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25600" windowHeight="16060" tabRatio="850"/>
  </bookViews>
  <sheets>
    <sheet name="Data" sheetId="16" r:id="rId1"/>
    <sheet name="Percentiles" sheetId="7" r:id="rId2"/>
    <sheet name="National Regressions" sheetId="6" r:id="rId3"/>
    <sheet name="Data, Figure 2" sheetId="8" r:id="rId4"/>
    <sheet name="5x5 transition" sheetId="4" r:id="rId5"/>
    <sheet name="Stats by cluster" sheetId="10" r:id="rId6"/>
    <sheet name="Stats omitting cluster" sheetId="18" r:id="rId7"/>
    <sheet name="Stats by cluster_dist 600" sheetId="21" r:id="rId8"/>
    <sheet name="Stats by cluster_residuals" sheetId="24" r:id="rId9"/>
    <sheet name="Correlations - Alpha" sheetId="14" r:id="rId10"/>
    <sheet name="Correlations - Beta" sheetId="15" r:id="rId11"/>
    <sheet name="AT IID cohorts" sheetId="11" r:id="rId12"/>
    <sheet name="AT sample sizes" sheetId="1" r:id="rId13"/>
    <sheet name="AT descriptive" sheetId="3" r:id="rId14"/>
    <sheet name="AT US quintiles" sheetId="20" r:id="rId15"/>
    <sheet name="AT CD-CZ population" sheetId="12" r:id="rId16"/>
    <sheet name="AT source extra vars" sheetId="13" r:id="rId17"/>
    <sheet name="AT decomposition" sheetId="17" r:id="rId18"/>
    <sheet name="AT decomposition no weight" sheetId="29" r:id="rId19"/>
    <sheet name="AT alpha regressions" sheetId="25" r:id="rId20"/>
    <sheet name="AT alpha regressions no weight" sheetId="27" r:id="rId21"/>
    <sheet name="AT beta regressions" sheetId="26" r:id="rId22"/>
    <sheet name="AT beta regressions no weight" sheetId="28" r:id="rId23"/>
    <sheet name="AT industry definitions" sheetId="22" r:id="rId24"/>
    <sheet name="Feuil2" sheetId="23" r:id="rId25"/>
  </sheets>
  <definedNames>
    <definedName name="_xlnm._FilterDatabase" localSheetId="0" hidden="1">Data!$A$2:$Y$1031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9" i="24" l="1"/>
  <c r="H28" i="24"/>
  <c r="H27" i="24"/>
  <c r="H37" i="24"/>
  <c r="H36" i="24"/>
  <c r="H35" i="24"/>
  <c r="H34" i="24"/>
  <c r="H22" i="24"/>
  <c r="H21" i="24"/>
  <c r="G22" i="24"/>
  <c r="G21" i="24"/>
  <c r="G37" i="24"/>
  <c r="G36" i="24"/>
  <c r="G35" i="24"/>
  <c r="G34" i="24"/>
  <c r="G29" i="24"/>
  <c r="G28" i="24"/>
  <c r="G27" i="24"/>
  <c r="D10" i="29"/>
  <c r="B10" i="29"/>
  <c r="D9" i="29"/>
  <c r="B9" i="29"/>
  <c r="J12" i="23"/>
  <c r="J11" i="23"/>
  <c r="H12" i="23"/>
  <c r="H11" i="23"/>
  <c r="J5" i="23"/>
  <c r="J6" i="23"/>
  <c r="J7" i="23"/>
  <c r="J4" i="23"/>
  <c r="H5" i="23"/>
  <c r="H6" i="23"/>
  <c r="H7" i="23"/>
  <c r="H4" i="23"/>
  <c r="D9" i="17"/>
  <c r="D10" i="17"/>
  <c r="B10" i="17"/>
  <c r="B9" i="17"/>
  <c r="D8" i="1"/>
  <c r="D5" i="1"/>
  <c r="D6" i="1"/>
  <c r="D7" i="1"/>
  <c r="D4" i="1"/>
</calcChain>
</file>

<file path=xl/sharedStrings.xml><?xml version="1.0" encoding="utf-8"?>
<sst xmlns="http://schemas.openxmlformats.org/spreadsheetml/2006/main" count="4592" uniqueCount="1763">
  <si>
    <t>Total</t>
  </si>
  <si>
    <t>Cohort</t>
  </si>
  <si>
    <t>All data</t>
  </si>
  <si>
    <t>Years of birth 1980 and 1982</t>
  </si>
  <si>
    <t>Restriction</t>
  </si>
  <si>
    <t>Year of birth matches longitudinal year of birth</t>
  </si>
  <si>
    <t>Matched at age 19 or less (only affects 2001 cohort)</t>
  </si>
  <si>
    <t>—</t>
  </si>
  <si>
    <t>Source: Authors' calculations based on the IID</t>
  </si>
  <si>
    <t>Note: The numbers in the table are unweighted counts in the IID data. The cohort refers to the IID cohort, which is the year of the initial match. In our sample, all the children born in 1980 are from the 1996 cohort; those born in 1982 are in the 2001 cohort.</t>
  </si>
  <si>
    <t>Parents</t>
  </si>
  <si>
    <t>Family income (1996-2000 average)</t>
  </si>
  <si>
    <t>Family income (excluding &lt;US$500)</t>
  </si>
  <si>
    <t>Fraction single parents</t>
  </si>
  <si>
    <t>Fraction married parents</t>
  </si>
  <si>
    <t>Father's age at child birth</t>
  </si>
  <si>
    <t>Mother's age at child birth</t>
  </si>
  <si>
    <t>Father's age in 1996</t>
  </si>
  <si>
    <t>Mother's age in 1996</t>
  </si>
  <si>
    <t>Mean</t>
  </si>
  <si>
    <t>Std. Dev.</t>
  </si>
  <si>
    <t>Median</t>
  </si>
  <si>
    <t>Fraction female among single parents</t>
  </si>
  <si>
    <t>Children</t>
  </si>
  <si>
    <t>Family income (2011-2012 average, coding missing as US$0)</t>
  </si>
  <si>
    <t>Fraction of children with family income under US$500 or missing</t>
  </si>
  <si>
    <t>Individual income (2011-2012 average)</t>
  </si>
  <si>
    <t>Individual earnings (2011-2012 average)</t>
  </si>
  <si>
    <t>Fraction female</t>
  </si>
  <si>
    <t>Fraction married in 2011</t>
  </si>
  <si>
    <t>Fraction married in 2012</t>
  </si>
  <si>
    <t>Child's age in 2011</t>
  </si>
  <si>
    <t>Family income (2011-2012 average, excluding &lt;US500 or missing)</t>
  </si>
  <si>
    <t>Top parent earner income</t>
  </si>
  <si>
    <t>Variable</t>
  </si>
  <si>
    <t>Fraction common-law partners</t>
  </si>
  <si>
    <t>Fraction having a common-law partner in 2011</t>
  </si>
  <si>
    <t>Fraction having a common-law partner in 2012</t>
  </si>
  <si>
    <t>1 (Bottom)</t>
  </si>
  <si>
    <t>5 (Top)</t>
  </si>
  <si>
    <t>Note: Each cell reports the percentage of children in the quintile of the children's US income distribution referred to in the row header, for children whose parents are in the quintile of the parental US income distribution referred to in the column header. In this transition matrix, each rown does not have to sum to 100% since the US quintiles are assigned to Canadians based on their income levels, and not computed internally.</t>
  </si>
  <si>
    <t>Parental income quintile (based on US ranks)</t>
  </si>
  <si>
    <t>Child income quintile (based on Canadian ranks)</t>
  </si>
  <si>
    <t>Parental income quintile (based on Canadian ranks)</t>
  </si>
  <si>
    <t>Note: Each cell reports the percentage of children in the quintile of the children's Canadian income distribution referred to in the row header, for children whose parents are in the quintile of the parental Canadian income distribution referred to in the column header. By construction, each column and each row sums to 100%.</t>
  </si>
  <si>
    <t>Child</t>
  </si>
  <si>
    <t>Parent</t>
  </si>
  <si>
    <t>United States</t>
  </si>
  <si>
    <t>Canada</t>
  </si>
  <si>
    <t>Intergenerational income elasticities</t>
  </si>
  <si>
    <t>Relative rank mobility</t>
  </si>
  <si>
    <t>Income definitions</t>
  </si>
  <si>
    <t>Source: Authors' calculations based on the IID for Canadian values. Chetty et al. (2014) for US values.</t>
  </si>
  <si>
    <t>Excluding incomes below $500</t>
  </si>
  <si>
    <t>Logarithm of family income</t>
  </si>
  <si>
    <t>Recoding incomes below $500 to $500</t>
  </si>
  <si>
    <t>Recoding zero incomes to $1</t>
  </si>
  <si>
    <t>Rank of family income in US</t>
  </si>
  <si>
    <t>Percentile</t>
  </si>
  <si>
    <t>Source: Authors' calculations based on the IID for Canadian values. Chetty et al. (2014) Online Table 2 for US values.</t>
  </si>
  <si>
    <t>Parental income rank</t>
  </si>
  <si>
    <t>Mean child income rank</t>
  </si>
  <si>
    <t>Canada US ranks</t>
  </si>
  <si>
    <t>Canada CAN ranks</t>
  </si>
  <si>
    <t>US (Chetty)</t>
  </si>
  <si>
    <t xml:space="preserve">EQUATIONS: </t>
  </si>
  <si>
    <t>Note: Each cell reports the percentage of children in the quintile of the children's American income distribution referred to in the row header, for children whose parents are in the quintile of the parental American income distribution referred to in the column header. By construction, each column and each row sums to 100%.</t>
  </si>
  <si>
    <t>Parental income quintile (United States)</t>
  </si>
  <si>
    <t>Child income quintile (United States)</t>
  </si>
  <si>
    <t>Cluster (k)</t>
  </si>
  <si>
    <t>Number of CD/CZ</t>
  </si>
  <si>
    <t>Total population</t>
  </si>
  <si>
    <t>Alpha</t>
  </si>
  <si>
    <t>Beta</t>
  </si>
  <si>
    <t>p11</t>
  </si>
  <si>
    <t>p15</t>
  </si>
  <si>
    <t>Mean parental income</t>
  </si>
  <si>
    <t>k=1</t>
  </si>
  <si>
    <t>k=2</t>
  </si>
  <si>
    <t>k=3</t>
  </si>
  <si>
    <t>k=4</t>
  </si>
  <si>
    <t>Cluster</t>
  </si>
  <si>
    <t>CDs</t>
  </si>
  <si>
    <t>k</t>
  </si>
  <si>
    <t>Population</t>
  </si>
  <si>
    <t>CZs</t>
  </si>
  <si>
    <t>Average value of measure</t>
  </si>
  <si>
    <t>Panel A: Two clusters (K=2)</t>
  </si>
  <si>
    <t>Panel B: Four clusters (K=4)</t>
  </si>
  <si>
    <t>Recoding incomes below $1,000 to $1,000</t>
  </si>
  <si>
    <t>Rank of family income in US (excluding missing)</t>
  </si>
  <si>
    <t>Rank of family income in respective country</t>
  </si>
  <si>
    <t>Rank of family income in respective country (excluding missing)</t>
  </si>
  <si>
    <t>Rank of family income in respective country 1999 to 2003</t>
  </si>
  <si>
    <t>Rank of top parent income in respective country</t>
  </si>
  <si>
    <t>Table: Selected percentiles of the parent and child income distributions in Canada and the United States</t>
  </si>
  <si>
    <t>Table: Least squares estimates of relative intergenerational income and rank mobility, Canada and United States</t>
  </si>
  <si>
    <t>Figure: Intergenerational rank mobility in Canada and the United States</t>
  </si>
  <si>
    <t>Table: Quintile transition matrix: Canadians in the Canadian income distribution</t>
  </si>
  <si>
    <t>Table: Quintile transition matrix: Canadians in the US income distribution</t>
  </si>
  <si>
    <t>Child income quintile (based on US ranks)</t>
  </si>
  <si>
    <t>Table: Quintile transition matrix: Americans in the US income distribution</t>
  </si>
  <si>
    <t>Source: Chetty et al. (2014), Table II</t>
  </si>
  <si>
    <t>Source: Authors' calculations based on the IID for Canadian values. Chetty et al. (2014), Table I, for US values.</t>
  </si>
  <si>
    <t>Table: Summary statistics of intergenerational mobility measures, for clusters of Canadian Census divisions and American commuting zones, as determined by K-means</t>
  </si>
  <si>
    <t>Table: Population by cluster and country (K=4)</t>
  </si>
  <si>
    <t>Birth years</t>
  </si>
  <si>
    <t>IID count</t>
  </si>
  <si>
    <t>IID weighted count</t>
  </si>
  <si>
    <t>Census population count</t>
  </si>
  <si>
    <t>Ratio weighted to Census</t>
  </si>
  <si>
    <t>1963 to 1966</t>
  </si>
  <si>
    <t>1965 to 1968</t>
  </si>
  <si>
    <t>1967 to 1970</t>
  </si>
  <si>
    <t>1972 to 1975</t>
  </si>
  <si>
    <t>1977 to 1980</t>
  </si>
  <si>
    <t>1982 to 1985</t>
  </si>
  <si>
    <t>Source: Authors' calculations based on the IID and Statistics Canada's Census of Population (1986, 1991, 1996 and 2001)</t>
  </si>
  <si>
    <t>Note: This table shows the unweighted and weighted counts of children by cohort, as well as the year of birth and the population count from the Census. The 1986 Census is used for the 1982, 1984 and 1986 cohorts; otherwise the Census year matches the cohort year. The last column shows the coverage rate, as measured by the ratio of the weighted IID count to the Census population count. The weighted counts use the IID weights.</t>
  </si>
  <si>
    <t>Appendix Table: Intergenerational Income Database cohorts</t>
  </si>
  <si>
    <t>Appendix Table: IID sample size after restrictions</t>
  </si>
  <si>
    <t>Appendix Table: Summary statistics, analytical sample</t>
  </si>
  <si>
    <t>Note: This table presents statistics regarding the population of Canadian Census divisions and American commuting zones.</t>
  </si>
  <si>
    <t>Statistic</t>
  </si>
  <si>
    <t>Geographical unit</t>
  </si>
  <si>
    <t>Census division</t>
  </si>
  <si>
    <t>Commuting zone</t>
  </si>
  <si>
    <t>Number of units</t>
  </si>
  <si>
    <t>Min</t>
  </si>
  <si>
    <t>Max</t>
  </si>
  <si>
    <t>P1</t>
  </si>
  <si>
    <t>P5</t>
  </si>
  <si>
    <t>P10</t>
  </si>
  <si>
    <t>P25</t>
  </si>
  <si>
    <t>P75</t>
  </si>
  <si>
    <t>P90</t>
  </si>
  <si>
    <t>P95</t>
  </si>
  <si>
    <t>P99</t>
  </si>
  <si>
    <t>Source: Authors' calculations using the population figures from Statistics Canada's 2001 Census of Population for Canada (CANSIM Table 051-0034), and from the Census Bureau's 2000 Census for the United States, as reported by Chetty et al. (2014), Online Data Tables</t>
  </si>
  <si>
    <t>Appendix Table: Source and Definition, Additional Variables</t>
  </si>
  <si>
    <t xml:space="preserve">Fraction of single mothers </t>
  </si>
  <si>
    <t xml:space="preserve">Fraction married </t>
  </si>
  <si>
    <t xml:space="preserve">Fraction black </t>
  </si>
  <si>
    <t xml:space="preserve">Fraction foreign born </t>
  </si>
  <si>
    <t xml:space="preserve">Teenage labor force part. rate </t>
  </si>
  <si>
    <t xml:space="preserve">Gini coefficient </t>
  </si>
  <si>
    <t xml:space="preserve">Number of single female households with children divided by total number of households with children </t>
  </si>
  <si>
    <t>Definition</t>
  </si>
  <si>
    <t>Fraction of people 15 or older who are married and not separated</t>
  </si>
  <si>
    <t>Fraction of people 15 or older who are divorced</t>
  </si>
  <si>
    <t xml:space="preserve">Fraction of children aged 15 to 17 having an income from work </t>
  </si>
  <si>
    <t>IID core sample</t>
  </si>
  <si>
    <t xml:space="preserve">Gini coefficient computed using parents of children in the core sample, with income topcoded at $100 millions in 2012 dollars </t>
  </si>
  <si>
    <t>SE</t>
  </si>
  <si>
    <t>Not weighted</t>
  </si>
  <si>
    <t>Pop. weighted</t>
  </si>
  <si>
    <t>North America</t>
  </si>
  <si>
    <t>Fraction single mothers</t>
  </si>
  <si>
    <t>Fraction divorced</t>
  </si>
  <si>
    <t>Fraction married</t>
  </si>
  <si>
    <t>Fraction black</t>
  </si>
  <si>
    <t>Teenage LFP</t>
  </si>
  <si>
    <t>Gini coefficient</t>
  </si>
  <si>
    <t>Table: Correlations between alpha and community characteristics</t>
  </si>
  <si>
    <t>Characteristic</t>
  </si>
  <si>
    <t>Source: Authors' calculations based on the IID for Canadian values and on Chetty et al. (2014) for US values.</t>
  </si>
  <si>
    <t>Source: Authors' calculations based on the IID and additional data sources for Canada, and on Chetty et al. (2014) for US values</t>
  </si>
  <si>
    <t>Note: Each correlation comes from a univariate regression of standardized values of alpha on the characteristic listed in the first column. The first set of regressions is estimated using the full sample of Canadian Census divisions, the second for the American commuting zones, and the third pooling all communities together. Where indicated, figures are weighted using the population of the Census division from the 2001 Canadian Census of Population or of the commuting zone from the 2000 US Census of Population.</t>
  </si>
  <si>
    <t>Table: Correlations between beta and community characteristics</t>
  </si>
  <si>
    <t>Note: Each correlation comes from a univariate regression of standardized values of beta on the characteristic listed in the first column. The first set of regressions is estimated using the full sample of Canadian Census divisions, the second for the American commuting zones, and the third pooling all communities together. Where indicated, figures are weighted using the population of the Census division from the 2001 Canadian Census of Population or of the commuting zone from the 2000 US Census of Population.</t>
  </si>
  <si>
    <t>cd</t>
  </si>
  <si>
    <t>country</t>
  </si>
  <si>
    <t>alpha</t>
  </si>
  <si>
    <t>beta</t>
  </si>
  <si>
    <t>P(childQ5|parentQ1)</t>
  </si>
  <si>
    <t>P(childQ1|parentQ1)</t>
  </si>
  <si>
    <t>P(childQ5|parentQ5)</t>
  </si>
  <si>
    <t>Table: Mobility measures and selected variables by Census division and commuting zone</t>
  </si>
  <si>
    <t>population</t>
  </si>
  <si>
    <t>parental income mean</t>
  </si>
  <si>
    <t>parental income median</t>
  </si>
  <si>
    <t>Gini</t>
  </si>
  <si>
    <t>R_US = 32.95 + 0.341 P_rank</t>
  </si>
  <si>
    <t>SD</t>
  </si>
  <si>
    <t>CD/CZ name</t>
  </si>
  <si>
    <t>province/state</t>
  </si>
  <si>
    <t>Largest city (Canada)</t>
  </si>
  <si>
    <t xml:space="preserve">Division No. 1 </t>
  </si>
  <si>
    <t xml:space="preserve">Division No. 2 </t>
  </si>
  <si>
    <t xml:space="preserve">Division No. 3 </t>
  </si>
  <si>
    <t xml:space="preserve">Division No. 4 </t>
  </si>
  <si>
    <t xml:space="preserve">Division No. 5 </t>
  </si>
  <si>
    <t xml:space="preserve">Division No. 6 </t>
  </si>
  <si>
    <t xml:space="preserve">Division No. 7 </t>
  </si>
  <si>
    <t xml:space="preserve">Division No. 8 </t>
  </si>
  <si>
    <t xml:space="preserve">Division No. 9 </t>
  </si>
  <si>
    <t xml:space="preserve">Division No. 10 </t>
  </si>
  <si>
    <t xml:space="preserve">Kings County </t>
  </si>
  <si>
    <t xml:space="preserve">Queens County </t>
  </si>
  <si>
    <t xml:space="preserve">Prince County </t>
  </si>
  <si>
    <t xml:space="preserve">Shelburne County </t>
  </si>
  <si>
    <t xml:space="preserve">Yarmouth County </t>
  </si>
  <si>
    <t xml:space="preserve">Digby County </t>
  </si>
  <si>
    <t xml:space="preserve">Annapolis County </t>
  </si>
  <si>
    <t xml:space="preserve">Lunenburg County </t>
  </si>
  <si>
    <t xml:space="preserve">Hants County </t>
  </si>
  <si>
    <t xml:space="preserve">Halifax County </t>
  </si>
  <si>
    <t xml:space="preserve">Colchester County </t>
  </si>
  <si>
    <t xml:space="preserve">Cumberland County </t>
  </si>
  <si>
    <t xml:space="preserve">Pictou County </t>
  </si>
  <si>
    <t xml:space="preserve">Guysborough County </t>
  </si>
  <si>
    <t xml:space="preserve">Antigonish County </t>
  </si>
  <si>
    <t xml:space="preserve">Inverness County </t>
  </si>
  <si>
    <t xml:space="preserve">Richmond County </t>
  </si>
  <si>
    <t xml:space="preserve">Cape Breton County </t>
  </si>
  <si>
    <t xml:space="preserve">Victoria County </t>
  </si>
  <si>
    <t xml:space="preserve">Saint John County </t>
  </si>
  <si>
    <t xml:space="preserve">Charlotte County </t>
  </si>
  <si>
    <t xml:space="preserve">Sunbury County </t>
  </si>
  <si>
    <t xml:space="preserve">Albert County </t>
  </si>
  <si>
    <t xml:space="preserve">Westmorland County </t>
  </si>
  <si>
    <t xml:space="preserve">Kent County </t>
  </si>
  <si>
    <t xml:space="preserve">Northumberland County </t>
  </si>
  <si>
    <t xml:space="preserve">York County </t>
  </si>
  <si>
    <t xml:space="preserve">Carleton County </t>
  </si>
  <si>
    <t xml:space="preserve">Madawaska County </t>
  </si>
  <si>
    <t xml:space="preserve">Restigouche County </t>
  </si>
  <si>
    <t xml:space="preserve">Gloucester County </t>
  </si>
  <si>
    <t xml:space="preserve">Les Îles-de-la-Madeleine </t>
  </si>
  <si>
    <t xml:space="preserve">Pabok </t>
  </si>
  <si>
    <t xml:space="preserve">La Côte-de-Gaspé </t>
  </si>
  <si>
    <t xml:space="preserve">Denis-Riverin </t>
  </si>
  <si>
    <t xml:space="preserve">Bonaventure </t>
  </si>
  <si>
    <t xml:space="preserve">Avignon </t>
  </si>
  <si>
    <t xml:space="preserve">La Matapédia </t>
  </si>
  <si>
    <t xml:space="preserve">Matane </t>
  </si>
  <si>
    <t xml:space="preserve">La Mitis </t>
  </si>
  <si>
    <t xml:space="preserve">Rimouski-Neigette </t>
  </si>
  <si>
    <t xml:space="preserve">Les Basques </t>
  </si>
  <si>
    <t xml:space="preserve">Rivière-du-Loup </t>
  </si>
  <si>
    <t xml:space="preserve">Témiscouata </t>
  </si>
  <si>
    <t xml:space="preserve">Kamouraska </t>
  </si>
  <si>
    <t xml:space="preserve">Charlevoix-Est </t>
  </si>
  <si>
    <t xml:space="preserve">Charlevoix </t>
  </si>
  <si>
    <t xml:space="preserve">L'Islet </t>
  </si>
  <si>
    <t xml:space="preserve">Montmagny </t>
  </si>
  <si>
    <t xml:space="preserve">Bellechasse </t>
  </si>
  <si>
    <t xml:space="preserve">L'Île-d'Orléans </t>
  </si>
  <si>
    <t xml:space="preserve">La Côte-de-Beaupré </t>
  </si>
  <si>
    <t xml:space="preserve">La Jacques-Cartier </t>
  </si>
  <si>
    <t xml:space="preserve">Communauté-Urbaine-de-Québec </t>
  </si>
  <si>
    <t xml:space="preserve">Desjardins </t>
  </si>
  <si>
    <t xml:space="preserve">Les Chutes-de-la-Chaudière </t>
  </si>
  <si>
    <t xml:space="preserve">La Nouvelle-Beauce </t>
  </si>
  <si>
    <t xml:space="preserve">Robert-Cliche </t>
  </si>
  <si>
    <t xml:space="preserve">Les Etchemins </t>
  </si>
  <si>
    <t xml:space="preserve">Beauce-Sartigan </t>
  </si>
  <si>
    <t xml:space="preserve">Le Granit </t>
  </si>
  <si>
    <t xml:space="preserve">L'Amiante </t>
  </si>
  <si>
    <t xml:space="preserve">L'Érable </t>
  </si>
  <si>
    <t xml:space="preserve">Lotbinière </t>
  </si>
  <si>
    <t xml:space="preserve">Portneuf </t>
  </si>
  <si>
    <t xml:space="preserve">Mékinac </t>
  </si>
  <si>
    <t xml:space="preserve">Le Centre-de-la-Mauricie </t>
  </si>
  <si>
    <t xml:space="preserve">Francheville </t>
  </si>
  <si>
    <t xml:space="preserve">Bécancour </t>
  </si>
  <si>
    <t xml:space="preserve">Arthabaska </t>
  </si>
  <si>
    <t xml:space="preserve">Asbestos </t>
  </si>
  <si>
    <t xml:space="preserve">Le Haut-Saint-François </t>
  </si>
  <si>
    <t xml:space="preserve">Le Val-Saint-François </t>
  </si>
  <si>
    <t xml:space="preserve">Sherbrooke </t>
  </si>
  <si>
    <t xml:space="preserve">Coaticook </t>
  </si>
  <si>
    <t xml:space="preserve">Memphrémagog </t>
  </si>
  <si>
    <t xml:space="preserve">Brome-Missisquoi </t>
  </si>
  <si>
    <t xml:space="preserve">La Haute-Yamaska </t>
  </si>
  <si>
    <t xml:space="preserve">Acton </t>
  </si>
  <si>
    <t xml:space="preserve">Drummond </t>
  </si>
  <si>
    <t xml:space="preserve">Nicolet-Yamaska </t>
  </si>
  <si>
    <t xml:space="preserve">Maskinongé </t>
  </si>
  <si>
    <t xml:space="preserve">D'Autray </t>
  </si>
  <si>
    <t xml:space="preserve">Le Bas-Richelieu </t>
  </si>
  <si>
    <t xml:space="preserve">Les Maskoutains </t>
  </si>
  <si>
    <t xml:space="preserve">Rouville </t>
  </si>
  <si>
    <t xml:space="preserve">Le Haut-Richelieu </t>
  </si>
  <si>
    <t xml:space="preserve">La Vallée-du-Richelieu </t>
  </si>
  <si>
    <t xml:space="preserve">Champlain </t>
  </si>
  <si>
    <t xml:space="preserve">Lajemmerais </t>
  </si>
  <si>
    <t xml:space="preserve">L'Assomption </t>
  </si>
  <si>
    <t xml:space="preserve">Joliette </t>
  </si>
  <si>
    <t xml:space="preserve">Matawinie </t>
  </si>
  <si>
    <t xml:space="preserve">Montcalm </t>
  </si>
  <si>
    <t xml:space="preserve">Les Moulins </t>
  </si>
  <si>
    <t xml:space="preserve">Laval </t>
  </si>
  <si>
    <t xml:space="preserve">Communauté-Urbaine-de-Montréal </t>
  </si>
  <si>
    <t xml:space="preserve">Roussillon </t>
  </si>
  <si>
    <t xml:space="preserve">Les Jardins-de-Napierville </t>
  </si>
  <si>
    <t xml:space="preserve">Le Haut-Saint-Laurent </t>
  </si>
  <si>
    <t xml:space="preserve">Beauharnois-Salaberry </t>
  </si>
  <si>
    <t xml:space="preserve">Vaudreuil-Soulanges </t>
  </si>
  <si>
    <t xml:space="preserve">Deux-Montagnes </t>
  </si>
  <si>
    <t xml:space="preserve">Thérèse-De Blainville </t>
  </si>
  <si>
    <t xml:space="preserve">Mirabel </t>
  </si>
  <si>
    <t xml:space="preserve">La Rivière-du-Nord </t>
  </si>
  <si>
    <t xml:space="preserve">Argenteuil </t>
  </si>
  <si>
    <t xml:space="preserve">Les Pays-d'en-Haut </t>
  </si>
  <si>
    <t xml:space="preserve">Les Laurentides </t>
  </si>
  <si>
    <t xml:space="preserve">Antoine-Labelle </t>
  </si>
  <si>
    <t xml:space="preserve">Papineau </t>
  </si>
  <si>
    <t xml:space="preserve">Communauté-Urbaine-de-l'Outaouais </t>
  </si>
  <si>
    <t xml:space="preserve">Les Collines-de-l'Outaouais </t>
  </si>
  <si>
    <t xml:space="preserve">La Vallée-de-la-Gatineau </t>
  </si>
  <si>
    <t xml:space="preserve">Pontiac </t>
  </si>
  <si>
    <t xml:space="preserve">Témiscamingue </t>
  </si>
  <si>
    <t xml:space="preserve">Rouyn-Noranda </t>
  </si>
  <si>
    <t xml:space="preserve">Abitibi-Ouest </t>
  </si>
  <si>
    <t xml:space="preserve">Abitibi </t>
  </si>
  <si>
    <t xml:space="preserve">Vallée-de-l'Or </t>
  </si>
  <si>
    <t xml:space="preserve">Le Haut-Saint-Maurice </t>
  </si>
  <si>
    <t xml:space="preserve">Le Domaine-du-Roy </t>
  </si>
  <si>
    <t xml:space="preserve">Maria-Chapdelaine </t>
  </si>
  <si>
    <t xml:space="preserve">Lac-Saint-Jean-Est </t>
  </si>
  <si>
    <t xml:space="preserve">Le Fjord-du-Saguenay </t>
  </si>
  <si>
    <t xml:space="preserve">La Haute-Côte-Nord </t>
  </si>
  <si>
    <t xml:space="preserve">Manicouagan </t>
  </si>
  <si>
    <t xml:space="preserve">Sept-Rivières - Caniapiscau </t>
  </si>
  <si>
    <t xml:space="preserve">Minganie - Basse-Côte-Nord </t>
  </si>
  <si>
    <t xml:space="preserve">Nord-du-Québec </t>
  </si>
  <si>
    <t xml:space="preserve">Stormont, Dundas and Glengarry United Counties </t>
  </si>
  <si>
    <t xml:space="preserve">Prescott and Russell United Counties </t>
  </si>
  <si>
    <t xml:space="preserve">Ottawa-Carleton Regional Municipality </t>
  </si>
  <si>
    <t xml:space="preserve">Leeds and Grenville United Counties </t>
  </si>
  <si>
    <t xml:space="preserve">Lanark County </t>
  </si>
  <si>
    <t xml:space="preserve">Frontenac County </t>
  </si>
  <si>
    <t xml:space="preserve">Lennox and Addington County </t>
  </si>
  <si>
    <t xml:space="preserve">Hastings County </t>
  </si>
  <si>
    <t xml:space="preserve">Prince Edward County </t>
  </si>
  <si>
    <t xml:space="preserve">Peterborough County </t>
  </si>
  <si>
    <t xml:space="preserve">Durham Regional Municipality </t>
  </si>
  <si>
    <t xml:space="preserve">York Regional Municipality </t>
  </si>
  <si>
    <t xml:space="preserve">Toronto Metropolitan Municipality </t>
  </si>
  <si>
    <t xml:space="preserve">Peel Regional Municipality </t>
  </si>
  <si>
    <t xml:space="preserve">Dufferin County </t>
  </si>
  <si>
    <t xml:space="preserve">Wellington County </t>
  </si>
  <si>
    <t xml:space="preserve">Halton Regional Municipality </t>
  </si>
  <si>
    <t xml:space="preserve">Hamilton-Wentworth Regional Municipality </t>
  </si>
  <si>
    <t xml:space="preserve">Niagara Regional Municipality </t>
  </si>
  <si>
    <t xml:space="preserve">Haldimand-Norfolk Regional Municipality </t>
  </si>
  <si>
    <t xml:space="preserve">Brant County </t>
  </si>
  <si>
    <t xml:space="preserve">Waterloo Regional Municipality </t>
  </si>
  <si>
    <t xml:space="preserve">Perth County </t>
  </si>
  <si>
    <t xml:space="preserve">Oxford County </t>
  </si>
  <si>
    <t xml:space="preserve">Elgin County </t>
  </si>
  <si>
    <t xml:space="preserve">Essex County </t>
  </si>
  <si>
    <t xml:space="preserve">Lambton County </t>
  </si>
  <si>
    <t xml:space="preserve">Middlesex County </t>
  </si>
  <si>
    <t xml:space="preserve">Huron County </t>
  </si>
  <si>
    <t xml:space="preserve">Bruce County </t>
  </si>
  <si>
    <t xml:space="preserve">Grey County </t>
  </si>
  <si>
    <t xml:space="preserve">Simcoe County </t>
  </si>
  <si>
    <t xml:space="preserve">Muskoka District Municipality </t>
  </si>
  <si>
    <t xml:space="preserve">Haliburton County </t>
  </si>
  <si>
    <t xml:space="preserve">Renfrew County </t>
  </si>
  <si>
    <t xml:space="preserve">Nipissing District </t>
  </si>
  <si>
    <t xml:space="preserve">Parry Sound District </t>
  </si>
  <si>
    <t xml:space="preserve">Manitoulin District </t>
  </si>
  <si>
    <t xml:space="preserve">Sudbury District </t>
  </si>
  <si>
    <t xml:space="preserve">Sudbury Regional Municipality </t>
  </si>
  <si>
    <t xml:space="preserve">Timiskaming District </t>
  </si>
  <si>
    <t xml:space="preserve">Cochrane District </t>
  </si>
  <si>
    <t xml:space="preserve">Algoma District </t>
  </si>
  <si>
    <t xml:space="preserve">Thunder Bay District </t>
  </si>
  <si>
    <t xml:space="preserve">Rainy River District </t>
  </si>
  <si>
    <t xml:space="preserve">Kenora District </t>
  </si>
  <si>
    <t xml:space="preserve">Division No. 11 </t>
  </si>
  <si>
    <t xml:space="preserve">Division No. 12 </t>
  </si>
  <si>
    <t xml:space="preserve">Division No. 13 </t>
  </si>
  <si>
    <t xml:space="preserve">Division No. 14 </t>
  </si>
  <si>
    <t xml:space="preserve">Division No. 15 </t>
  </si>
  <si>
    <t xml:space="preserve">Division No. 16 </t>
  </si>
  <si>
    <t xml:space="preserve">Division No. 17 </t>
  </si>
  <si>
    <t xml:space="preserve">Division No. 18 </t>
  </si>
  <si>
    <t xml:space="preserve">Division No. 19 </t>
  </si>
  <si>
    <t xml:space="preserve">Division No. 20 </t>
  </si>
  <si>
    <t xml:space="preserve">Division No. 21 </t>
  </si>
  <si>
    <t xml:space="preserve">Division No. 22 </t>
  </si>
  <si>
    <t xml:space="preserve">Division No. 23 </t>
  </si>
  <si>
    <t xml:space="preserve">East Kootenay Regional District </t>
  </si>
  <si>
    <t xml:space="preserve">Central Kootenay Regional District </t>
  </si>
  <si>
    <t xml:space="preserve">Kootenay Boundary Regional District </t>
  </si>
  <si>
    <t xml:space="preserve">Okanagan-Similkameen Regional District </t>
  </si>
  <si>
    <t xml:space="preserve">Fraser Valley Regional District </t>
  </si>
  <si>
    <t xml:space="preserve">Greater Vancouver Regional District </t>
  </si>
  <si>
    <t xml:space="preserve">Capital Regional District </t>
  </si>
  <si>
    <t xml:space="preserve">Cowichan Valley Regional District </t>
  </si>
  <si>
    <t xml:space="preserve">Nanaimo Regional District </t>
  </si>
  <si>
    <t xml:space="preserve">Alberni-Clayoquot Regional District </t>
  </si>
  <si>
    <t xml:space="preserve">Comox-Strathcona Regional District </t>
  </si>
  <si>
    <t xml:space="preserve">Powell River Regional District </t>
  </si>
  <si>
    <t xml:space="preserve">Sunshine Coast Regional District </t>
  </si>
  <si>
    <t xml:space="preserve">Squamish-Lillooet Regional District </t>
  </si>
  <si>
    <t xml:space="preserve">Thompson-Nicola Regional District </t>
  </si>
  <si>
    <t xml:space="preserve">Central Okanagan Regional District </t>
  </si>
  <si>
    <t xml:space="preserve">North Okanagan Regional District </t>
  </si>
  <si>
    <t xml:space="preserve">Columbia-Shuswap Regional District </t>
  </si>
  <si>
    <t xml:space="preserve">Cariboo Regional District </t>
  </si>
  <si>
    <t xml:space="preserve">Mount Waddington Regional District </t>
  </si>
  <si>
    <t xml:space="preserve">Central Coast Regional District </t>
  </si>
  <si>
    <t xml:space="preserve">Skeena-Queen Charlotte Regional District </t>
  </si>
  <si>
    <t xml:space="preserve">Kitimat-Stikine Regional District </t>
  </si>
  <si>
    <t xml:space="preserve">Bulkley-Nechako Regional District </t>
  </si>
  <si>
    <t xml:space="preserve">Fraser-Fort George Regional District </t>
  </si>
  <si>
    <t xml:space="preserve">Peace River Regional District </t>
  </si>
  <si>
    <t xml:space="preserve">Stikine Region </t>
  </si>
  <si>
    <t xml:space="preserve">Fort Nelson-Liard Regional District </t>
  </si>
  <si>
    <t xml:space="preserve">Yukon </t>
  </si>
  <si>
    <t xml:space="preserve">Baffin Region </t>
  </si>
  <si>
    <t xml:space="preserve">Keewatin Region </t>
  </si>
  <si>
    <t xml:space="preserve">Fort Smith Region </t>
  </si>
  <si>
    <t xml:space="preserve">Inuvik Region </t>
  </si>
  <si>
    <t xml:space="preserve">Kitikmeot Region </t>
  </si>
  <si>
    <t>NL</t>
  </si>
  <si>
    <t>PEI</t>
  </si>
  <si>
    <t>NS</t>
  </si>
  <si>
    <t>NB</t>
  </si>
  <si>
    <t>QC</t>
  </si>
  <si>
    <t>ON</t>
  </si>
  <si>
    <t>MB</t>
  </si>
  <si>
    <t>SK</t>
  </si>
  <si>
    <t>AB</t>
  </si>
  <si>
    <t>BC</t>
  </si>
  <si>
    <t>YU</t>
  </si>
  <si>
    <t>NWT</t>
  </si>
  <si>
    <t>Johnson City</t>
  </si>
  <si>
    <t>TN</t>
  </si>
  <si>
    <t>Morristown</t>
  </si>
  <si>
    <t>Middlesborough</t>
  </si>
  <si>
    <t>Knoxville</t>
  </si>
  <si>
    <t>Winston-Salem</t>
  </si>
  <si>
    <t>NC</t>
  </si>
  <si>
    <t>Martinsville</t>
  </si>
  <si>
    <t>VA</t>
  </si>
  <si>
    <t>Greensboro</t>
  </si>
  <si>
    <t>North Wilkesboro</t>
  </si>
  <si>
    <t>Galax</t>
  </si>
  <si>
    <t>Spartanburg</t>
  </si>
  <si>
    <t>SC</t>
  </si>
  <si>
    <t>Gastonia</t>
  </si>
  <si>
    <t>Charlotte</t>
  </si>
  <si>
    <t>Boone</t>
  </si>
  <si>
    <t>Morganton</t>
  </si>
  <si>
    <t>Hickory</t>
  </si>
  <si>
    <t>Franklin</t>
  </si>
  <si>
    <t>Sylva</t>
  </si>
  <si>
    <t>Asheville</t>
  </si>
  <si>
    <t>Andrews</t>
  </si>
  <si>
    <t>Bennettsville</t>
  </si>
  <si>
    <t>Florence</t>
  </si>
  <si>
    <t>Fayetteville</t>
  </si>
  <si>
    <t>Wilmington</t>
  </si>
  <si>
    <t>Wilson</t>
  </si>
  <si>
    <t>Raleigh</t>
  </si>
  <si>
    <t>Henderson</t>
  </si>
  <si>
    <t>Goldsboro</t>
  </si>
  <si>
    <t>Jacksonville</t>
  </si>
  <si>
    <t>Virginia Beach</t>
  </si>
  <si>
    <t>Washington</t>
  </si>
  <si>
    <t>South Boston</t>
  </si>
  <si>
    <t>Lynchburg</t>
  </si>
  <si>
    <t>Richmond</t>
  </si>
  <si>
    <t>Newport News</t>
  </si>
  <si>
    <t>Roanoke Rapids</t>
  </si>
  <si>
    <t>Gulfport</t>
  </si>
  <si>
    <t>MS</t>
  </si>
  <si>
    <t>Laurel</t>
  </si>
  <si>
    <t>Hattiesburg</t>
  </si>
  <si>
    <t>Kosciusko</t>
  </si>
  <si>
    <t>Yazoo City</t>
  </si>
  <si>
    <t>Jackson</t>
  </si>
  <si>
    <t>McComb</t>
  </si>
  <si>
    <t>Brookhaven</t>
  </si>
  <si>
    <t>Jena</t>
  </si>
  <si>
    <t>LA</t>
  </si>
  <si>
    <t>Natchez</t>
  </si>
  <si>
    <t>Vicksburg</t>
  </si>
  <si>
    <t>New Orleans</t>
  </si>
  <si>
    <t>Houma</t>
  </si>
  <si>
    <t>Baton Rouge</t>
  </si>
  <si>
    <t>Alexandria</t>
  </si>
  <si>
    <t>Lake Charles</t>
  </si>
  <si>
    <t>Lafayette</t>
  </si>
  <si>
    <t>Monroe</t>
  </si>
  <si>
    <t>Lake Providence</t>
  </si>
  <si>
    <t>Magnolia</t>
  </si>
  <si>
    <t>AR</t>
  </si>
  <si>
    <t>Shreveport</t>
  </si>
  <si>
    <t>Ruston</t>
  </si>
  <si>
    <t>Many</t>
  </si>
  <si>
    <t>Crossett</t>
  </si>
  <si>
    <t>Pine Bluff</t>
  </si>
  <si>
    <t>El Dorado</t>
  </si>
  <si>
    <t>Little Rock</t>
  </si>
  <si>
    <t>Stuttgart</t>
  </si>
  <si>
    <t>Searcy</t>
  </si>
  <si>
    <t>London</t>
  </si>
  <si>
    <t>KY</t>
  </si>
  <si>
    <t>West Liberty</t>
  </si>
  <si>
    <t>Hazard</t>
  </si>
  <si>
    <t>Campbellsville</t>
  </si>
  <si>
    <t>Somerset</t>
  </si>
  <si>
    <t>Greenwood</t>
  </si>
  <si>
    <t>Clarksdale</t>
  </si>
  <si>
    <t>Greenville</t>
  </si>
  <si>
    <t>Dyersburg</t>
  </si>
  <si>
    <t>Lexington</t>
  </si>
  <si>
    <t>Tupelo</t>
  </si>
  <si>
    <t>Corinth</t>
  </si>
  <si>
    <t>New Albany</t>
  </si>
  <si>
    <t>Memphis</t>
  </si>
  <si>
    <t>West Memphis</t>
  </si>
  <si>
    <t>Bowling Green</t>
  </si>
  <si>
    <t>Glasgow</t>
  </si>
  <si>
    <t>Columbia</t>
  </si>
  <si>
    <t>Nashville</t>
  </si>
  <si>
    <t>Tullahoma</t>
  </si>
  <si>
    <t>Dickson</t>
  </si>
  <si>
    <t>Clarksville</t>
  </si>
  <si>
    <t>Huntsville</t>
  </si>
  <si>
    <t>AL</t>
  </si>
  <si>
    <t>Gadsden</t>
  </si>
  <si>
    <t>McMinnville</t>
  </si>
  <si>
    <t>Cookeville</t>
  </si>
  <si>
    <t>Chattanooga</t>
  </si>
  <si>
    <t>Crossville</t>
  </si>
  <si>
    <t>Ellijay</t>
  </si>
  <si>
    <t>GA</t>
  </si>
  <si>
    <t>Cleveland</t>
  </si>
  <si>
    <t>Rome</t>
  </si>
  <si>
    <t>Tampa</t>
  </si>
  <si>
    <t>FL</t>
  </si>
  <si>
    <t>Lakeland</t>
  </si>
  <si>
    <t>Sarasota</t>
  </si>
  <si>
    <t>Miami</t>
  </si>
  <si>
    <t>Port St. Lucie</t>
  </si>
  <si>
    <t>Cape Coral</t>
  </si>
  <si>
    <t>Palm Bay</t>
  </si>
  <si>
    <t>Orlando</t>
  </si>
  <si>
    <t>Deltona</t>
  </si>
  <si>
    <t>Lake City</t>
  </si>
  <si>
    <t>Ocala</t>
  </si>
  <si>
    <t>Gainesville</t>
  </si>
  <si>
    <t>Sumter</t>
  </si>
  <si>
    <t>Barnwell</t>
  </si>
  <si>
    <t>Charleston</t>
  </si>
  <si>
    <t>Aiken</t>
  </si>
  <si>
    <t>Fitzgerald</t>
  </si>
  <si>
    <t>Cordele</t>
  </si>
  <si>
    <t>Valdosta</t>
  </si>
  <si>
    <t>Waycross</t>
  </si>
  <si>
    <t>Brunswick</t>
  </si>
  <si>
    <t>Hinesville</t>
  </si>
  <si>
    <t>Statesboro</t>
  </si>
  <si>
    <t>Savannah</t>
  </si>
  <si>
    <t>Macon</t>
  </si>
  <si>
    <t>Vidalia</t>
  </si>
  <si>
    <t>Milledgeville</t>
  </si>
  <si>
    <t>Dublin</t>
  </si>
  <si>
    <t>Atlanta</t>
  </si>
  <si>
    <t>Griffin</t>
  </si>
  <si>
    <t>Winder</t>
  </si>
  <si>
    <t>Toccoa</t>
  </si>
  <si>
    <t>Talladega</t>
  </si>
  <si>
    <t>LaGrange</t>
  </si>
  <si>
    <t>Columbus</t>
  </si>
  <si>
    <t>Americus</t>
  </si>
  <si>
    <t>Auburn</t>
  </si>
  <si>
    <t>Tallahassee</t>
  </si>
  <si>
    <t>Panama City</t>
  </si>
  <si>
    <t>Bainbridge</t>
  </si>
  <si>
    <t>Thomasville</t>
  </si>
  <si>
    <t>Albany</t>
  </si>
  <si>
    <t>Eufaula</t>
  </si>
  <si>
    <t>Dothan</t>
  </si>
  <si>
    <t>Meridian</t>
  </si>
  <si>
    <t>Starkville</t>
  </si>
  <si>
    <t>Jasper</t>
  </si>
  <si>
    <t>Birmingham</t>
  </si>
  <si>
    <t>Tuscaloosa</t>
  </si>
  <si>
    <t>Demopolis</t>
  </si>
  <si>
    <t>Pensacola</t>
  </si>
  <si>
    <t>Mobile</t>
  </si>
  <si>
    <t>Atmore</t>
  </si>
  <si>
    <t>Montgomery</t>
  </si>
  <si>
    <t>Troy</t>
  </si>
  <si>
    <t>Bluefield</t>
  </si>
  <si>
    <t>Welch</t>
  </si>
  <si>
    <t>WV</t>
  </si>
  <si>
    <t>Big Stone Gap</t>
  </si>
  <si>
    <t>Fredericksburg</t>
  </si>
  <si>
    <t>Baltimore</t>
  </si>
  <si>
    <t>MD</t>
  </si>
  <si>
    <t>Colonial Beach</t>
  </si>
  <si>
    <t>Washington DC</t>
  </si>
  <si>
    <t>DC</t>
  </si>
  <si>
    <t>Marquette</t>
  </si>
  <si>
    <t>MI</t>
  </si>
  <si>
    <t>Marinette</t>
  </si>
  <si>
    <t>Sault Ste. Marie</t>
  </si>
  <si>
    <t>Detroit</t>
  </si>
  <si>
    <t>Lansing</t>
  </si>
  <si>
    <t>Mount Pleasant</t>
  </si>
  <si>
    <t>Saginaw</t>
  </si>
  <si>
    <t>Big Rapids</t>
  </si>
  <si>
    <t>Ludington</t>
  </si>
  <si>
    <t>Kalamazoo</t>
  </si>
  <si>
    <t>Grand Rapids</t>
  </si>
  <si>
    <t>Traverse City</t>
  </si>
  <si>
    <t>Petoskey</t>
  </si>
  <si>
    <t>Alpena</t>
  </si>
  <si>
    <t>Grayling charter</t>
  </si>
  <si>
    <t>Dayton</t>
  </si>
  <si>
    <t>OH</t>
  </si>
  <si>
    <t>Washington Court House</t>
  </si>
  <si>
    <t>Wayne</t>
  </si>
  <si>
    <t>IN</t>
  </si>
  <si>
    <t>Cincinnati</t>
  </si>
  <si>
    <t>Maysville</t>
  </si>
  <si>
    <t>Lexington-Fayette</t>
  </si>
  <si>
    <t>Mount Sterling</t>
  </si>
  <si>
    <t>Danville</t>
  </si>
  <si>
    <t>Elizabethtown</t>
  </si>
  <si>
    <t>Louisville</t>
  </si>
  <si>
    <t>Madison</t>
  </si>
  <si>
    <t>Bardstown</t>
  </si>
  <si>
    <t>Owensboro</t>
  </si>
  <si>
    <t>Findlay</t>
  </si>
  <si>
    <t>Lima</t>
  </si>
  <si>
    <t>Toledo</t>
  </si>
  <si>
    <t>Defiance</t>
  </si>
  <si>
    <t>South Bend</t>
  </si>
  <si>
    <t>Concord</t>
  </si>
  <si>
    <t>Center</t>
  </si>
  <si>
    <t>Muncie</t>
  </si>
  <si>
    <t>Fort Wayne</t>
  </si>
  <si>
    <t>Indianapolis</t>
  </si>
  <si>
    <t>Terre Haute</t>
  </si>
  <si>
    <t>Bloomington</t>
  </si>
  <si>
    <t>Evansville</t>
  </si>
  <si>
    <t>Olney</t>
  </si>
  <si>
    <t>IL</t>
  </si>
  <si>
    <t>Vincennes</t>
  </si>
  <si>
    <t>Gary</t>
  </si>
  <si>
    <t>Canton</t>
  </si>
  <si>
    <t>Lorain</t>
  </si>
  <si>
    <t>Parkersburg</t>
  </si>
  <si>
    <t>Zanesville</t>
  </si>
  <si>
    <t>Steubenville</t>
  </si>
  <si>
    <t>Wheeling</t>
  </si>
  <si>
    <t>Scioto</t>
  </si>
  <si>
    <t>Athens</t>
  </si>
  <si>
    <t>Mansfield</t>
  </si>
  <si>
    <t>State College</t>
  </si>
  <si>
    <t>PA</t>
  </si>
  <si>
    <t>Altoona</t>
  </si>
  <si>
    <t>Pittsburgh</t>
  </si>
  <si>
    <t>Youngstown</t>
  </si>
  <si>
    <t>Erie</t>
  </si>
  <si>
    <t>Roanoke</t>
  </si>
  <si>
    <t>Elkins</t>
  </si>
  <si>
    <t>Morgantown</t>
  </si>
  <si>
    <t>Buckhannon</t>
  </si>
  <si>
    <t>Beckley</t>
  </si>
  <si>
    <t>Summersville</t>
  </si>
  <si>
    <t>Spencer</t>
  </si>
  <si>
    <t>Pikeville</t>
  </si>
  <si>
    <t>Huntington</t>
  </si>
  <si>
    <t>Harrisonburg</t>
  </si>
  <si>
    <t>Staunton</t>
  </si>
  <si>
    <t>Hagerstown</t>
  </si>
  <si>
    <t>Cumberland</t>
  </si>
  <si>
    <t>Winchester</t>
  </si>
  <si>
    <t>Charlottesville</t>
  </si>
  <si>
    <t>Syracuse</t>
  </si>
  <si>
    <t>NY</t>
  </si>
  <si>
    <t>Oneonta</t>
  </si>
  <si>
    <t>Union</t>
  </si>
  <si>
    <t>Buffalo</t>
  </si>
  <si>
    <t>Elmira</t>
  </si>
  <si>
    <t>Olean</t>
  </si>
  <si>
    <t>St. Marys</t>
  </si>
  <si>
    <t>Watertown</t>
  </si>
  <si>
    <t>Plattsburgh</t>
  </si>
  <si>
    <t>Amsterdam</t>
  </si>
  <si>
    <t>Sunbury</t>
  </si>
  <si>
    <t>Scranton</t>
  </si>
  <si>
    <t>Williamsport</t>
  </si>
  <si>
    <t>Allentown</t>
  </si>
  <si>
    <t>Reading</t>
  </si>
  <si>
    <t>Harrisburg</t>
  </si>
  <si>
    <t>Poughkeepsie</t>
  </si>
  <si>
    <t>New York</t>
  </si>
  <si>
    <t>Toms River</t>
  </si>
  <si>
    <t>NJ</t>
  </si>
  <si>
    <t>Newark</t>
  </si>
  <si>
    <t>Philadelphia</t>
  </si>
  <si>
    <t>DE</t>
  </si>
  <si>
    <t>Dover</t>
  </si>
  <si>
    <t>Easton</t>
  </si>
  <si>
    <t>Chincoteague</t>
  </si>
  <si>
    <t>Bangor</t>
  </si>
  <si>
    <t>ME</t>
  </si>
  <si>
    <t>Calais</t>
  </si>
  <si>
    <t>Presque Isle</t>
  </si>
  <si>
    <t>Portland</t>
  </si>
  <si>
    <t>Burlington</t>
  </si>
  <si>
    <t>VT</t>
  </si>
  <si>
    <t>Berlin</t>
  </si>
  <si>
    <t>Claremont</t>
  </si>
  <si>
    <t>Providence</t>
  </si>
  <si>
    <t>RI</t>
  </si>
  <si>
    <t>Nantucket</t>
  </si>
  <si>
    <t>MA</t>
  </si>
  <si>
    <t>Oak Bluffs</t>
  </si>
  <si>
    <t>Boston</t>
  </si>
  <si>
    <t>Manchester</t>
  </si>
  <si>
    <t>NH</t>
  </si>
  <si>
    <t>Keene</t>
  </si>
  <si>
    <t>Springfield</t>
  </si>
  <si>
    <t>Bridgeport</t>
  </si>
  <si>
    <t>CT</t>
  </si>
  <si>
    <t>Pittsfield</t>
  </si>
  <si>
    <t>Ashland</t>
  </si>
  <si>
    <t>WI</t>
  </si>
  <si>
    <t>Houghton</t>
  </si>
  <si>
    <t>Ironwood</t>
  </si>
  <si>
    <t>Rhinelander</t>
  </si>
  <si>
    <t>Rice Lake</t>
  </si>
  <si>
    <t>Amery</t>
  </si>
  <si>
    <t>Hutchinson</t>
  </si>
  <si>
    <t>MN</t>
  </si>
  <si>
    <t>Redwood Falls</t>
  </si>
  <si>
    <t>Mankato</t>
  </si>
  <si>
    <t>Owatonna</t>
  </si>
  <si>
    <t>St. Cloud</t>
  </si>
  <si>
    <t>Minneapolis</t>
  </si>
  <si>
    <t>Pine City</t>
  </si>
  <si>
    <t>Brainerd</t>
  </si>
  <si>
    <t>Rochester</t>
  </si>
  <si>
    <t>Austin</t>
  </si>
  <si>
    <t>Mason City</t>
  </si>
  <si>
    <t>IA</t>
  </si>
  <si>
    <t>Decorah</t>
  </si>
  <si>
    <t>Marshalltown</t>
  </si>
  <si>
    <t>Waterloo</t>
  </si>
  <si>
    <t>Iowa Falls</t>
  </si>
  <si>
    <t>Iowa City</t>
  </si>
  <si>
    <t>Cedar Rapids</t>
  </si>
  <si>
    <t>Ottumwa</t>
  </si>
  <si>
    <t>Sheboygan</t>
  </si>
  <si>
    <t>Oshkosh</t>
  </si>
  <si>
    <t>Green Bay</t>
  </si>
  <si>
    <t>Shawano</t>
  </si>
  <si>
    <t>Wausau</t>
  </si>
  <si>
    <t>Eau Claire</t>
  </si>
  <si>
    <t>La Crosse</t>
  </si>
  <si>
    <t>Dubuque</t>
  </si>
  <si>
    <t>Douglas</t>
  </si>
  <si>
    <t>Decatur</t>
  </si>
  <si>
    <t>Galesburg</t>
  </si>
  <si>
    <t>Davenport</t>
  </si>
  <si>
    <t>Clinton</t>
  </si>
  <si>
    <t>Peoria</t>
  </si>
  <si>
    <t>Kenosha</t>
  </si>
  <si>
    <t>Milwaukee</t>
  </si>
  <si>
    <t>Bourbonnais</t>
  </si>
  <si>
    <t>Chicago</t>
  </si>
  <si>
    <t>Rockford</t>
  </si>
  <si>
    <t>Rolla</t>
  </si>
  <si>
    <t>MO</t>
  </si>
  <si>
    <t>Farmington</t>
  </si>
  <si>
    <t>St. Louis</t>
  </si>
  <si>
    <t>Mexico</t>
  </si>
  <si>
    <t>Edwardsville</t>
  </si>
  <si>
    <t>Quincy</t>
  </si>
  <si>
    <t>Mountain Home</t>
  </si>
  <si>
    <t>West Plains</t>
  </si>
  <si>
    <t>Harrison</t>
  </si>
  <si>
    <t>Heber Springs</t>
  </si>
  <si>
    <t>Batesville</t>
  </si>
  <si>
    <t>Union City</t>
  </si>
  <si>
    <t>Paducah</t>
  </si>
  <si>
    <t>Murray</t>
  </si>
  <si>
    <t>Centralia</t>
  </si>
  <si>
    <t>Carbondale</t>
  </si>
  <si>
    <t>Cape Girardeau</t>
  </si>
  <si>
    <t>Poplar Bluff</t>
  </si>
  <si>
    <t>Blytheville</t>
  </si>
  <si>
    <t>Jonesboro</t>
  </si>
  <si>
    <t>Roseau</t>
  </si>
  <si>
    <t>Duluth</t>
  </si>
  <si>
    <t>West Cook UT</t>
  </si>
  <si>
    <t>International Falls</t>
  </si>
  <si>
    <t>Moberly</t>
  </si>
  <si>
    <t>Marshall</t>
  </si>
  <si>
    <t>Brookfield</t>
  </si>
  <si>
    <t>Trenton</t>
  </si>
  <si>
    <t>Polk</t>
  </si>
  <si>
    <t>Centerville</t>
  </si>
  <si>
    <t>Kirksville</t>
  </si>
  <si>
    <t>Bismarck</t>
  </si>
  <si>
    <t>ND</t>
  </si>
  <si>
    <t>East Grant UT</t>
  </si>
  <si>
    <t>Linton</t>
  </si>
  <si>
    <t>Steele</t>
  </si>
  <si>
    <t>Devils Lake</t>
  </si>
  <si>
    <t>Carrington</t>
  </si>
  <si>
    <t>Turtle Mountain UT</t>
  </si>
  <si>
    <t>Minot</t>
  </si>
  <si>
    <t>Rugby</t>
  </si>
  <si>
    <t>Ekalaka</t>
  </si>
  <si>
    <t>Baker</t>
  </si>
  <si>
    <t>MT</t>
  </si>
  <si>
    <t>Bowman</t>
  </si>
  <si>
    <t>Lemmon</t>
  </si>
  <si>
    <t>Scobey</t>
  </si>
  <si>
    <t>Wolf Point</t>
  </si>
  <si>
    <t>Plentywood</t>
  </si>
  <si>
    <t>Glendive</t>
  </si>
  <si>
    <t>Dickinson</t>
  </si>
  <si>
    <t>Sidney</t>
  </si>
  <si>
    <t>Williston</t>
  </si>
  <si>
    <t>Brookings</t>
  </si>
  <si>
    <t>Sioux Falls</t>
  </si>
  <si>
    <t>Milbank</t>
  </si>
  <si>
    <t>Sisseton</t>
  </si>
  <si>
    <t>East Corson UT</t>
  </si>
  <si>
    <t>Mobridge</t>
  </si>
  <si>
    <t>Aberdeen</t>
  </si>
  <si>
    <t>Bemidji</t>
  </si>
  <si>
    <t>Grafton</t>
  </si>
  <si>
    <t>Thief River Falls</t>
  </si>
  <si>
    <t>Grand Forks</t>
  </si>
  <si>
    <t>Fargo</t>
  </si>
  <si>
    <t>Lisbon</t>
  </si>
  <si>
    <t>Jamestown</t>
  </si>
  <si>
    <t>Cooperstown</t>
  </si>
  <si>
    <t>Fergus Falls</t>
  </si>
  <si>
    <t>Little Falls</t>
  </si>
  <si>
    <t>O'Neill</t>
  </si>
  <si>
    <t>NE</t>
  </si>
  <si>
    <t>Ord</t>
  </si>
  <si>
    <t>Ainsworth</t>
  </si>
  <si>
    <t>Winner</t>
  </si>
  <si>
    <t>Yankton</t>
  </si>
  <si>
    <t>Mitchell</t>
  </si>
  <si>
    <t>Huron</t>
  </si>
  <si>
    <t>Parkston</t>
  </si>
  <si>
    <t>Chamberlain</t>
  </si>
  <si>
    <t>Miller</t>
  </si>
  <si>
    <t>Pierre</t>
  </si>
  <si>
    <t>Gettysburg</t>
  </si>
  <si>
    <t>Willmar</t>
  </si>
  <si>
    <t>Sioux Center</t>
  </si>
  <si>
    <t>Worthington</t>
  </si>
  <si>
    <t>Fairmont</t>
  </si>
  <si>
    <t>Storm Lake</t>
  </si>
  <si>
    <t>Fort Dodge</t>
  </si>
  <si>
    <t>Des Moines</t>
  </si>
  <si>
    <t>Creston</t>
  </si>
  <si>
    <t>Atlantic</t>
  </si>
  <si>
    <t>Carroll</t>
  </si>
  <si>
    <t>Rapid City</t>
  </si>
  <si>
    <t>Eagle Butte</t>
  </si>
  <si>
    <t>Southwest Jackson UT</t>
  </si>
  <si>
    <t>Murdo</t>
  </si>
  <si>
    <t>Mission</t>
  </si>
  <si>
    <t>Scottsbluff</t>
  </si>
  <si>
    <t>Cheyenne</t>
  </si>
  <si>
    <t>WY</t>
  </si>
  <si>
    <t>Torrington</t>
  </si>
  <si>
    <t>Gordon</t>
  </si>
  <si>
    <t>Hastings</t>
  </si>
  <si>
    <t>York</t>
  </si>
  <si>
    <t>Grand Island</t>
  </si>
  <si>
    <t>Sioux City</t>
  </si>
  <si>
    <t>West Point</t>
  </si>
  <si>
    <t>Lincoln</t>
  </si>
  <si>
    <t>Nebraska City</t>
  </si>
  <si>
    <t>Red Oak</t>
  </si>
  <si>
    <t>Omaha</t>
  </si>
  <si>
    <t>Sterling</t>
  </si>
  <si>
    <t>CO</t>
  </si>
  <si>
    <t>Ogallala</t>
  </si>
  <si>
    <t>Valentine</t>
  </si>
  <si>
    <t>Broken Bow</t>
  </si>
  <si>
    <t>North Platte</t>
  </si>
  <si>
    <t>Colorado Springs</t>
  </si>
  <si>
    <t>Limon</t>
  </si>
  <si>
    <t>Pueblo</t>
  </si>
  <si>
    <t>Trinidad</t>
  </si>
  <si>
    <t>Oberlin</t>
  </si>
  <si>
    <t>KS</t>
  </si>
  <si>
    <t>Norton</t>
  </si>
  <si>
    <t>Phillipsburg</t>
  </si>
  <si>
    <t>Colby</t>
  </si>
  <si>
    <t>Goodland</t>
  </si>
  <si>
    <t>Wano</t>
  </si>
  <si>
    <t>McCook</t>
  </si>
  <si>
    <t>Kearney</t>
  </si>
  <si>
    <t>Salida</t>
  </si>
  <si>
    <t>Glenwood Springs</t>
  </si>
  <si>
    <t>Granby</t>
  </si>
  <si>
    <t>Laramie</t>
  </si>
  <si>
    <t>Fort Collins</t>
  </si>
  <si>
    <t>Denver</t>
  </si>
  <si>
    <t>Pratt</t>
  </si>
  <si>
    <t>Coldwater</t>
  </si>
  <si>
    <t>Dodge City</t>
  </si>
  <si>
    <t>Great Bend</t>
  </si>
  <si>
    <t>Hays</t>
  </si>
  <si>
    <t>Township 11</t>
  </si>
  <si>
    <t>Concordia</t>
  </si>
  <si>
    <t>Superior</t>
  </si>
  <si>
    <t>Beloit</t>
  </si>
  <si>
    <t>Salina</t>
  </si>
  <si>
    <t>Hiawatha</t>
  </si>
  <si>
    <t>Marysville</t>
  </si>
  <si>
    <t>Manhattan</t>
  </si>
  <si>
    <t>Topeka</t>
  </si>
  <si>
    <t>Wichita</t>
  </si>
  <si>
    <t>Newton</t>
  </si>
  <si>
    <t>Winfield</t>
  </si>
  <si>
    <t>Ottawa</t>
  </si>
  <si>
    <t>Emporia</t>
  </si>
  <si>
    <t>Bartlesville</t>
  </si>
  <si>
    <t>Leavenworth</t>
  </si>
  <si>
    <t>Kansas City</t>
  </si>
  <si>
    <t>St. Joseph</t>
  </si>
  <si>
    <t>Sedalia</t>
  </si>
  <si>
    <t>Bethany</t>
  </si>
  <si>
    <t>Eldon</t>
  </si>
  <si>
    <t>Aurora</t>
  </si>
  <si>
    <t>Joplin</t>
  </si>
  <si>
    <t>Russellville</t>
  </si>
  <si>
    <t>Fort Smith</t>
  </si>
  <si>
    <t>Muskogee</t>
  </si>
  <si>
    <t>OK</t>
  </si>
  <si>
    <t>Stillwater</t>
  </si>
  <si>
    <t>Tulsa</t>
  </si>
  <si>
    <t>Okmulgee</t>
  </si>
  <si>
    <t>Woodward</t>
  </si>
  <si>
    <t>Enid</t>
  </si>
  <si>
    <t>El Paso</t>
  </si>
  <si>
    <t>TX</t>
  </si>
  <si>
    <t>Alamogordo</t>
  </si>
  <si>
    <t>NM</t>
  </si>
  <si>
    <t>Truth or Consequences</t>
  </si>
  <si>
    <t>Deming</t>
  </si>
  <si>
    <t>Van Horn</t>
  </si>
  <si>
    <t>Roswell</t>
  </si>
  <si>
    <t>Santa Rosa</t>
  </si>
  <si>
    <t>Hobbs</t>
  </si>
  <si>
    <t>Lubbock</t>
  </si>
  <si>
    <t>Clovis</t>
  </si>
  <si>
    <t>Littlefield</t>
  </si>
  <si>
    <t>Amarillo</t>
  </si>
  <si>
    <t>Pampa</t>
  </si>
  <si>
    <t>Wellington</t>
  </si>
  <si>
    <t>Matador</t>
  </si>
  <si>
    <t>Plainview</t>
  </si>
  <si>
    <t>Garden City</t>
  </si>
  <si>
    <t>Ulysses</t>
  </si>
  <si>
    <t>Scott City</t>
  </si>
  <si>
    <t>Liberal</t>
  </si>
  <si>
    <t>Perryton</t>
  </si>
  <si>
    <t>Guymon</t>
  </si>
  <si>
    <t>Dumas</t>
  </si>
  <si>
    <t>Victoria</t>
  </si>
  <si>
    <t>La Grange</t>
  </si>
  <si>
    <t>Gonzales</t>
  </si>
  <si>
    <t>Burnet</t>
  </si>
  <si>
    <t>San Antonio</t>
  </si>
  <si>
    <t>Beeville</t>
  </si>
  <si>
    <t>Kerrville</t>
  </si>
  <si>
    <t>Mason</t>
  </si>
  <si>
    <t>Midland</t>
  </si>
  <si>
    <t>Pecos</t>
  </si>
  <si>
    <t>Fort Stockton</t>
  </si>
  <si>
    <t>Alpine</t>
  </si>
  <si>
    <t>Crystal City</t>
  </si>
  <si>
    <t>Pearsall</t>
  </si>
  <si>
    <t>Laredo</t>
  </si>
  <si>
    <t>Brownsville</t>
  </si>
  <si>
    <t>Corpus Christi</t>
  </si>
  <si>
    <t>College Station</t>
  </si>
  <si>
    <t>Pearland</t>
  </si>
  <si>
    <t>Houston</t>
  </si>
  <si>
    <t>Beaumont</t>
  </si>
  <si>
    <t>Nacogdoches</t>
  </si>
  <si>
    <t>San Angelo</t>
  </si>
  <si>
    <t>Brady</t>
  </si>
  <si>
    <t>Junction</t>
  </si>
  <si>
    <t>Uvalde</t>
  </si>
  <si>
    <t>Del Rio</t>
  </si>
  <si>
    <t>Eagle Pass</t>
  </si>
  <si>
    <t>Big Spring</t>
  </si>
  <si>
    <t>Sweetwater</t>
  </si>
  <si>
    <t>Snyder</t>
  </si>
  <si>
    <t>Abilene</t>
  </si>
  <si>
    <t>Childress</t>
  </si>
  <si>
    <t>Haskell</t>
  </si>
  <si>
    <t>Wichita Falls</t>
  </si>
  <si>
    <t>Graham</t>
  </si>
  <si>
    <t>Seymour</t>
  </si>
  <si>
    <t>Vernon</t>
  </si>
  <si>
    <t>Brownwood</t>
  </si>
  <si>
    <t>Stephenville</t>
  </si>
  <si>
    <t>Waco</t>
  </si>
  <si>
    <t>Corsicana</t>
  </si>
  <si>
    <t>Killeen</t>
  </si>
  <si>
    <t>Fort Worth</t>
  </si>
  <si>
    <t>Dallas</t>
  </si>
  <si>
    <t>Paris</t>
  </si>
  <si>
    <t>Tyler</t>
  </si>
  <si>
    <t>Longview</t>
  </si>
  <si>
    <t>Texarkana</t>
  </si>
  <si>
    <t>Lawton</t>
  </si>
  <si>
    <t>Altus</t>
  </si>
  <si>
    <t>Frederick</t>
  </si>
  <si>
    <t>Ardmore</t>
  </si>
  <si>
    <t>Elk City</t>
  </si>
  <si>
    <t>Chickasha</t>
  </si>
  <si>
    <t>Oklahoma City</t>
  </si>
  <si>
    <t>Ada</t>
  </si>
  <si>
    <t>Sherman</t>
  </si>
  <si>
    <t>Hot Springs</t>
  </si>
  <si>
    <t>Idabel</t>
  </si>
  <si>
    <t>Sand Point</t>
  </si>
  <si>
    <t>AK</t>
  </si>
  <si>
    <t>Anchorage</t>
  </si>
  <si>
    <t>Valdez</t>
  </si>
  <si>
    <t>Bristol Bay</t>
  </si>
  <si>
    <t>Kotzebue</t>
  </si>
  <si>
    <t>Nome</t>
  </si>
  <si>
    <t>Dillingham</t>
  </si>
  <si>
    <t>Kodiak</t>
  </si>
  <si>
    <t>Juneau</t>
  </si>
  <si>
    <t>Sitka</t>
  </si>
  <si>
    <t>Ketchikan</t>
  </si>
  <si>
    <t>Bethel</t>
  </si>
  <si>
    <t>Barrow</t>
  </si>
  <si>
    <t>Unalaska</t>
  </si>
  <si>
    <t>Fairbanks</t>
  </si>
  <si>
    <t>Havre</t>
  </si>
  <si>
    <t>Shelby</t>
  </si>
  <si>
    <t>Great Falls</t>
  </si>
  <si>
    <t>Lewistown</t>
  </si>
  <si>
    <t>Cody</t>
  </si>
  <si>
    <t>Worland</t>
  </si>
  <si>
    <t>Riverton</t>
  </si>
  <si>
    <t>Sheridan</t>
  </si>
  <si>
    <t>Miles City</t>
  </si>
  <si>
    <t>Jordan</t>
  </si>
  <si>
    <t>Colstrip</t>
  </si>
  <si>
    <t>Billings</t>
  </si>
  <si>
    <t>Harlowton</t>
  </si>
  <si>
    <t>Dillon</t>
  </si>
  <si>
    <t>Bozeman</t>
  </si>
  <si>
    <t>Helena</t>
  </si>
  <si>
    <t>Butte-Silver Bow</t>
  </si>
  <si>
    <t>Bonners Ferry</t>
  </si>
  <si>
    <t>ID</t>
  </si>
  <si>
    <t>Libby</t>
  </si>
  <si>
    <t>Kalispell</t>
  </si>
  <si>
    <t>Missoula</t>
  </si>
  <si>
    <t>Gillette</t>
  </si>
  <si>
    <t>Rawlins</t>
  </si>
  <si>
    <t>Casper</t>
  </si>
  <si>
    <t>Lusk</t>
  </si>
  <si>
    <t>Honolulu</t>
  </si>
  <si>
    <t>HI</t>
  </si>
  <si>
    <t>Kapaa</t>
  </si>
  <si>
    <t>Kahului</t>
  </si>
  <si>
    <t>Las Vegas</t>
  </si>
  <si>
    <t>Santa Fe</t>
  </si>
  <si>
    <t>Tucumcari</t>
  </si>
  <si>
    <t>Clayton</t>
  </si>
  <si>
    <t>Alamosa</t>
  </si>
  <si>
    <t>Albuquerque</t>
  </si>
  <si>
    <t>Socorro</t>
  </si>
  <si>
    <t>Phoenix</t>
  </si>
  <si>
    <t>AZ</t>
  </si>
  <si>
    <t>Safford</t>
  </si>
  <si>
    <t>Tucson</t>
  </si>
  <si>
    <t>Grand Junction</t>
  </si>
  <si>
    <t>Gunnison</t>
  </si>
  <si>
    <t>Flagstaff</t>
  </si>
  <si>
    <t>Cortez</t>
  </si>
  <si>
    <t>Gallup</t>
  </si>
  <si>
    <t>Hilo</t>
  </si>
  <si>
    <t>Twin Falls</t>
  </si>
  <si>
    <t>Burley</t>
  </si>
  <si>
    <t>Boise City</t>
  </si>
  <si>
    <t>Ontario</t>
  </si>
  <si>
    <t>OR</t>
  </si>
  <si>
    <t>McCall</t>
  </si>
  <si>
    <t>St. George</t>
  </si>
  <si>
    <t>UT</t>
  </si>
  <si>
    <t>Price</t>
  </si>
  <si>
    <t>Moab</t>
  </si>
  <si>
    <t>Richfield</t>
  </si>
  <si>
    <t>Loa</t>
  </si>
  <si>
    <t>Provo</t>
  </si>
  <si>
    <t>Salt Lake City</t>
  </si>
  <si>
    <t>Logan</t>
  </si>
  <si>
    <t>Pocatello</t>
  </si>
  <si>
    <t>Salmon</t>
  </si>
  <si>
    <t>Steamboat Springs</t>
  </si>
  <si>
    <t>Vernal</t>
  </si>
  <si>
    <t>Soda Springs</t>
  </si>
  <si>
    <t>Rock Springs</t>
  </si>
  <si>
    <t>Klamath Falls</t>
  </si>
  <si>
    <t>CA</t>
  </si>
  <si>
    <t>Burns</t>
  </si>
  <si>
    <t>Lakeview</t>
  </si>
  <si>
    <t>Redding</t>
  </si>
  <si>
    <t>Eureka</t>
  </si>
  <si>
    <t>Medford</t>
  </si>
  <si>
    <t>Crescent City</t>
  </si>
  <si>
    <t>Roseburg</t>
  </si>
  <si>
    <t>Modesto</t>
  </si>
  <si>
    <t>Bakersfield</t>
  </si>
  <si>
    <t>Fresno</t>
  </si>
  <si>
    <t>Chico</t>
  </si>
  <si>
    <t>Sacramento</t>
  </si>
  <si>
    <t>San Jose</t>
  </si>
  <si>
    <t>Elko</t>
  </si>
  <si>
    <t>NV</t>
  </si>
  <si>
    <t>Winnemucca</t>
  </si>
  <si>
    <t>Portola</t>
  </si>
  <si>
    <t>Reno</t>
  </si>
  <si>
    <t>San Francisco</t>
  </si>
  <si>
    <t>Mammoth Lakes</t>
  </si>
  <si>
    <t>San Diego</t>
  </si>
  <si>
    <t>Yuma</t>
  </si>
  <si>
    <t>Santa Barbara</t>
  </si>
  <si>
    <t>Los Angeles</t>
  </si>
  <si>
    <t>Lewiston</t>
  </si>
  <si>
    <t>Pullman</t>
  </si>
  <si>
    <t>WA</t>
  </si>
  <si>
    <t>Moses Lake</t>
  </si>
  <si>
    <t>Wenatchee</t>
  </si>
  <si>
    <t>Spokane</t>
  </si>
  <si>
    <t>Colville</t>
  </si>
  <si>
    <t>The Dalles</t>
  </si>
  <si>
    <t>Eugene</t>
  </si>
  <si>
    <t>Newport</t>
  </si>
  <si>
    <t>Yakima</t>
  </si>
  <si>
    <t>Kennewick</t>
  </si>
  <si>
    <t>La Grande</t>
  </si>
  <si>
    <t>Enterprise</t>
  </si>
  <si>
    <t>Bend</t>
  </si>
  <si>
    <t>Condon</t>
  </si>
  <si>
    <t>John Day</t>
  </si>
  <si>
    <t>Friday Harbor</t>
  </si>
  <si>
    <t>Bellingham</t>
  </si>
  <si>
    <t>Port Angeles</t>
  </si>
  <si>
    <t>Seattle</t>
  </si>
  <si>
    <t>Parental income over US$500</t>
  </si>
  <si>
    <t>Canadian mean</t>
  </si>
  <si>
    <t>American mean</t>
  </si>
  <si>
    <t>Difference</t>
  </si>
  <si>
    <t>Explained component</t>
  </si>
  <si>
    <t>Unexplained component</t>
  </si>
  <si>
    <t>Percentage of difference explained</t>
  </si>
  <si>
    <t>Percentage of difference unexplained</t>
  </si>
  <si>
    <t>Value</t>
  </si>
  <si>
    <t>Summary</t>
  </si>
  <si>
    <t>Detailed results - Explained mean difference</t>
  </si>
  <si>
    <t>Detailed results - Unexplained mean difference</t>
  </si>
  <si>
    <t>Constant</t>
  </si>
  <si>
    <t>Postal code present to assign CD (not a constraint in analysis at the national level)</t>
  </si>
  <si>
    <t>Appendix Table: Population Count Statistics by Census Division and Commuting Zone</t>
  </si>
  <si>
    <t>Appendix Table: Blinder-Oaxaca decomposition exercise results</t>
  </si>
  <si>
    <t>Note: This figure presents nonparametric binned scatterplots, where each dot represents one rank of the parental income distribution. The series for the United States comes from Chetty et al. (2014), the ones from Canada are computed using the IID microdata. The parental household income rank is on the x-axis, the mean rank of children household income is on the y-axis. The linear fit lines for Canada are estimated using an OLS regression where the rank of child income is regressed on rank of parental income using the IID microdata.</t>
  </si>
  <si>
    <t>Note: This table presents mean family income by percentiles of the Canadian and American income distributions, respectively, for parents and children born 1980-1982. All income figures are in 2012 US dollars, converted using the PPP.</t>
  </si>
  <si>
    <t>cluster_K4</t>
  </si>
  <si>
    <t>cluster_K2</t>
  </si>
  <si>
    <t>Table: Population by cluster and country (K=2)</t>
  </si>
  <si>
    <t>Note: This table presents average characteristics by cluster, as generated by the K-means algorithm described in the text using K=2 (Panel A) or K=4 (Panel B) on the Canadian Census divisions and American commuting zones. The 5 features used for the clustering are alpha, beta, p11, p15, and mean parental income. The average figures are computed by taking means by cluster at the Census division or commuting zone level of the variable indicated, and computing a weighted average where the weight is the population of the Census division or commuting zone from the 2001 Canadian Census of Population or the 2000 American Census. Total population and number of CD/CZ per cluster are not weighted. Dollar figures are in 2012 US dollars.</t>
  </si>
  <si>
    <t>Table: Mobility measures for seclected Clusters, weighted and unweighted comparisons</t>
  </si>
  <si>
    <t>Weighted</t>
  </si>
  <si>
    <t>Unweighted</t>
  </si>
  <si>
    <t>Mobility measure</t>
  </si>
  <si>
    <t>1. Alpha</t>
  </si>
  <si>
    <t>Average</t>
  </si>
  <si>
    <t>Excluding cluster 1</t>
  </si>
  <si>
    <t>Excluding cluster 2</t>
  </si>
  <si>
    <t>Excluding cluster 3</t>
  </si>
  <si>
    <t>Excluding cluster 4</t>
  </si>
  <si>
    <t>2. Beta</t>
  </si>
  <si>
    <t>3. p11</t>
  </si>
  <si>
    <t>4. p15</t>
  </si>
  <si>
    <t>5. Parental income mean</t>
  </si>
  <si>
    <t>Note: This table presents average characteristics by cluster, as generated by the K-means algorithm described in the text using K=4 on the Canadian Census divisions and American commuting zones. The 5 features used for the clustering are alpha, beta, p11, p15, and mean parental income. The average figures are computed by taking means by country at the Census division or commuting zone level of the variable indicated, and computing an unweighted and a weighted average where the weight is the population of the Census division or commuting zone from the 2001 Canadian Census of Population or the 2000 American Census. Dollar figures are in 2012 US dollars.</t>
  </si>
  <si>
    <t>nb_kids</t>
  </si>
  <si>
    <t>R_US_RANK = 39.93 + 0.229 P_rank</t>
  </si>
  <si>
    <t>Note: This table presents results from a Blinder-Oaxaca decomposition exercise of the mean difference in alpha and beta. The unit of observations is a community as defined by Canadian Census divisions or American commuting zones. Regressions are weighted using the population of the Census division from the 2001 Canadian Census of Population or of the commuting zone from the 2000 US Census of Population. N = 989. * p&lt;0.05; ** p&lt;0.01</t>
  </si>
  <si>
    <t>0.003**</t>
  </si>
  <si>
    <t>0.004**</t>
  </si>
  <si>
    <t>0.005**</t>
  </si>
  <si>
    <t>Note: All estimates are statistically significant, with the maximum standard error being 0.006 (for line 4 in Canada). Standard errors for lines 6 to 11 for Canada are all 0.001.</t>
  </si>
  <si>
    <t>R_CAN_RANK = 39.62 + 0.212 P_rank</t>
  </si>
  <si>
    <t>Rank in US distribution of family income</t>
  </si>
  <si>
    <t xml:space="preserve">Note: This table presents summary statistics for the sample of children born in 1980 and 1982 in the IID. All figures presented are weighted using the IID weights. The income and earnings figures are in US 2012 dollars, correcting for inflation using the CPI and converted using the PPP. All rows except "Family income (1996-2000 average)" are computed on the sample restricting parental family income to be above US$500. See text for details. </t>
  </si>
  <si>
    <t>Appendix Table: Distribution of US quintiles for Canadian parents and children</t>
  </si>
  <si>
    <t>Quintile</t>
  </si>
  <si>
    <t>Note: This table gives the distribution of assigned US income quintiles for Canadian parents and children. US ranks are imputed based on the US marginal distribution. See text for details.</t>
  </si>
  <si>
    <t>Gini coefficient, parental family income</t>
  </si>
  <si>
    <t>Gini coefficient, child family income</t>
  </si>
  <si>
    <t>0.002**</t>
  </si>
  <si>
    <t>St. John's</t>
  </si>
  <si>
    <t>Marystown</t>
  </si>
  <si>
    <t>Harbour Breton</t>
  </si>
  <si>
    <t>Corner Brook</t>
  </si>
  <si>
    <t>Gander</t>
  </si>
  <si>
    <t>Clarenville</t>
  </si>
  <si>
    <t>Lewisporte</t>
  </si>
  <si>
    <t>St. Anthony</t>
  </si>
  <si>
    <t>Labrador City</t>
  </si>
  <si>
    <t>Montague</t>
  </si>
  <si>
    <t>Charlottetown</t>
  </si>
  <si>
    <t>Summerside</t>
  </si>
  <si>
    <t>Shelburne</t>
  </si>
  <si>
    <t>Yarmouth</t>
  </si>
  <si>
    <t>Digby</t>
  </si>
  <si>
    <t>Queens</t>
  </si>
  <si>
    <t>Middleton</t>
  </si>
  <si>
    <t>Lunenburg</t>
  </si>
  <si>
    <t>Kentville</t>
  </si>
  <si>
    <t>East Hants</t>
  </si>
  <si>
    <t>Halifax</t>
  </si>
  <si>
    <t>Truro</t>
  </si>
  <si>
    <t>Amherst</t>
  </si>
  <si>
    <t>Pictou</t>
  </si>
  <si>
    <t>Guysborough</t>
  </si>
  <si>
    <t>Antigonish</t>
  </si>
  <si>
    <t>Port Hawkesbury</t>
  </si>
  <si>
    <t>Chapel Island 5</t>
  </si>
  <si>
    <t>Cape Breton</t>
  </si>
  <si>
    <t>Wagmatcook 1</t>
  </si>
  <si>
    <t>Saint John</t>
  </si>
  <si>
    <t>St. Stephen</t>
  </si>
  <si>
    <t>Oromocto</t>
  </si>
  <si>
    <t>Minto</t>
  </si>
  <si>
    <t>Quispamsis</t>
  </si>
  <si>
    <t>Riverview</t>
  </si>
  <si>
    <t>Moncton</t>
  </si>
  <si>
    <t>Carleton</t>
  </si>
  <si>
    <t>Miramichi</t>
  </si>
  <si>
    <t>Fredericton</t>
  </si>
  <si>
    <t>Kent</t>
  </si>
  <si>
    <t>Drummond</t>
  </si>
  <si>
    <t>Madawaska</t>
  </si>
  <si>
    <t>Campbellton</t>
  </si>
  <si>
    <t>Bathurst</t>
  </si>
  <si>
    <t>Cap-aux-Meules</t>
  </si>
  <si>
    <t>Chandler</t>
  </si>
  <si>
    <t>Murdochville</t>
  </si>
  <si>
    <t>Sainte-Anne-des-Monts</t>
  </si>
  <si>
    <t>Bonaventure</t>
  </si>
  <si>
    <t>Carleton-sur-Mer</t>
  </si>
  <si>
    <t>Amqui</t>
  </si>
  <si>
    <t>Matane</t>
  </si>
  <si>
    <t>Mont-Joli</t>
  </si>
  <si>
    <t>Rimouski</t>
  </si>
  <si>
    <t>Trois-Pistoles</t>
  </si>
  <si>
    <t>Saint-Antonin</t>
  </si>
  <si>
    <t>Saint-Louis-du-Ha! Ha!</t>
  </si>
  <si>
    <t>Kamouraska</t>
  </si>
  <si>
    <t>La Malbaie</t>
  </si>
  <si>
    <t>Baie-Saint-Paul</t>
  </si>
  <si>
    <t>L'Islet</t>
  </si>
  <si>
    <t>Montmagny</t>
  </si>
  <si>
    <t>Saint-Henri</t>
  </si>
  <si>
    <t>Sainte-Famille</t>
  </si>
  <si>
    <t>Boischatel</t>
  </si>
  <si>
    <t>Lac-Beauport</t>
  </si>
  <si>
    <t>Quebec</t>
  </si>
  <si>
    <t>Lévis</t>
  </si>
  <si>
    <t>Levis</t>
  </si>
  <si>
    <t>Sainte-Marie</t>
  </si>
  <si>
    <t>Beauceville</t>
  </si>
  <si>
    <t>Lac-Etchemin</t>
  </si>
  <si>
    <t>Saint-Georges</t>
  </si>
  <si>
    <t>Frontenac</t>
  </si>
  <si>
    <t>Thetford Mines</t>
  </si>
  <si>
    <t>Plessisville</t>
  </si>
  <si>
    <t>Saint-Apollinaire</t>
  </si>
  <si>
    <t>Portneuf</t>
  </si>
  <si>
    <t>Saint-Tite</t>
  </si>
  <si>
    <t>Shawinigan</t>
  </si>
  <si>
    <t>Trois-Rivieres</t>
  </si>
  <si>
    <t>Saint-Pierre-les-Becquets</t>
  </si>
  <si>
    <t>Victoriaville</t>
  </si>
  <si>
    <t>Asbestos</t>
  </si>
  <si>
    <t>Cookshire-Eaton</t>
  </si>
  <si>
    <t>Windsor</t>
  </si>
  <si>
    <t>Sherbrooke</t>
  </si>
  <si>
    <t>Coaticook</t>
  </si>
  <si>
    <t>Magog</t>
  </si>
  <si>
    <t>Cowansville</t>
  </si>
  <si>
    <t>Acton Vale</t>
  </si>
  <si>
    <t>Drummondville</t>
  </si>
  <si>
    <t>Nicolet</t>
  </si>
  <si>
    <t>Louiseville</t>
  </si>
  <si>
    <t>Lavaltrie</t>
  </si>
  <si>
    <t>Sorel-Tracy</t>
  </si>
  <si>
    <t>Saint-Hyacinthe</t>
  </si>
  <si>
    <t>Marieville</t>
  </si>
  <si>
    <t>Saint-Jean-sur-Richelieu</t>
  </si>
  <si>
    <t>Chambly</t>
  </si>
  <si>
    <t>Longueuil</t>
  </si>
  <si>
    <t>Sainte-Julie</t>
  </si>
  <si>
    <t>L'Assomption</t>
  </si>
  <si>
    <t>Joliette</t>
  </si>
  <si>
    <t>Rawdon</t>
  </si>
  <si>
    <t>Saint-Roch-de-l'Achigan</t>
  </si>
  <si>
    <t>Terrebonne</t>
  </si>
  <si>
    <t>Laval</t>
  </si>
  <si>
    <t>Montreal</t>
  </si>
  <si>
    <t>Saint-Constant</t>
  </si>
  <si>
    <t>Napierville</t>
  </si>
  <si>
    <t>Ormstown</t>
  </si>
  <si>
    <t>Salaberry-de-Valleyfield</t>
  </si>
  <si>
    <t>Vaudreuil-Dorion</t>
  </si>
  <si>
    <t>Deux-Montagnes</t>
  </si>
  <si>
    <t>Blainville</t>
  </si>
  <si>
    <t>Mirabel</t>
  </si>
  <si>
    <t>Sainte-Sophie</t>
  </si>
  <si>
    <t>Lachute</t>
  </si>
  <si>
    <t>Saint-Sauveur</t>
  </si>
  <si>
    <t>Montcalm</t>
  </si>
  <si>
    <t>Mont-Laurier</t>
  </si>
  <si>
    <t>Thurso</t>
  </si>
  <si>
    <t>Gatineau</t>
  </si>
  <si>
    <t>Pontiac</t>
  </si>
  <si>
    <t>Maniwaki</t>
  </si>
  <si>
    <t>Bristol</t>
  </si>
  <si>
    <t>Ville-Marie</t>
  </si>
  <si>
    <t>Rouyn-Noranda</t>
  </si>
  <si>
    <t>La Sarre</t>
  </si>
  <si>
    <t>Amos</t>
  </si>
  <si>
    <t>Val-d'Or</t>
  </si>
  <si>
    <t>La Tuque</t>
  </si>
  <si>
    <t>Roberval</t>
  </si>
  <si>
    <t>Dolbeau-Mistassini</t>
  </si>
  <si>
    <t>Alma</t>
  </si>
  <si>
    <t>Saguenay</t>
  </si>
  <si>
    <t>Forestville</t>
  </si>
  <si>
    <t>Baie-Comeau</t>
  </si>
  <si>
    <t>Port-Cartier</t>
  </si>
  <si>
    <t>Havre-Saint-Pierre</t>
  </si>
  <si>
    <t>Chibougamau</t>
  </si>
  <si>
    <t>Cornwall</t>
  </si>
  <si>
    <t>Clarence-Rockland</t>
  </si>
  <si>
    <t>Brockville</t>
  </si>
  <si>
    <t>Perth</t>
  </si>
  <si>
    <t>Kingston</t>
  </si>
  <si>
    <t>Loyalist</t>
  </si>
  <si>
    <t>Belleville</t>
  </si>
  <si>
    <t>Prince Edward</t>
  </si>
  <si>
    <t>Hamilton</t>
  </si>
  <si>
    <t>Peterborough</t>
  </si>
  <si>
    <t>Kawartha Lakes</t>
  </si>
  <si>
    <t>Oshawa</t>
  </si>
  <si>
    <t>Markham</t>
  </si>
  <si>
    <t>Toronto</t>
  </si>
  <si>
    <t>Mississauga</t>
  </si>
  <si>
    <t>Orangeville</t>
  </si>
  <si>
    <t>Guelph</t>
  </si>
  <si>
    <t>Oakville</t>
  </si>
  <si>
    <t>St. Catharines</t>
  </si>
  <si>
    <t>Norfolk County</t>
  </si>
  <si>
    <t>Brant</t>
  </si>
  <si>
    <t>Stratford</t>
  </si>
  <si>
    <t>Woodstock</t>
  </si>
  <si>
    <t>St. Thomas</t>
  </si>
  <si>
    <t>Chatham-Kent</t>
  </si>
  <si>
    <t>Sarnia</t>
  </si>
  <si>
    <t>South Huron</t>
  </si>
  <si>
    <t>Saugeen Shores</t>
  </si>
  <si>
    <t>Owen Sound</t>
  </si>
  <si>
    <t>Barrie</t>
  </si>
  <si>
    <t>Dysart and Others</t>
  </si>
  <si>
    <t>Renfrew</t>
  </si>
  <si>
    <t>North Bay</t>
  </si>
  <si>
    <t>Nipissing</t>
  </si>
  <si>
    <t>Northeastern Manitoulin and the Islands</t>
  </si>
  <si>
    <t>Espanola</t>
  </si>
  <si>
    <t>Sudbury</t>
  </si>
  <si>
    <t>Temiskaming Shores</t>
  </si>
  <si>
    <t>Cochrane</t>
  </si>
  <si>
    <t>Thunder Bay</t>
  </si>
  <si>
    <t>Rainy River</t>
  </si>
  <si>
    <t>Kenora</t>
  </si>
  <si>
    <t>Alexander</t>
  </si>
  <si>
    <t>Hanover</t>
  </si>
  <si>
    <t>Thompson</t>
  </si>
  <si>
    <t>Lorne</t>
  </si>
  <si>
    <t>Boissevain</t>
  </si>
  <si>
    <t>Virden</t>
  </si>
  <si>
    <t>Brandon</t>
  </si>
  <si>
    <t>North Norfolk</t>
  </si>
  <si>
    <t>Portage la Prairie</t>
  </si>
  <si>
    <t>Macdonald</t>
  </si>
  <si>
    <t>Winnipeg</t>
  </si>
  <si>
    <t>St. Andrews</t>
  </si>
  <si>
    <t>Rockwood</t>
  </si>
  <si>
    <t>Neepawa</t>
  </si>
  <si>
    <t>Roblin</t>
  </si>
  <si>
    <t>Dauphin</t>
  </si>
  <si>
    <t>Gimli</t>
  </si>
  <si>
    <t>Peguis 1B</t>
  </si>
  <si>
    <t>Swan River</t>
  </si>
  <si>
    <t>The Pas</t>
  </si>
  <si>
    <t>Churchill</t>
  </si>
  <si>
    <t>Estevan</t>
  </si>
  <si>
    <t>Weyburn</t>
  </si>
  <si>
    <t>Assiniboia</t>
  </si>
  <si>
    <t>Maple Creek</t>
  </si>
  <si>
    <t>Melville</t>
  </si>
  <si>
    <t>Regina</t>
  </si>
  <si>
    <t>Moose Jaw</t>
  </si>
  <si>
    <t>Swift Current</t>
  </si>
  <si>
    <t>Yorkton</t>
  </si>
  <si>
    <t>Wynyard</t>
  </si>
  <si>
    <t>Saskatoon</t>
  </si>
  <si>
    <t>Battleford</t>
  </si>
  <si>
    <t>Kindersley</t>
  </si>
  <si>
    <t>Melfort</t>
  </si>
  <si>
    <t>Prince Albert</t>
  </si>
  <si>
    <t>North Battleford</t>
  </si>
  <si>
    <t>Lloydminster</t>
  </si>
  <si>
    <t>La Loche</t>
  </si>
  <si>
    <t>Medicine Hat</t>
  </si>
  <si>
    <t>Lethbridge</t>
  </si>
  <si>
    <t>Willow Creek No. 26</t>
  </si>
  <si>
    <t>Hanna</t>
  </si>
  <si>
    <t>Strathmore</t>
  </si>
  <si>
    <t>Calgary</t>
  </si>
  <si>
    <t>Wainwright</t>
  </si>
  <si>
    <t>Red Deer</t>
  </si>
  <si>
    <t>Clearwater County</t>
  </si>
  <si>
    <t>Edmonton</t>
  </si>
  <si>
    <t>Cold Lake</t>
  </si>
  <si>
    <t>Lac Ste. Anne County</t>
  </si>
  <si>
    <t>Yellowhead County</t>
  </si>
  <si>
    <t>Canmore</t>
  </si>
  <si>
    <t>Wood Buffalo</t>
  </si>
  <si>
    <t>Slave Lake</t>
  </si>
  <si>
    <t>Greenview No. 16</t>
  </si>
  <si>
    <t>Grande Prairie</t>
  </si>
  <si>
    <t>Fernie</t>
  </si>
  <si>
    <t>Nelson</t>
  </si>
  <si>
    <t>Trail</t>
  </si>
  <si>
    <t>Penticton</t>
  </si>
  <si>
    <t>Abbotsford</t>
  </si>
  <si>
    <t>Vancouver</t>
  </si>
  <si>
    <t>North Cowichan</t>
  </si>
  <si>
    <t>Nanaimo</t>
  </si>
  <si>
    <t>Port Alberni</t>
  </si>
  <si>
    <t>Campbell River</t>
  </si>
  <si>
    <t>Powell River</t>
  </si>
  <si>
    <t>Sechelt</t>
  </si>
  <si>
    <t>Squamish</t>
  </si>
  <si>
    <t>Kamloops</t>
  </si>
  <si>
    <t>Kelowna</t>
  </si>
  <si>
    <t>Salmon Arm</t>
  </si>
  <si>
    <t>Quesnel</t>
  </si>
  <si>
    <t>Port McNeill</t>
  </si>
  <si>
    <t>Bella Bella</t>
  </si>
  <si>
    <t>Prince Rupert</t>
  </si>
  <si>
    <t>Terrace</t>
  </si>
  <si>
    <t>Smithers</t>
  </si>
  <si>
    <t>Fraser-Fort George D</t>
  </si>
  <si>
    <t>Fort St. John</t>
  </si>
  <si>
    <t>Liard River 3</t>
  </si>
  <si>
    <t>Fort Nelson</t>
  </si>
  <si>
    <t>Whitehorse</t>
  </si>
  <si>
    <t>Fort Simpson</t>
  </si>
  <si>
    <t>Yellowknife</t>
  </si>
  <si>
    <t>Inuvik</t>
  </si>
  <si>
    <t>Kitikmeot</t>
  </si>
  <si>
    <t>border_distance</t>
  </si>
  <si>
    <t>Table: Summary statistics of intergenerational mobility measures, for clusters of Canadian Census divisions and American commuting zones within 600 km of border, as determined by K-means</t>
  </si>
  <si>
    <t>Note: This table presents average characteristics by cluster, as generated by the K-means algorithm described in the text using K=2 (Panel A) or K=4 (Panel B) on the Canadian Census divisions and American commuting zones whose centroid is located within 600 km of the Canada-US border (in a straight line). The 5 features used for the clustering are alpha, beta, p11, p15, and mean parental income. The average figures are computed by taking means by cluster at the Census division or commuting zone level of the variable indicated, and computing a weighted average where the weight is the population of the Census division or commuting zone from the 2001 Canadian Census of Population or the 2000 American Census. Total population and number of CD/CZ per cluster are not weighted. Dollar figures are in 2012 US dollars.</t>
  </si>
  <si>
    <t>cluster_k2_dist600</t>
  </si>
  <si>
    <t>cluster_k4_dist600</t>
  </si>
  <si>
    <t>Unionization rate</t>
  </si>
  <si>
    <t>shareResources</t>
  </si>
  <si>
    <t>shareManufacturing</t>
  </si>
  <si>
    <t>shareConstruction</t>
  </si>
  <si>
    <t>shareTransportation</t>
  </si>
  <si>
    <t>shareArts_Information</t>
  </si>
  <si>
    <t>shareWholesale</t>
  </si>
  <si>
    <t>shareRetail</t>
  </si>
  <si>
    <t>shareFinance</t>
  </si>
  <si>
    <t>shareBus_services</t>
  </si>
  <si>
    <t>shareGovernment</t>
  </si>
  <si>
    <t>shareEducation</t>
  </si>
  <si>
    <t>shareHealth</t>
  </si>
  <si>
    <t>shareAccomodation</t>
  </si>
  <si>
    <t>shareOther_services</t>
  </si>
  <si>
    <t>Fraction visible minority</t>
  </si>
  <si>
    <t>Fraction indigenous</t>
  </si>
  <si>
    <t>Fraction foreign born</t>
  </si>
  <si>
    <t>Source for Canada</t>
  </si>
  <si>
    <t>Source for US</t>
  </si>
  <si>
    <t>Chetty et al. (2014)</t>
  </si>
  <si>
    <t>Fraction of workers who report being union members or covered by a collective bargaining agreement (employees only, excluding self-employed workers).</t>
  </si>
  <si>
    <t>2000 LFS</t>
  </si>
  <si>
    <t>2000 CPS MORG and QWI</t>
  </si>
  <si>
    <t>1996 Census</t>
  </si>
  <si>
    <t>2000 Census, SF1 P008</t>
  </si>
  <si>
    <t>Industry shares</t>
  </si>
  <si>
    <t>Manufacturing</t>
  </si>
  <si>
    <t>2000 Census, SF3 P049</t>
  </si>
  <si>
    <t>Share working in the industry among workers aged 15 and above (broad NAICS 2-digit groups, see Appendix Table Industry Definitions for details)</t>
  </si>
  <si>
    <t>Industry</t>
  </si>
  <si>
    <t>Census Code</t>
  </si>
  <si>
    <t>NAICS</t>
  </si>
  <si>
    <t>Male Variable from SF3-P049</t>
  </si>
  <si>
    <t>Female Variable from SF3-P049</t>
  </si>
  <si>
    <t>Share variable name</t>
  </si>
  <si>
    <t>SIC1980 Codes from Canadian 1996 Census of the Population</t>
  </si>
  <si>
    <t>Agriculture, forestry, fishing and hunting, and mining</t>
  </si>
  <si>
    <t>001-056</t>
  </si>
  <si>
    <t>11, 21</t>
  </si>
  <si>
    <t>VD03</t>
  </si>
  <si>
    <t>VD30</t>
  </si>
  <si>
    <t>Resources</t>
  </si>
  <si>
    <t>A, B, C, D</t>
  </si>
  <si>
    <t xml:space="preserve">Construction </t>
  </si>
  <si>
    <t>077-106</t>
  </si>
  <si>
    <t>VD06</t>
  </si>
  <si>
    <t>VD33</t>
  </si>
  <si>
    <t>Construction</t>
  </si>
  <si>
    <t>F</t>
  </si>
  <si>
    <t xml:space="preserve"> 107-406</t>
  </si>
  <si>
    <t xml:space="preserve"> 31-33</t>
  </si>
  <si>
    <t>VD07</t>
  </si>
  <si>
    <t>VD34</t>
  </si>
  <si>
    <t>E (except E283 and E284)</t>
  </si>
  <si>
    <t>Wholesale trade</t>
  </si>
  <si>
    <t xml:space="preserve"> 407-466 </t>
  </si>
  <si>
    <t>VD08</t>
  </si>
  <si>
    <t>VD35</t>
  </si>
  <si>
    <t>Wholesale</t>
  </si>
  <si>
    <t>I</t>
  </si>
  <si>
    <t xml:space="preserve">Retail trade </t>
  </si>
  <si>
    <t xml:space="preserve">467-606 </t>
  </si>
  <si>
    <t>44-45</t>
  </si>
  <si>
    <t>VD09</t>
  </si>
  <si>
    <t>VD36</t>
  </si>
  <si>
    <t>Retail</t>
  </si>
  <si>
    <t>J (except J635 and J639)</t>
  </si>
  <si>
    <t>Transportation and warehousing, and utilities</t>
  </si>
  <si>
    <t>607-646, 057-076</t>
  </si>
  <si>
    <t>48-49,  22</t>
  </si>
  <si>
    <t>VD10</t>
  </si>
  <si>
    <t>VD37</t>
  </si>
  <si>
    <t>Transportation</t>
  </si>
  <si>
    <t>G and H484, H491, H492, H493, H499</t>
  </si>
  <si>
    <t xml:space="preserve">Arts, entertainment, and recreation, and Information </t>
  </si>
  <si>
    <t>856-865, 647-686</t>
  </si>
  <si>
    <t>71, 51</t>
  </si>
  <si>
    <t>VD25, VD13</t>
  </si>
  <si>
    <t>VD52, VD40</t>
  </si>
  <si>
    <t>Arts_Information</t>
  </si>
  <si>
    <t>O855, R963, R964, R965, R966, R969 (Arts); E283, E284, H481, H482, H483, M772, O854, R961, R962</t>
  </si>
  <si>
    <t>Finance, insurance, real estate and rental and leasing</t>
  </si>
  <si>
    <t xml:space="preserve">687-726 </t>
  </si>
  <si>
    <t>52, 53</t>
  </si>
  <si>
    <t>VD14</t>
  </si>
  <si>
    <t>VD41</t>
  </si>
  <si>
    <t>Finance</t>
  </si>
  <si>
    <t>K, L and R991, R992</t>
  </si>
  <si>
    <t>Professional, scientific, management, administrative, and waste management services</t>
  </si>
  <si>
    <t>727-785</t>
  </si>
  <si>
    <t xml:space="preserve"> 54-56</t>
  </si>
  <si>
    <t>VD17</t>
  </si>
  <si>
    <t>VD44</t>
  </si>
  <si>
    <t>Bus_services</t>
  </si>
  <si>
    <t>M (except M772) and R993, R995, R996</t>
  </si>
  <si>
    <t xml:space="preserve">Educational services </t>
  </si>
  <si>
    <t>786-796</t>
  </si>
  <si>
    <t>VD22</t>
  </si>
  <si>
    <t>VD49</t>
  </si>
  <si>
    <t>Education</t>
  </si>
  <si>
    <t>O851, O852, O853, O859</t>
  </si>
  <si>
    <t xml:space="preserve">Health care and social assistance </t>
  </si>
  <si>
    <t>797-855</t>
  </si>
  <si>
    <t>VD23</t>
  </si>
  <si>
    <t>VD50</t>
  </si>
  <si>
    <t>Health</t>
  </si>
  <si>
    <t>P</t>
  </si>
  <si>
    <t>Accommodation and food services</t>
  </si>
  <si>
    <t xml:space="preserve"> 866-876</t>
  </si>
  <si>
    <t>VD26</t>
  </si>
  <si>
    <t>VD53</t>
  </si>
  <si>
    <t>Accomodation</t>
  </si>
  <si>
    <t>Q</t>
  </si>
  <si>
    <t xml:space="preserve">Other services (except public administration) </t>
  </si>
  <si>
    <t>877-936</t>
  </si>
  <si>
    <t>VD27</t>
  </si>
  <si>
    <t>VD54</t>
  </si>
  <si>
    <t>Other_services</t>
  </si>
  <si>
    <t>J635, J639, R971, R972, R973, R974, R979, R981, R982, R983, R984, R985, R986, R994, R999</t>
  </si>
  <si>
    <t xml:space="preserve">Public administration </t>
  </si>
  <si>
    <t>937-966</t>
  </si>
  <si>
    <t>VD28</t>
  </si>
  <si>
    <t>VD55</t>
  </si>
  <si>
    <t>Government</t>
  </si>
  <si>
    <t>N</t>
  </si>
  <si>
    <t xml:space="preserve">Notes: This table shows the industry definitions used to compute industry shares. The shares in the US are based on Census table SF3-P049 and take the broad groups as given, except for Arts and Information that are combined to allow comparison with Canadian data (where the Arts and Information industries are too small to allow disclosure for smaller Census divisions). The shares in Canada are based on the 1996 Census of the Population, in which industries are classified according on the Standard Industry Classification of 1980 (cSIC1980). The industries are reclassified according to the US NAICS groupings, based on Jon Haveman's industry concordances between cSIC1980 to 1997 NAICS. The SIC1980 codes used for each industry group are shown in the SIC1980 column. Those codes are either at the division level (variable inddivf in Census data) or at the 3-digit level (variable ind80 in Census data). </t>
  </si>
  <si>
    <t xml:space="preserve">Link to Jon Haveman's concordance tables: </t>
  </si>
  <si>
    <t>https://www.macalester.edu/research/economics/PAGE/HAVEMAN/Trade.Resources/TradeConcordances.html#FromcSIC</t>
  </si>
  <si>
    <t>Appendix Table: Industry definitions</t>
  </si>
  <si>
    <t>Fraction of total population who is black</t>
  </si>
  <si>
    <t>Fraction of residents born outside of the country</t>
  </si>
  <si>
    <t>cluster_k4</t>
  </si>
  <si>
    <t>US</t>
  </si>
  <si>
    <t>cluster_k2</t>
  </si>
  <si>
    <t>Fraction white</t>
  </si>
  <si>
    <t>Fraction Indigenous</t>
  </si>
  <si>
    <t>Fraction of total population who is Indigenous (American Indian or Alaska Native in US Census data)</t>
  </si>
  <si>
    <t>Fraction of total population who is white</t>
  </si>
  <si>
    <t>Note: This table presents the additional variables used in the correlation analysis and gives their definition and source. 1996 Census refers to restricted-access microfiles from the 1996 Census of Population by Statistics Canada. 2000 LFS refers to restricted-access microfiles from the Canadian Labour Force Surveys, all 12 monthly files for the year 2000. 2000 CPS MORG refers to the Current Population Survey Merged Outgoing Rotation Groups, available on the NBER's website. QWI refers to the Quarterly Workforce Indicators. The unionization rate for the United States is predicted based on the CPS MORG, see metholodogical note in data appendix for details.The four variables related to race and ethnicity (Fractions black, visible minority, Indigenous and white) are mutually exclusive categories and thus sum to 1 (though there can be rounding error in the Canadian variables due to Statistics Canada's disclosure rules regarding the Census.</t>
  </si>
  <si>
    <t xml:space="preserve">Fraction of total population who is a visible minority (including Hispanics and Latinos, excluding Indigenous and blacks) </t>
  </si>
  <si>
    <t>Arts and Information</t>
  </si>
  <si>
    <t>Business services</t>
  </si>
  <si>
    <t>Accomodation and food services</t>
  </si>
  <si>
    <t>Other services</t>
  </si>
  <si>
    <t>0.002*</t>
  </si>
  <si>
    <t>0.008*</t>
  </si>
  <si>
    <t>0.006**</t>
  </si>
  <si>
    <t>0.233**</t>
  </si>
  <si>
    <t>0.260**</t>
  </si>
  <si>
    <t>Clustering done on residuals</t>
  </si>
  <si>
    <t>Panel B: Three clusters (K=3)</t>
  </si>
  <si>
    <t>Panel C: Four clusters (K=4)</t>
  </si>
  <si>
    <t>Table: Population by cluster and country (K=3)</t>
  </si>
  <si>
    <t>cluster_k2_residuals</t>
  </si>
  <si>
    <t>cluster_k3_residuals</t>
  </si>
  <si>
    <t>cluster_k4_residuals</t>
  </si>
  <si>
    <t>Both countries</t>
  </si>
  <si>
    <t>estimate</t>
  </si>
  <si>
    <t>Appendix Table: Regressions of beta on explanatory variables, by country and for both countries pooled (basis for Oaxaca decomposition)</t>
  </si>
  <si>
    <r>
      <t>R</t>
    </r>
    <r>
      <rPr>
        <vertAlign val="superscript"/>
        <sz val="11"/>
        <color theme="1"/>
        <rFont val="Calibri"/>
        <scheme val="minor"/>
      </rPr>
      <t>2</t>
    </r>
  </si>
  <si>
    <t>Appendix Table: Regressions of alpha on explanatory variables, by country and for both countries pooled (basis for Oaxaca decomposition)</t>
  </si>
  <si>
    <t>Industry shares (omitted category: other services)</t>
  </si>
  <si>
    <t>fracDropout_2564</t>
  </si>
  <si>
    <t>fracBachelor_2564</t>
  </si>
  <si>
    <t>fracDropout_2544</t>
  </si>
  <si>
    <t>fracBachelor_2544</t>
  </si>
  <si>
    <t>fracDropout_4564</t>
  </si>
  <si>
    <t>fracBachelor_4564</t>
  </si>
  <si>
    <t>Fraction dropout</t>
  </si>
  <si>
    <t>2000 Census, SF4 PCT065</t>
  </si>
  <si>
    <t>Fraction bachelor</t>
  </si>
  <si>
    <t>Fraction of the population without a high school diploma (for population ages 25-64, 25-44, and 45-64)</t>
  </si>
  <si>
    <t>Fraction of the population with a Bachelor's degree or more (for population ages 25-64, 25-44, and 45-64)</t>
  </si>
  <si>
    <t>Fraction dropout (ages 25-64)</t>
  </si>
  <si>
    <t>Fraction Bachelor (ages 25-64)</t>
  </si>
  <si>
    <t>Fraction dropout (ages 25-44)</t>
  </si>
  <si>
    <t>Fraction Bachelor (ages 25-44)</t>
  </si>
  <si>
    <t>Fraction dropout (ages 45-64)</t>
  </si>
  <si>
    <t>Fraction Bachelor (ages 45-64)</t>
  </si>
  <si>
    <t>0.204**</t>
  </si>
  <si>
    <t>0.259**</t>
  </si>
  <si>
    <t>0.135**</t>
  </si>
  <si>
    <t>0.976**</t>
  </si>
  <si>
    <t>0.008**</t>
  </si>
  <si>
    <t>0.037*</t>
  </si>
  <si>
    <t>0.079**</t>
  </si>
  <si>
    <t>0.014**</t>
  </si>
  <si>
    <t>0.011**</t>
  </si>
  <si>
    <t>0.017**</t>
  </si>
  <si>
    <t>Note: This table presents average characteristics by cluster, as generated by the K-means algorithm described in the text using K=2 (Panel A), K=3 (Panel B) or K=4 (Panel C) on the Canadian Census divisions and American commuting zones. The 5 features used for the clustering are alpha, beta, p11, p15, and mean parental income. The average figures are computed by taking means by cluster at the Census division or commuting zone level of the variable indicated, and computing a weighted average where the weight is the population of the Census division or commuting zone from the 2001 Canadian Census of Population or the 2000 American Census. Total population and number of CD/CZ per cluster are not weighted. Dollar figures are in 2012 US dollars.</t>
  </si>
  <si>
    <t>Number of kids in tax files</t>
  </si>
  <si>
    <t>Note: regression weighted using Census population counts.</t>
  </si>
  <si>
    <t xml:space="preserve"> </t>
  </si>
  <si>
    <t>0.015**</t>
  </si>
  <si>
    <t>0.003*</t>
  </si>
  <si>
    <t>0.012**</t>
  </si>
  <si>
    <t>0.021*</t>
  </si>
  <si>
    <t>0.030**</t>
  </si>
  <si>
    <t>0.025**</t>
  </si>
  <si>
    <t>0.055**</t>
  </si>
  <si>
    <t>0.049**</t>
  </si>
  <si>
    <t>0.210**</t>
  </si>
  <si>
    <t>0.314**</t>
  </si>
  <si>
    <t>0.990**</t>
  </si>
  <si>
    <t>0.292**</t>
  </si>
  <si>
    <t>0.104**</t>
  </si>
  <si>
    <t>0.275**</t>
  </si>
  <si>
    <t>0.382**</t>
  </si>
  <si>
    <t>0.544**</t>
  </si>
  <si>
    <t>0.923**</t>
  </si>
  <si>
    <t>0.752**</t>
  </si>
  <si>
    <t>0.281**</t>
  </si>
  <si>
    <t>0.175**</t>
  </si>
  <si>
    <t>0.371**</t>
  </si>
  <si>
    <t>0.264**</t>
  </si>
  <si>
    <t>0.587**</t>
  </si>
  <si>
    <t>0.402**</t>
  </si>
  <si>
    <t>0.413**</t>
  </si>
  <si>
    <t>0.343**</t>
  </si>
  <si>
    <t>0.296**</t>
  </si>
  <si>
    <t>1.997**</t>
  </si>
  <si>
    <t>1.078**</t>
  </si>
  <si>
    <t>1.321**</t>
  </si>
  <si>
    <t>4.920**</t>
  </si>
  <si>
    <t>0.370**</t>
  </si>
  <si>
    <t>1.897**</t>
  </si>
  <si>
    <t>2.396*</t>
  </si>
  <si>
    <t>1.701**</t>
  </si>
  <si>
    <t>1.846**</t>
  </si>
  <si>
    <t>2.533**</t>
  </si>
  <si>
    <t>2.182**</t>
  </si>
  <si>
    <t>2.176**</t>
  </si>
  <si>
    <t>26.771**</t>
  </si>
  <si>
    <t>0.451**</t>
  </si>
  <si>
    <t>1.022**</t>
  </si>
  <si>
    <t>0.138**</t>
  </si>
  <si>
    <t>0.303**</t>
  </si>
  <si>
    <t>0.242**</t>
  </si>
  <si>
    <t>0.202**</t>
  </si>
  <si>
    <t>0.591**</t>
  </si>
  <si>
    <t>0.447**</t>
  </si>
  <si>
    <t>0.285*</t>
  </si>
  <si>
    <t>0.204*</t>
  </si>
  <si>
    <t>0.211**</t>
  </si>
  <si>
    <t>0.337**</t>
  </si>
  <si>
    <t>0.246*</t>
  </si>
  <si>
    <t>0.683**</t>
  </si>
  <si>
    <t>0.427**</t>
  </si>
  <si>
    <t>0.311**</t>
  </si>
  <si>
    <t>1.119*</t>
  </si>
  <si>
    <t>5.791*</t>
  </si>
  <si>
    <t>0.252*</t>
  </si>
  <si>
    <t>0.690**</t>
  </si>
  <si>
    <t>2.380**</t>
  </si>
  <si>
    <t>Note: This table presents results from a Blinder-Oaxaca decomposition exercise of the mean difference in alpha and beta. The unit of observations is a community as defined by Canadian Census divisions or American commuting zones. N = 989. * p&lt;0.05; ** p&lt;0.01</t>
  </si>
  <si>
    <t>0.007**</t>
  </si>
  <si>
    <t>0.018**</t>
  </si>
  <si>
    <t>0.019*</t>
  </si>
  <si>
    <t>0.004*</t>
  </si>
  <si>
    <t>0.005*</t>
  </si>
  <si>
    <t>0.055*</t>
  </si>
  <si>
    <t>0.043**</t>
  </si>
  <si>
    <t>0.065*</t>
  </si>
  <si>
    <t>Population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</si>
</sst>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00"/>
    <numFmt numFmtId="168"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font>
    <font>
      <u/>
      <sz val="11"/>
      <color theme="10"/>
      <name val="Calibri"/>
      <family val="2"/>
      <scheme val="minor"/>
    </font>
    <font>
      <u/>
      <sz val="11"/>
      <color theme="11"/>
      <name val="Calibri"/>
      <family val="2"/>
      <scheme val="minor"/>
    </font>
    <font>
      <sz val="11"/>
      <name val="Calibri"/>
    </font>
    <font>
      <sz val="11"/>
      <name val="Calibri"/>
      <scheme val="minor"/>
    </font>
    <font>
      <sz val="11"/>
      <color rgb="FF000000"/>
      <name val="Calibri"/>
    </font>
    <font>
      <u/>
      <sz val="12"/>
      <color theme="10"/>
      <name val="Calibri"/>
      <family val="2"/>
      <scheme val="minor"/>
    </font>
    <font>
      <sz val="11"/>
      <name val="Arial"/>
    </font>
    <font>
      <i/>
      <sz val="11"/>
      <color theme="1"/>
      <name val="Calibri"/>
      <scheme val="minor"/>
    </font>
    <font>
      <vertAlign val="superscript"/>
      <sz val="11"/>
      <color theme="1"/>
      <name val="Calibri"/>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auto="1"/>
      </top>
      <bottom/>
      <diagonal/>
    </border>
    <border>
      <left/>
      <right/>
      <top style="thin">
        <color auto="1"/>
      </top>
      <bottom/>
      <diagonal/>
    </border>
    <border>
      <left/>
      <right/>
      <top/>
      <bottom style="thin">
        <color auto="1"/>
      </bottom>
      <diagonal/>
    </border>
  </borders>
  <cellStyleXfs count="442">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02">
    <xf numFmtId="0" fontId="0" fillId="0" borderId="0" xfId="0"/>
    <xf numFmtId="0" fontId="4" fillId="0" borderId="0" xfId="0" applyFont="1" applyAlignment="1">
      <alignment horizontal="center"/>
    </xf>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left" wrapText="1"/>
    </xf>
    <xf numFmtId="0" fontId="0" fillId="0" borderId="0" xfId="0" applyAlignment="1">
      <alignment horizontal="right"/>
    </xf>
    <xf numFmtId="0" fontId="0" fillId="0" borderId="0" xfId="0" applyAlignment="1">
      <alignment horizontal="center"/>
    </xf>
    <xf numFmtId="3" fontId="0" fillId="0" borderId="0" xfId="0" applyNumberFormat="1" applyAlignment="1">
      <alignment horizontal="center"/>
    </xf>
    <xf numFmtId="168" fontId="0" fillId="0" borderId="0" xfId="2" applyNumberFormat="1" applyFont="1" applyAlignment="1">
      <alignment horizontal="center"/>
    </xf>
    <xf numFmtId="0" fontId="3" fillId="0" borderId="0" xfId="0" applyFont="1"/>
    <xf numFmtId="3" fontId="3" fillId="0" borderId="0" xfId="0" applyNumberFormat="1" applyFont="1" applyAlignment="1">
      <alignment horizontal="center"/>
    </xf>
    <xf numFmtId="0" fontId="0" fillId="0" borderId="0" xfId="0" applyFill="1" applyAlignment="1">
      <alignment horizontal="center"/>
    </xf>
    <xf numFmtId="0" fontId="0" fillId="0" borderId="0" xfId="0" applyFill="1"/>
    <xf numFmtId="0" fontId="0" fillId="0" borderId="0" xfId="0" applyAlignment="1">
      <alignment horizontal="center"/>
    </xf>
    <xf numFmtId="0" fontId="0" fillId="0" borderId="0" xfId="0" applyFont="1"/>
    <xf numFmtId="0" fontId="0" fillId="0" borderId="0" xfId="0" applyFont="1" applyAlignment="1">
      <alignment vertical="center" wrapText="1"/>
    </xf>
    <xf numFmtId="0" fontId="0" fillId="0" borderId="0" xfId="0" applyFont="1" applyAlignment="1">
      <alignment horizontal="center"/>
    </xf>
    <xf numFmtId="0" fontId="0" fillId="0" borderId="0" xfId="0" applyAlignment="1"/>
    <xf numFmtId="0" fontId="0" fillId="0" borderId="0" xfId="0" applyFont="1" applyBorder="1" applyAlignment="1">
      <alignment horizontal="center"/>
    </xf>
    <xf numFmtId="0" fontId="0" fillId="0" borderId="0" xfId="0" applyAlignment="1">
      <alignment horizontal="center"/>
    </xf>
    <xf numFmtId="164" fontId="0" fillId="0" borderId="0" xfId="0" applyNumberFormat="1"/>
    <xf numFmtId="0" fontId="0" fillId="0" borderId="0" xfId="0" applyFill="1" applyAlignment="1">
      <alignment horizontal="left"/>
    </xf>
    <xf numFmtId="0" fontId="8" fillId="0" borderId="0" xfId="0" applyFont="1"/>
    <xf numFmtId="3" fontId="0" fillId="2" borderId="0" xfId="0" applyNumberFormat="1" applyFill="1" applyAlignment="1">
      <alignment horizontal="center"/>
    </xf>
    <xf numFmtId="167" fontId="0" fillId="2" borderId="0" xfId="0" applyNumberFormat="1" applyFill="1" applyAlignment="1">
      <alignment horizontal="center"/>
    </xf>
    <xf numFmtId="0" fontId="0" fillId="2" borderId="0" xfId="0" applyFill="1" applyAlignment="1">
      <alignment horizontal="center"/>
    </xf>
    <xf numFmtId="0" fontId="0" fillId="2" borderId="0" xfId="0" applyFill="1"/>
    <xf numFmtId="168" fontId="0" fillId="2" borderId="0" xfId="2" applyNumberFormat="1" applyFont="1" applyFill="1" applyAlignment="1">
      <alignment horizontal="center"/>
    </xf>
    <xf numFmtId="10" fontId="0" fillId="2" borderId="0" xfId="2" applyNumberFormat="1" applyFont="1" applyFill="1" applyAlignment="1">
      <alignment horizontal="center"/>
    </xf>
    <xf numFmtId="165" fontId="0" fillId="2" borderId="0" xfId="1" applyNumberFormat="1" applyFont="1" applyFill="1" applyAlignment="1">
      <alignment horizontal="center"/>
    </xf>
    <xf numFmtId="2" fontId="0" fillId="2" borderId="0" xfId="0" applyNumberFormat="1" applyFill="1" applyAlignment="1">
      <alignment horizontal="center"/>
    </xf>
    <xf numFmtId="166" fontId="0" fillId="2" borderId="0" xfId="0" applyNumberFormat="1" applyFill="1" applyAlignment="1">
      <alignment horizontal="center"/>
    </xf>
    <xf numFmtId="0" fontId="4" fillId="2" borderId="0" xfId="0" applyFont="1" applyFill="1" applyAlignment="1">
      <alignment horizontal="center"/>
    </xf>
    <xf numFmtId="0" fontId="0" fillId="2" borderId="2" xfId="0" applyNumberFormat="1" applyFill="1" applyBorder="1" applyAlignment="1">
      <alignment horizontal="center"/>
    </xf>
    <xf numFmtId="0" fontId="0" fillId="2" borderId="0" xfId="0" applyNumberFormat="1" applyFill="1" applyAlignment="1">
      <alignment horizontal="center"/>
    </xf>
    <xf numFmtId="167" fontId="0" fillId="2" borderId="2" xfId="0" applyNumberFormat="1" applyFill="1" applyBorder="1" applyAlignment="1">
      <alignment horizontal="center"/>
    </xf>
    <xf numFmtId="165" fontId="0" fillId="2" borderId="1" xfId="1" applyNumberFormat="1" applyFont="1" applyFill="1" applyBorder="1" applyAlignment="1">
      <alignment horizontal="center"/>
    </xf>
    <xf numFmtId="165" fontId="0" fillId="2" borderId="2" xfId="1" applyNumberFormat="1" applyFont="1" applyFill="1" applyBorder="1" applyAlignment="1"/>
    <xf numFmtId="165" fontId="0" fillId="2" borderId="0" xfId="1" applyNumberFormat="1" applyFont="1" applyFill="1" applyAlignment="1"/>
    <xf numFmtId="165" fontId="0" fillId="2" borderId="2" xfId="1" applyNumberFormat="1" applyFont="1" applyFill="1" applyBorder="1" applyAlignment="1">
      <alignment horizontal="center"/>
    </xf>
    <xf numFmtId="165" fontId="0" fillId="2" borderId="0" xfId="1" applyNumberFormat="1" applyFont="1" applyFill="1" applyBorder="1" applyAlignment="1"/>
    <xf numFmtId="0" fontId="0" fillId="2" borderId="1" xfId="0" applyNumberFormat="1" applyFill="1" applyBorder="1" applyAlignment="1">
      <alignment horizontal="center"/>
    </xf>
    <xf numFmtId="0" fontId="0" fillId="2" borderId="0" xfId="0" applyFont="1" applyFill="1" applyAlignment="1">
      <alignment horizontal="center"/>
    </xf>
    <xf numFmtId="0" fontId="0" fillId="2" borderId="0" xfId="0" applyFont="1" applyFill="1" applyAlignment="1">
      <alignment horizontal="center" vertical="center" wrapText="1"/>
    </xf>
    <xf numFmtId="0" fontId="0" fillId="2" borderId="0" xfId="0" applyFont="1" applyFill="1" applyBorder="1" applyAlignment="1">
      <alignment horizontal="center" vertical="center" wrapText="1"/>
    </xf>
    <xf numFmtId="0" fontId="0" fillId="2" borderId="0" xfId="0" applyFill="1" applyAlignment="1">
      <alignment horizontal="right"/>
    </xf>
    <xf numFmtId="168" fontId="0" fillId="2" borderId="0" xfId="2" applyNumberFormat="1" applyFont="1" applyFill="1"/>
    <xf numFmtId="0" fontId="0" fillId="0" borderId="0" xfId="0" applyAlignment="1">
      <alignment horizontal="center"/>
    </xf>
    <xf numFmtId="2" fontId="0" fillId="2" borderId="2" xfId="0" applyNumberFormat="1" applyFill="1" applyBorder="1" applyAlignment="1">
      <alignment horizontal="center"/>
    </xf>
    <xf numFmtId="0" fontId="7" fillId="0" borderId="0" xfId="101" applyFont="1"/>
    <xf numFmtId="0" fontId="9" fillId="2" borderId="0" xfId="0" applyFont="1" applyFill="1"/>
    <xf numFmtId="0" fontId="0" fillId="0" borderId="0" xfId="0" applyAlignment="1">
      <alignment horizontal="center"/>
    </xf>
    <xf numFmtId="0" fontId="0" fillId="0" borderId="0" xfId="0" applyAlignment="1">
      <alignment horizontal="left" wrapText="1"/>
    </xf>
    <xf numFmtId="0" fontId="8" fillId="2" borderId="0" xfId="0" applyFont="1" applyFill="1"/>
    <xf numFmtId="0" fontId="0" fillId="0" borderId="0" xfId="0" applyAlignment="1">
      <alignment horizontal="center"/>
    </xf>
    <xf numFmtId="0" fontId="0" fillId="0" borderId="0" xfId="0" applyFont="1" applyAlignment="1">
      <alignment horizontal="center"/>
    </xf>
    <xf numFmtId="0" fontId="10" fillId="0" borderId="0" xfId="266"/>
    <xf numFmtId="11" fontId="0" fillId="0" borderId="0" xfId="0" applyNumberFormat="1"/>
    <xf numFmtId="0" fontId="1" fillId="0" borderId="0" xfId="0" applyFont="1"/>
    <xf numFmtId="0" fontId="7" fillId="2" borderId="0" xfId="101" applyFont="1" applyFill="1"/>
    <xf numFmtId="0" fontId="1" fillId="2" borderId="0" xfId="0" applyFont="1" applyFill="1"/>
    <xf numFmtId="0" fontId="11" fillId="0" borderId="0" xfId="0" applyFont="1"/>
    <xf numFmtId="0" fontId="11" fillId="2" borderId="0" xfId="0" applyFont="1" applyFill="1"/>
    <xf numFmtId="0" fontId="0" fillId="0" borderId="0" xfId="0" applyAlignment="1">
      <alignment horizontal="left" indent="2"/>
    </xf>
    <xf numFmtId="11" fontId="3" fillId="0" borderId="0" xfId="0" applyNumberFormat="1" applyFont="1"/>
    <xf numFmtId="0" fontId="3" fillId="0" borderId="0" xfId="0" applyFont="1" applyAlignment="1">
      <alignment horizontal="right"/>
    </xf>
    <xf numFmtId="164" fontId="3" fillId="0" borderId="0" xfId="0" applyNumberFormat="1" applyFont="1"/>
    <xf numFmtId="0" fontId="3" fillId="0" borderId="0" xfId="0" applyFont="1" applyFill="1" applyAlignment="1">
      <alignment horizontal="center"/>
    </xf>
    <xf numFmtId="165" fontId="3" fillId="0" borderId="0" xfId="0" applyNumberFormat="1" applyFont="1" applyFill="1"/>
    <xf numFmtId="0" fontId="0" fillId="0" borderId="3" xfId="0" applyNumberFormat="1" applyFill="1" applyBorder="1" applyAlignment="1">
      <alignment horizontal="center"/>
    </xf>
    <xf numFmtId="165" fontId="0" fillId="0" borderId="3" xfId="1" applyNumberFormat="1" applyFont="1" applyFill="1" applyBorder="1" applyAlignment="1"/>
    <xf numFmtId="2" fontId="0" fillId="0" borderId="3" xfId="0" applyNumberFormat="1" applyFill="1" applyBorder="1" applyAlignment="1">
      <alignment horizontal="center"/>
    </xf>
    <xf numFmtId="167" fontId="0" fillId="0" borderId="3" xfId="0" applyNumberFormat="1" applyFill="1" applyBorder="1" applyAlignment="1">
      <alignment horizontal="center"/>
    </xf>
    <xf numFmtId="165" fontId="0" fillId="0" borderId="3" xfId="1" applyNumberFormat="1" applyFont="1" applyFill="1" applyBorder="1" applyAlignment="1">
      <alignment horizontal="center"/>
    </xf>
    <xf numFmtId="0" fontId="0" fillId="0" borderId="3" xfId="0" applyBorder="1" applyAlignment="1">
      <alignment horizontal="center"/>
    </xf>
    <xf numFmtId="0" fontId="0" fillId="2" borderId="0" xfId="0" applyFont="1" applyFill="1"/>
    <xf numFmtId="0" fontId="12" fillId="0" borderId="0" xfId="0" applyFont="1" applyAlignment="1">
      <alignment vertical="center" wrapText="1"/>
    </xf>
    <xf numFmtId="0" fontId="12" fillId="0" borderId="0" xfId="0" applyFont="1" applyBorder="1" applyAlignment="1">
      <alignment vertical="center" wrapText="1"/>
    </xf>
    <xf numFmtId="0" fontId="0" fillId="0" borderId="0" xfId="0" applyFont="1" applyAlignment="1">
      <alignment horizontal="left" indent="2"/>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167" fontId="0" fillId="2" borderId="0" xfId="0" applyNumberFormat="1" applyFont="1" applyFill="1"/>
    <xf numFmtId="0" fontId="3" fillId="2" borderId="0" xfId="0" applyFont="1" applyFill="1"/>
    <xf numFmtId="11" fontId="3" fillId="2" borderId="0" xfId="0" applyNumberFormat="1" applyFont="1" applyFill="1"/>
    <xf numFmtId="164" fontId="3" fillId="2" borderId="0" xfId="0" applyNumberFormat="1" applyFont="1" applyFill="1"/>
    <xf numFmtId="165" fontId="0" fillId="2" borderId="0" xfId="0" applyNumberFormat="1" applyFill="1"/>
    <xf numFmtId="164" fontId="0" fillId="2" borderId="0" xfId="0" applyNumberFormat="1" applyFill="1"/>
    <xf numFmtId="2" fontId="0" fillId="2" borderId="0" xfId="0" applyNumberFormat="1" applyFill="1" applyBorder="1" applyAlignment="1">
      <alignment horizontal="center"/>
    </xf>
    <xf numFmtId="167" fontId="0" fillId="2" borderId="0" xfId="0" applyNumberFormat="1" applyFill="1" applyBorder="1" applyAlignment="1">
      <alignment horizontal="center"/>
    </xf>
    <xf numFmtId="165" fontId="0" fillId="2" borderId="0" xfId="1" applyNumberFormat="1" applyFont="1" applyFill="1" applyBorder="1" applyAlignment="1">
      <alignment horizontal="center"/>
    </xf>
    <xf numFmtId="3" fontId="0" fillId="0" borderId="0" xfId="0" applyNumberFormat="1"/>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wrapText="1"/>
    </xf>
    <xf numFmtId="0" fontId="3" fillId="0" borderId="0" xfId="0" applyFont="1" applyAlignment="1">
      <alignment horizontal="center"/>
    </xf>
    <xf numFmtId="0" fontId="0" fillId="0" borderId="0" xfId="0" applyFont="1" applyAlignment="1">
      <alignment horizontal="center"/>
    </xf>
    <xf numFmtId="0" fontId="0" fillId="0" borderId="0" xfId="0" applyFont="1" applyFill="1" applyBorder="1" applyAlignment="1">
      <alignment horizontal="left" wrapText="1"/>
    </xf>
    <xf numFmtId="0" fontId="0" fillId="2" borderId="0" xfId="0" applyFont="1" applyFill="1" applyBorder="1" applyAlignment="1">
      <alignment horizontal="center" vertical="center" wrapText="1"/>
    </xf>
    <xf numFmtId="0" fontId="0" fillId="2" borderId="0" xfId="0" applyFont="1" applyFill="1" applyAlignment="1">
      <alignment horizontal="center" vertical="center" wrapText="1"/>
    </xf>
  </cellXfs>
  <cellStyles count="442">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cellStyle name="Normal" xfId="0" builtinId="0"/>
    <cellStyle name="Normal 2" xfId="101"/>
    <cellStyle name="Percent" xfId="2" builtinId="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hyperlink" Target="https://www.macalester.edu/research/economics/PAGE/HAVEMAN/Trade.Resources/TradeConcordan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31"/>
  <sheetViews>
    <sheetView tabSelected="1" workbookViewId="0">
      <pane xSplit="1" ySplit="2" topLeftCell="AO3" activePane="bottomRight" state="frozen"/>
      <selection pane="topRight" activeCell="B1" sqref="B1"/>
      <selection pane="bottomLeft" activeCell="A3" sqref="A3"/>
      <selection pane="bottomRight" activeCell="AY3" sqref="AY3:BA1031"/>
    </sheetView>
  </sheetViews>
  <sheetFormatPr baseColWidth="10" defaultColWidth="6.33203125" defaultRowHeight="14" x14ac:dyDescent="0"/>
  <cols>
    <col min="1" max="1" width="9.83203125" style="50" customWidth="1"/>
    <col min="2" max="2" width="11.33203125" style="50" bestFit="1" customWidth="1"/>
    <col min="3" max="3" width="38.6640625" style="50" bestFit="1" customWidth="1"/>
    <col min="4" max="4" width="7.1640625" style="50" customWidth="1"/>
    <col min="5" max="5" width="16.83203125" style="50" bestFit="1" customWidth="1"/>
    <col min="6" max="6" width="9.1640625" style="50" bestFit="1" customWidth="1"/>
    <col min="7" max="7" width="9.1640625" style="50" customWidth="1"/>
    <col min="8" max="8" width="12.1640625" style="50" bestFit="1" customWidth="1"/>
    <col min="9" max="9" width="12.83203125" style="50" bestFit="1" customWidth="1"/>
    <col min="10" max="12" width="17" style="50" bestFit="1" customWidth="1"/>
    <col min="13" max="13" width="12.1640625" style="50" bestFit="1" customWidth="1"/>
    <col min="14" max="14" width="14.1640625" style="50" bestFit="1" customWidth="1"/>
    <col min="15" max="15" width="12.1640625" style="50" bestFit="1" customWidth="1"/>
    <col min="16" max="16" width="14.6640625" style="50" customWidth="1"/>
    <col min="17" max="17" width="12.1640625" style="50" bestFit="1" customWidth="1"/>
    <col min="18" max="18" width="18.83203125" style="50" bestFit="1" customWidth="1"/>
    <col min="19" max="19" width="14.33203125" style="50" bestFit="1" customWidth="1"/>
    <col min="20" max="20" width="13.6640625" style="50" bestFit="1" customWidth="1"/>
    <col min="21" max="21" width="12.1640625" style="50" bestFit="1" customWidth="1"/>
    <col min="22" max="22" width="19.1640625" style="50" bestFit="1" customWidth="1"/>
    <col min="23" max="23" width="16" style="50" bestFit="1" customWidth="1"/>
    <col min="24" max="24" width="16" style="50" customWidth="1"/>
    <col min="25" max="25" width="13.1640625" style="50" bestFit="1" customWidth="1"/>
    <col min="26" max="26" width="13" style="50" bestFit="1" customWidth="1"/>
    <col min="27" max="27" width="16.5" style="50" bestFit="1" customWidth="1"/>
    <col min="28" max="28" width="15" style="50" bestFit="1" customWidth="1"/>
    <col min="29" max="29" width="16.5" style="50" bestFit="1" customWidth="1"/>
    <col min="30" max="30" width="18.1640625" style="50" bestFit="1" customWidth="1"/>
    <col min="31" max="31" width="13.1640625" style="50" bestFit="1" customWidth="1"/>
    <col min="32" max="33" width="12.1640625" style="50" bestFit="1" customWidth="1"/>
    <col min="34" max="34" width="15" style="50" bestFit="1" customWidth="1"/>
    <col min="35" max="35" width="14.83203125" style="50" bestFit="1" customWidth="1"/>
    <col min="36" max="36" width="12.83203125" style="50" bestFit="1" customWidth="1"/>
    <col min="37" max="37" width="12.1640625" style="50" bestFit="1" customWidth="1"/>
    <col min="38" max="38" width="16.1640625" style="50" bestFit="1" customWidth="1"/>
    <col min="39" max="39" width="16.6640625" style="50" bestFit="1" customWidth="1"/>
    <col min="40" max="45" width="16.6640625" style="50" customWidth="1"/>
    <col min="46" max="47" width="14.1640625" style="50" customWidth="1"/>
    <col min="48" max="48" width="19.83203125" style="50" bestFit="1" customWidth="1"/>
    <col min="49" max="50" width="6.33203125" style="59"/>
    <col min="51" max="51" width="10.33203125" style="50" customWidth="1"/>
    <col min="52" max="16384" width="6.33203125" style="50"/>
  </cols>
  <sheetData>
    <row r="1" spans="1:53">
      <c r="A1" s="50" t="s">
        <v>177</v>
      </c>
    </row>
    <row r="2" spans="1:53">
      <c r="A2" s="50" t="s">
        <v>170</v>
      </c>
      <c r="B2" s="50" t="s">
        <v>171</v>
      </c>
      <c r="C2" s="50" t="s">
        <v>184</v>
      </c>
      <c r="D2" s="50" t="s">
        <v>185</v>
      </c>
      <c r="E2" s="50" t="s">
        <v>186</v>
      </c>
      <c r="F2" s="50" t="s">
        <v>178</v>
      </c>
      <c r="G2" s="23" t="s">
        <v>1204</v>
      </c>
      <c r="H2" s="50" t="s">
        <v>172</v>
      </c>
      <c r="I2" s="50" t="s">
        <v>173</v>
      </c>
      <c r="J2" s="50" t="s">
        <v>174</v>
      </c>
      <c r="K2" s="50" t="s">
        <v>175</v>
      </c>
      <c r="L2" s="50" t="s">
        <v>176</v>
      </c>
      <c r="M2" s="50" t="s">
        <v>179</v>
      </c>
      <c r="N2" s="50" t="s">
        <v>180</v>
      </c>
      <c r="O2" s="50" t="s">
        <v>181</v>
      </c>
      <c r="P2" s="51" t="s">
        <v>1498</v>
      </c>
      <c r="Q2" s="50" t="s">
        <v>161</v>
      </c>
      <c r="R2" s="50" t="s">
        <v>157</v>
      </c>
      <c r="S2" s="50" t="s">
        <v>158</v>
      </c>
      <c r="T2" s="50" t="s">
        <v>159</v>
      </c>
      <c r="U2" s="50" t="s">
        <v>160</v>
      </c>
      <c r="V2" s="60" t="s">
        <v>1513</v>
      </c>
      <c r="W2" s="60" t="s">
        <v>1514</v>
      </c>
      <c r="X2" s="60" t="s">
        <v>1633</v>
      </c>
      <c r="Y2" s="50" t="s">
        <v>1515</v>
      </c>
      <c r="Z2" s="61" t="s">
        <v>1499</v>
      </c>
      <c r="AA2" s="59" t="s">
        <v>1500</v>
      </c>
      <c r="AB2" s="61" t="s">
        <v>1501</v>
      </c>
      <c r="AC2" s="61" t="s">
        <v>1502</v>
      </c>
      <c r="AD2" s="61" t="s">
        <v>1503</v>
      </c>
      <c r="AE2" s="61" t="s">
        <v>1504</v>
      </c>
      <c r="AF2" s="61" t="s">
        <v>1505</v>
      </c>
      <c r="AG2" s="61" t="s">
        <v>1506</v>
      </c>
      <c r="AH2" s="61" t="s">
        <v>1507</v>
      </c>
      <c r="AI2" s="61" t="s">
        <v>1508</v>
      </c>
      <c r="AJ2" s="61" t="s">
        <v>1509</v>
      </c>
      <c r="AK2" s="61" t="s">
        <v>1510</v>
      </c>
      <c r="AL2" s="61" t="s">
        <v>1511</v>
      </c>
      <c r="AM2" s="61" t="s">
        <v>1512</v>
      </c>
      <c r="AN2" s="76" t="s">
        <v>1661</v>
      </c>
      <c r="AO2" s="76" t="s">
        <v>1662</v>
      </c>
      <c r="AP2" s="76" t="s">
        <v>1663</v>
      </c>
      <c r="AQ2" s="76" t="s">
        <v>1664</v>
      </c>
      <c r="AR2" s="76" t="s">
        <v>1665</v>
      </c>
      <c r="AS2" s="76" t="s">
        <v>1666</v>
      </c>
      <c r="AT2" s="10" t="s">
        <v>1186</v>
      </c>
      <c r="AU2" s="10" t="s">
        <v>1185</v>
      </c>
      <c r="AV2" s="60" t="s">
        <v>1493</v>
      </c>
      <c r="AW2" s="61" t="s">
        <v>1496</v>
      </c>
      <c r="AX2" s="61" t="s">
        <v>1497</v>
      </c>
      <c r="AY2" s="76" t="s">
        <v>1652</v>
      </c>
      <c r="AZ2" s="60" t="s">
        <v>1653</v>
      </c>
      <c r="BA2" s="60" t="s">
        <v>1654</v>
      </c>
    </row>
    <row r="3" spans="1:53">
      <c r="A3" s="50">
        <v>1001</v>
      </c>
      <c r="B3" s="50" t="s">
        <v>48</v>
      </c>
      <c r="C3" s="59" t="s">
        <v>187</v>
      </c>
      <c r="D3" s="50" t="s">
        <v>420</v>
      </c>
      <c r="E3" s="61" t="s">
        <v>1220</v>
      </c>
      <c r="F3" s="50">
        <v>247263</v>
      </c>
      <c r="G3" s="61">
        <v>7856.2337863445282</v>
      </c>
      <c r="H3" s="61">
        <v>44.740060293923129</v>
      </c>
      <c r="I3" s="61">
        <v>0.20464324554547372</v>
      </c>
      <c r="J3" s="61">
        <v>0.12396961175000275</v>
      </c>
      <c r="K3" s="61">
        <v>0.23339254288803468</v>
      </c>
      <c r="L3" s="61">
        <v>0.26035872648657687</v>
      </c>
      <c r="M3" s="61">
        <v>52267.279372786666</v>
      </c>
      <c r="N3" s="61">
        <v>43681.359375</v>
      </c>
      <c r="O3" s="60">
        <v>40.369263678671437</v>
      </c>
      <c r="P3" s="51">
        <v>0.406787321755543</v>
      </c>
      <c r="Q3" s="54">
        <v>0.20464135</v>
      </c>
      <c r="R3" s="61">
        <v>0.18336673346693386</v>
      </c>
      <c r="S3" s="61">
        <v>4.7243107769423559E-2</v>
      </c>
      <c r="T3" s="61">
        <v>0.53734335839599001</v>
      </c>
      <c r="U3" s="50">
        <v>1.5505730407312512E-3</v>
      </c>
      <c r="V3" s="61">
        <v>8.6842252735372626E-3</v>
      </c>
      <c r="W3" s="61">
        <v>4.1139875576961674E-3</v>
      </c>
      <c r="X3" s="61">
        <v>0.98565121412803536</v>
      </c>
      <c r="Y3" s="61">
        <v>2.5687336945615091E-2</v>
      </c>
      <c r="Z3" s="61">
        <v>4.1792852816474865E-2</v>
      </c>
      <c r="AA3" s="61">
        <v>6.5616797900262466E-2</v>
      </c>
      <c r="AB3" s="61">
        <v>7.9547748839087426E-2</v>
      </c>
      <c r="AC3" s="61">
        <v>6.0165556228548356E-2</v>
      </c>
      <c r="AD3" s="61">
        <v>3.7351100343226327E-2</v>
      </c>
      <c r="AE3" s="61">
        <v>4.0581465778316173E-2</v>
      </c>
      <c r="AF3" s="61">
        <v>0.13082980012113871</v>
      </c>
      <c r="AG3" s="61">
        <v>4.1994750656167978E-2</v>
      </c>
      <c r="AH3" s="61">
        <v>5.0676357762971934E-2</v>
      </c>
      <c r="AI3" s="61">
        <v>0.10902483343428225</v>
      </c>
      <c r="AJ3" s="61">
        <v>9.4286291136684838E-2</v>
      </c>
      <c r="AK3" s="61">
        <v>0.12477286493034524</v>
      </c>
      <c r="AL3" s="61">
        <v>6.2790228144558854E-2</v>
      </c>
      <c r="AM3" s="61">
        <v>6.0569351907934582E-2</v>
      </c>
      <c r="AN3" s="27">
        <v>0.32023099850968706</v>
      </c>
      <c r="AO3" s="27">
        <v>0.14586438152011921</v>
      </c>
      <c r="AP3" s="27">
        <v>0.24961855355508086</v>
      </c>
      <c r="AQ3" s="27">
        <v>0.16356423558132438</v>
      </c>
      <c r="AR3" s="27">
        <v>0.43062200956937802</v>
      </c>
      <c r="AS3" s="27">
        <v>0.11770334928229666</v>
      </c>
      <c r="AT3" s="61">
        <v>1</v>
      </c>
      <c r="AU3" s="61">
        <v>2</v>
      </c>
      <c r="AV3" s="61">
        <v>1085.4623999999999</v>
      </c>
      <c r="AW3" s="61"/>
      <c r="AX3" s="61"/>
      <c r="AY3" s="27">
        <v>1</v>
      </c>
      <c r="AZ3" s="27">
        <v>1</v>
      </c>
      <c r="BA3" s="27">
        <v>2</v>
      </c>
    </row>
    <row r="4" spans="1:53">
      <c r="A4" s="50">
        <v>1002</v>
      </c>
      <c r="B4" s="50" t="s">
        <v>48</v>
      </c>
      <c r="C4" s="59" t="s">
        <v>188</v>
      </c>
      <c r="D4" s="50" t="s">
        <v>420</v>
      </c>
      <c r="E4" s="61" t="s">
        <v>1221</v>
      </c>
      <c r="F4" s="50">
        <v>24789</v>
      </c>
      <c r="G4" s="61">
        <v>1090.6700927019119</v>
      </c>
      <c r="H4" s="61">
        <v>50.154971601262233</v>
      </c>
      <c r="I4" s="61">
        <v>0.22685062946888837</v>
      </c>
      <c r="J4" s="61">
        <v>0.16534007013607654</v>
      </c>
      <c r="K4" s="61">
        <v>0.17960386458498614</v>
      </c>
      <c r="L4" s="61"/>
      <c r="M4" s="61">
        <v>42432.785376127067</v>
      </c>
      <c r="N4" s="61">
        <v>36993.96484375</v>
      </c>
      <c r="O4" s="60">
        <v>33.238977320847908</v>
      </c>
      <c r="P4" s="51">
        <v>0.51049314447894001</v>
      </c>
      <c r="Q4" s="54">
        <v>9.0909090999999997E-2</v>
      </c>
      <c r="R4" s="61">
        <v>0.1228813559322034</v>
      </c>
      <c r="S4" s="61">
        <v>2.2624434389140271E-2</v>
      </c>
      <c r="T4" s="61">
        <v>0.57466063348416285</v>
      </c>
      <c r="U4" s="50">
        <v>1.6230839537456632E-3</v>
      </c>
      <c r="V4" s="61">
        <v>2.8612209789897628E-3</v>
      </c>
      <c r="W4" s="61">
        <v>1.7937219730941704E-3</v>
      </c>
      <c r="X4" s="61">
        <v>0.99372197309417043</v>
      </c>
      <c r="Y4" s="61">
        <v>7.1748878923766817E-3</v>
      </c>
      <c r="Z4" s="61">
        <v>0.11482254697286012</v>
      </c>
      <c r="AA4" s="61">
        <v>0.22755741127348644</v>
      </c>
      <c r="AB4" s="61">
        <v>5.845511482254697E-2</v>
      </c>
      <c r="AC4" s="61">
        <v>5.4279749478079335E-2</v>
      </c>
      <c r="AD4" s="61">
        <v>1.4613778705636743E-2</v>
      </c>
      <c r="AE4" s="61">
        <v>1.4613778705636743E-2</v>
      </c>
      <c r="AF4" s="61">
        <v>0.11899791231732777</v>
      </c>
      <c r="AG4" s="61">
        <v>2.2964509394572025E-2</v>
      </c>
      <c r="AH4" s="61">
        <v>1.4613778705636743E-2</v>
      </c>
      <c r="AI4" s="61">
        <v>6.471816283924843E-2</v>
      </c>
      <c r="AJ4" s="61">
        <v>7.724425887265135E-2</v>
      </c>
      <c r="AK4" s="61">
        <v>0.10020876826722339</v>
      </c>
      <c r="AL4" s="61">
        <v>5.845511482254697E-2</v>
      </c>
      <c r="AM4" s="61">
        <v>5.845511482254697E-2</v>
      </c>
      <c r="AN4" s="27">
        <v>0.49574105621805792</v>
      </c>
      <c r="AO4" s="27">
        <v>6.1328790459965928E-2</v>
      </c>
      <c r="AP4" s="27">
        <v>0.40730337078651685</v>
      </c>
      <c r="AQ4" s="27">
        <v>7.5842696629213488E-2</v>
      </c>
      <c r="AR4" s="27">
        <v>0.63203463203463206</v>
      </c>
      <c r="AS4" s="27">
        <v>3.896103896103896E-2</v>
      </c>
      <c r="AT4" s="61">
        <v>1</v>
      </c>
      <c r="AU4" s="61">
        <v>1</v>
      </c>
      <c r="AV4" s="61">
        <v>981.67016999999998</v>
      </c>
      <c r="AW4" s="61"/>
      <c r="AX4" s="61"/>
      <c r="AY4" s="27">
        <v>1</v>
      </c>
      <c r="AZ4" s="27">
        <v>1</v>
      </c>
      <c r="BA4" s="27">
        <v>2</v>
      </c>
    </row>
    <row r="5" spans="1:53">
      <c r="A5" s="50">
        <v>1003</v>
      </c>
      <c r="B5" s="50" t="s">
        <v>48</v>
      </c>
      <c r="C5" s="59" t="s">
        <v>189</v>
      </c>
      <c r="D5" s="50" t="s">
        <v>420</v>
      </c>
      <c r="E5" s="61" t="s">
        <v>1222</v>
      </c>
      <c r="F5" s="50">
        <v>19687</v>
      </c>
      <c r="G5" s="61">
        <v>816.13361048698425</v>
      </c>
      <c r="H5" s="61">
        <v>47.474581742062902</v>
      </c>
      <c r="I5" s="61">
        <v>0.29596249090862398</v>
      </c>
      <c r="J5" s="61">
        <v>0.14212361874763144</v>
      </c>
      <c r="K5" s="61">
        <v>0.12815947900389646</v>
      </c>
      <c r="L5" s="61"/>
      <c r="M5" s="61">
        <v>38213.948728775613</v>
      </c>
      <c r="N5" s="61">
        <v>33248.74609375</v>
      </c>
      <c r="O5" s="60">
        <v>33.234843945318701</v>
      </c>
      <c r="P5" s="51">
        <v>0.40622919500969501</v>
      </c>
      <c r="Q5" s="54">
        <v>7.2727272999999995E-2</v>
      </c>
      <c r="R5" s="61">
        <v>0.11682242990654206</v>
      </c>
      <c r="S5" s="61">
        <v>2.0782396088019559E-2</v>
      </c>
      <c r="T5" s="61">
        <v>0.57579462102689483</v>
      </c>
      <c r="U5" s="50">
        <v>4.4523598626255989E-4</v>
      </c>
      <c r="V5" s="61">
        <v>0</v>
      </c>
      <c r="W5" s="61">
        <v>4.6766169154228855E-2</v>
      </c>
      <c r="X5" s="61">
        <v>0.9522388059701492</v>
      </c>
      <c r="Y5" s="61">
        <v>2.9850746268656717E-3</v>
      </c>
      <c r="Z5" s="61">
        <v>0.13122171945701358</v>
      </c>
      <c r="AA5" s="61">
        <v>0.19457013574660634</v>
      </c>
      <c r="AB5" s="61">
        <v>5.6561085972850679E-2</v>
      </c>
      <c r="AC5" s="61">
        <v>0.10180995475113122</v>
      </c>
      <c r="AD5" s="61">
        <v>6.7873303167420816E-3</v>
      </c>
      <c r="AE5" s="61">
        <v>1.8099547511312219E-2</v>
      </c>
      <c r="AF5" s="61">
        <v>0.14027149321266968</v>
      </c>
      <c r="AG5" s="61">
        <v>1.3574660633484163E-2</v>
      </c>
      <c r="AH5" s="61">
        <v>2.0361990950226245E-2</v>
      </c>
      <c r="AI5" s="61">
        <v>6.1085972850678731E-2</v>
      </c>
      <c r="AJ5" s="61">
        <v>7.0135746606334842E-2</v>
      </c>
      <c r="AK5" s="61">
        <v>7.4660633484162894E-2</v>
      </c>
      <c r="AL5" s="61">
        <v>5.2036199095022627E-2</v>
      </c>
      <c r="AM5" s="61">
        <v>5.6561085972850679E-2</v>
      </c>
      <c r="AN5" s="27">
        <v>0.57586837294332727</v>
      </c>
      <c r="AO5" s="27">
        <v>5.1188299817184646E-2</v>
      </c>
      <c r="AP5" s="27">
        <v>0.47692307692307695</v>
      </c>
      <c r="AQ5" s="27">
        <v>5.8461538461538461E-2</v>
      </c>
      <c r="AR5" s="27">
        <v>0.72072072072072069</v>
      </c>
      <c r="AS5" s="27">
        <v>4.0540540540540543E-2</v>
      </c>
      <c r="AT5" s="61">
        <v>1</v>
      </c>
      <c r="AU5" s="61">
        <v>1</v>
      </c>
      <c r="AV5" s="61">
        <v>844.70154000000002</v>
      </c>
      <c r="AW5" s="61"/>
      <c r="AX5" s="61"/>
      <c r="AY5" s="27">
        <v>1</v>
      </c>
      <c r="AZ5" s="27">
        <v>1</v>
      </c>
      <c r="BA5" s="27">
        <v>2</v>
      </c>
    </row>
    <row r="6" spans="1:53">
      <c r="A6" s="50">
        <v>1004</v>
      </c>
      <c r="B6" s="50" t="s">
        <v>48</v>
      </c>
      <c r="C6" s="59" t="s">
        <v>190</v>
      </c>
      <c r="D6" s="50" t="s">
        <v>420</v>
      </c>
      <c r="E6" s="61" t="s">
        <v>1015</v>
      </c>
      <c r="F6" s="50">
        <v>22539</v>
      </c>
      <c r="G6" s="61">
        <v>768.15788757801056</v>
      </c>
      <c r="H6" s="61">
        <v>39.273037411375185</v>
      </c>
      <c r="I6" s="61">
        <v>0.39071187864367651</v>
      </c>
      <c r="J6" s="61">
        <v>0.13004947970355249</v>
      </c>
      <c r="K6" s="61">
        <v>0.27834968817860645</v>
      </c>
      <c r="L6" s="61"/>
      <c r="M6" s="61">
        <v>39801.354915626507</v>
      </c>
      <c r="N6" s="61">
        <v>33934.515625</v>
      </c>
      <c r="O6" s="60">
        <v>40.81541882537288</v>
      </c>
      <c r="P6" s="51">
        <v>0.50417431829755599</v>
      </c>
      <c r="Q6" s="54">
        <v>0.17647058800000001</v>
      </c>
      <c r="R6" s="61">
        <v>0.215</v>
      </c>
      <c r="S6" s="61">
        <v>6.1437908496732023E-2</v>
      </c>
      <c r="T6" s="61">
        <v>0.50718954248366011</v>
      </c>
      <c r="U6" s="50">
        <v>8.0580200301483274E-4</v>
      </c>
      <c r="V6" s="61">
        <v>7.374157097189667E-3</v>
      </c>
      <c r="W6" s="61">
        <v>3.4764826175869123E-2</v>
      </c>
      <c r="X6" s="61">
        <v>0.95705521472392641</v>
      </c>
      <c r="Y6" s="61">
        <v>1.0224948875255624E-2</v>
      </c>
      <c r="Z6" s="61">
        <v>0.12727272727272726</v>
      </c>
      <c r="AA6" s="61">
        <v>9.6103896103896108E-2</v>
      </c>
      <c r="AB6" s="61">
        <v>9.350649350649351E-2</v>
      </c>
      <c r="AC6" s="61">
        <v>6.7532467532467527E-2</v>
      </c>
      <c r="AD6" s="61">
        <v>1.8181818181818181E-2</v>
      </c>
      <c r="AE6" s="61">
        <v>2.3376623376623377E-2</v>
      </c>
      <c r="AF6" s="61">
        <v>0.12727272727272726</v>
      </c>
      <c r="AG6" s="61">
        <v>2.5974025974025976E-2</v>
      </c>
      <c r="AH6" s="61">
        <v>2.0779220779220779E-2</v>
      </c>
      <c r="AI6" s="61">
        <v>8.3116883116883117E-2</v>
      </c>
      <c r="AJ6" s="61">
        <v>9.350649350649351E-2</v>
      </c>
      <c r="AK6" s="61">
        <v>8.5714285714285715E-2</v>
      </c>
      <c r="AL6" s="61">
        <v>6.7532467532467527E-2</v>
      </c>
      <c r="AM6" s="61">
        <v>7.0129870129870125E-2</v>
      </c>
      <c r="AN6" s="27">
        <v>0.50674373795761074</v>
      </c>
      <c r="AO6" s="27">
        <v>6.7437379576107903E-2</v>
      </c>
      <c r="AP6" s="27">
        <v>0.44333333333333336</v>
      </c>
      <c r="AQ6" s="27">
        <v>7.6666666666666661E-2</v>
      </c>
      <c r="AR6" s="27">
        <v>0.59360730593607303</v>
      </c>
      <c r="AS6" s="27">
        <v>5.4794520547945202E-2</v>
      </c>
      <c r="AT6" s="61">
        <v>2</v>
      </c>
      <c r="AU6" s="61">
        <v>2</v>
      </c>
      <c r="AV6" s="61">
        <v>716.04327000000001</v>
      </c>
      <c r="AW6" s="61"/>
      <c r="AX6" s="61"/>
      <c r="AY6" s="27">
        <v>1</v>
      </c>
      <c r="AZ6" s="27">
        <v>1</v>
      </c>
      <c r="BA6" s="27">
        <v>2</v>
      </c>
    </row>
    <row r="7" spans="1:53">
      <c r="A7" s="50">
        <v>1005</v>
      </c>
      <c r="B7" s="50" t="s">
        <v>48</v>
      </c>
      <c r="C7" s="59" t="s">
        <v>191</v>
      </c>
      <c r="D7" s="50" t="s">
        <v>420</v>
      </c>
      <c r="E7" s="61" t="s">
        <v>1223</v>
      </c>
      <c r="F7" s="50">
        <v>41155</v>
      </c>
      <c r="G7" s="61">
        <v>1375.4817627668381</v>
      </c>
      <c r="H7" s="61">
        <v>43.576779050876411</v>
      </c>
      <c r="I7" s="61">
        <v>0.2617082021842625</v>
      </c>
      <c r="J7" s="61">
        <v>0.11949837611234318</v>
      </c>
      <c r="K7" s="61">
        <v>0.19178760043665422</v>
      </c>
      <c r="L7" s="61">
        <v>0.45417171157819142</v>
      </c>
      <c r="M7" s="61">
        <v>49861.08953315582</v>
      </c>
      <c r="N7" s="61">
        <v>43058.53125</v>
      </c>
      <c r="O7" s="60">
        <v>37.974218415845435</v>
      </c>
      <c r="P7" s="51">
        <v>0.42761756243273402</v>
      </c>
      <c r="Q7" s="54">
        <v>0.19318181800000001</v>
      </c>
      <c r="R7" s="61">
        <v>0.1544943820224719</v>
      </c>
      <c r="S7" s="61">
        <v>4.7686832740213521E-2</v>
      </c>
      <c r="T7" s="61">
        <v>0.58220640569395021</v>
      </c>
      <c r="U7" s="50">
        <v>5.6407897500321269E-4</v>
      </c>
      <c r="V7" s="61">
        <v>4.5876096340408627E-3</v>
      </c>
      <c r="W7" s="61">
        <v>2.4613623354321695E-2</v>
      </c>
      <c r="X7" s="61">
        <v>0.96966227819118489</v>
      </c>
      <c r="Y7" s="61">
        <v>1.0303377218088151E-2</v>
      </c>
      <c r="Z7" s="61">
        <v>6.0355029585798817E-2</v>
      </c>
      <c r="AA7" s="61">
        <v>0.11834319526627218</v>
      </c>
      <c r="AB7" s="61">
        <v>7.5739644970414202E-2</v>
      </c>
      <c r="AC7" s="61">
        <v>5.562130177514793E-2</v>
      </c>
      <c r="AD7" s="61">
        <v>3.5502958579881658E-2</v>
      </c>
      <c r="AE7" s="61">
        <v>3.9053254437869819E-2</v>
      </c>
      <c r="AF7" s="61">
        <v>0.15621301775147928</v>
      </c>
      <c r="AG7" s="61">
        <v>3.7869822485207101E-2</v>
      </c>
      <c r="AH7" s="61">
        <v>3.4319526627218933E-2</v>
      </c>
      <c r="AI7" s="61">
        <v>5.9171597633136092E-2</v>
      </c>
      <c r="AJ7" s="61">
        <v>7.8106508875739639E-2</v>
      </c>
      <c r="AK7" s="61">
        <v>0.12071005917159763</v>
      </c>
      <c r="AL7" s="61">
        <v>6.6272189349112429E-2</v>
      </c>
      <c r="AM7" s="61">
        <v>6.5088757396449703E-2</v>
      </c>
      <c r="AN7" s="27">
        <v>0.40783898305084748</v>
      </c>
      <c r="AO7" s="27">
        <v>8.8983050847457626E-2</v>
      </c>
      <c r="AP7" s="27">
        <v>0.33394495412844039</v>
      </c>
      <c r="AQ7" s="27">
        <v>0.10275229357798166</v>
      </c>
      <c r="AR7" s="27">
        <v>0.50877192982456143</v>
      </c>
      <c r="AS7" s="27">
        <v>7.0175438596491224E-2</v>
      </c>
      <c r="AT7" s="61">
        <v>1</v>
      </c>
      <c r="AU7" s="61">
        <v>2</v>
      </c>
      <c r="AV7" s="61">
        <v>815.91814999999997</v>
      </c>
      <c r="AW7" s="61"/>
      <c r="AX7" s="61"/>
      <c r="AY7" s="27">
        <v>1</v>
      </c>
      <c r="AZ7" s="27">
        <v>1</v>
      </c>
      <c r="BA7" s="27">
        <v>2</v>
      </c>
    </row>
    <row r="8" spans="1:53">
      <c r="A8" s="50">
        <v>1006</v>
      </c>
      <c r="B8" s="50" t="s">
        <v>48</v>
      </c>
      <c r="C8" s="59" t="s">
        <v>192</v>
      </c>
      <c r="D8" s="50" t="s">
        <v>420</v>
      </c>
      <c r="E8" s="61" t="s">
        <v>1224</v>
      </c>
      <c r="F8" s="50">
        <v>36838</v>
      </c>
      <c r="G8" s="61">
        <v>1203.5416834354401</v>
      </c>
      <c r="H8" s="61">
        <v>44.472299007449983</v>
      </c>
      <c r="I8" s="61">
        <v>0.24453535558182324</v>
      </c>
      <c r="J8" s="61">
        <v>0.1336429065359761</v>
      </c>
      <c r="K8" s="61">
        <v>0.20099727749004248</v>
      </c>
      <c r="L8" s="61">
        <v>0.31256653489719605</v>
      </c>
      <c r="M8" s="61">
        <v>52384.450354728862</v>
      </c>
      <c r="N8" s="61">
        <v>46245.81640625</v>
      </c>
      <c r="O8" s="60">
        <v>36.394489378388542</v>
      </c>
      <c r="P8" s="51">
        <v>0.42035684271769302</v>
      </c>
      <c r="Q8" s="54">
        <v>0.23376623399999999</v>
      </c>
      <c r="R8" s="61">
        <v>0.13015873015873017</v>
      </c>
      <c r="S8" s="61">
        <v>4.2319749216300939E-2</v>
      </c>
      <c r="T8" s="61">
        <v>0.59012539184952983</v>
      </c>
      <c r="U8" s="50">
        <v>2.5562400696799159E-4</v>
      </c>
      <c r="V8" s="61">
        <v>8.616365853615025E-3</v>
      </c>
      <c r="W8" s="61">
        <v>1.1406844106463879E-2</v>
      </c>
      <c r="X8" s="61">
        <v>0.97972116603295312</v>
      </c>
      <c r="Y8" s="61">
        <v>1.6476552598225603E-2</v>
      </c>
      <c r="Z8" s="61">
        <v>4.0816326530612242E-2</v>
      </c>
      <c r="AA8" s="61">
        <v>8.5459183673469385E-2</v>
      </c>
      <c r="AB8" s="61">
        <v>5.2295918367346941E-2</v>
      </c>
      <c r="AC8" s="61">
        <v>7.1428571428571425E-2</v>
      </c>
      <c r="AD8" s="61">
        <v>3.6989795918367346E-2</v>
      </c>
      <c r="AE8" s="61">
        <v>3.826530612244898E-2</v>
      </c>
      <c r="AF8" s="61">
        <v>0.15433673469387754</v>
      </c>
      <c r="AG8" s="61">
        <v>3.9540816326530615E-2</v>
      </c>
      <c r="AH8" s="61">
        <v>3.6989795918367346E-2</v>
      </c>
      <c r="AI8" s="61">
        <v>0.10841836734693877</v>
      </c>
      <c r="AJ8" s="61">
        <v>7.1428571428571425E-2</v>
      </c>
      <c r="AK8" s="61">
        <v>0.13520408163265307</v>
      </c>
      <c r="AL8" s="61">
        <v>6.6326530612244902E-2</v>
      </c>
      <c r="AM8" s="61">
        <v>5.9948979591836732E-2</v>
      </c>
      <c r="AN8" s="27">
        <v>0.36727688787185353</v>
      </c>
      <c r="AO8" s="27">
        <v>9.3821510297482841E-2</v>
      </c>
      <c r="AP8" s="27">
        <v>0.28793774319066145</v>
      </c>
      <c r="AQ8" s="27">
        <v>0.10700389105058365</v>
      </c>
      <c r="AR8" s="27">
        <v>0.48055555555555557</v>
      </c>
      <c r="AS8" s="27">
        <v>7.4999999999999997E-2</v>
      </c>
      <c r="AT8" s="61">
        <v>1</v>
      </c>
      <c r="AU8" s="61">
        <v>1</v>
      </c>
      <c r="AV8" s="61">
        <v>908.20794999999998</v>
      </c>
      <c r="AW8" s="61"/>
      <c r="AX8" s="61"/>
      <c r="AY8" s="27">
        <v>1</v>
      </c>
      <c r="AZ8" s="27">
        <v>1</v>
      </c>
      <c r="BA8" s="27">
        <v>2</v>
      </c>
    </row>
    <row r="9" spans="1:53">
      <c r="A9" s="50">
        <v>1007</v>
      </c>
      <c r="B9" s="50" t="s">
        <v>48</v>
      </c>
      <c r="C9" s="59" t="s">
        <v>193</v>
      </c>
      <c r="D9" s="50" t="s">
        <v>420</v>
      </c>
      <c r="E9" s="61" t="s">
        <v>1225</v>
      </c>
      <c r="F9" s="50">
        <v>37979</v>
      </c>
      <c r="G9" s="61">
        <v>1354.8063715696335</v>
      </c>
      <c r="H9" s="61">
        <v>46.911589683185362</v>
      </c>
      <c r="I9" s="61">
        <v>0.28162651574779152</v>
      </c>
      <c r="J9" s="61">
        <v>0.13101153818168706</v>
      </c>
      <c r="K9" s="61">
        <v>0.18197985622107229</v>
      </c>
      <c r="L9" s="61"/>
      <c r="M9" s="61">
        <v>41366.933713149781</v>
      </c>
      <c r="N9" s="61">
        <v>36564.7421875</v>
      </c>
      <c r="O9" s="60">
        <v>35.479946128388498</v>
      </c>
      <c r="P9" s="51">
        <v>0.32889029269319803</v>
      </c>
      <c r="Q9" s="54">
        <v>0.192307692</v>
      </c>
      <c r="R9" s="61">
        <v>0.1337386018237082</v>
      </c>
      <c r="S9" s="61">
        <v>3.1555221637866268E-2</v>
      </c>
      <c r="T9" s="61">
        <v>0.60030052592036065</v>
      </c>
      <c r="U9" s="50">
        <v>4.8152200179174542E-4</v>
      </c>
      <c r="V9" s="61">
        <v>2.5635449896820668E-3</v>
      </c>
      <c r="W9" s="61">
        <v>1.8270401948842874E-3</v>
      </c>
      <c r="X9" s="61">
        <v>0.99512789281364189</v>
      </c>
      <c r="Y9" s="61">
        <v>1.2180267965895249E-2</v>
      </c>
      <c r="Z9" s="61">
        <v>0.10758620689655173</v>
      </c>
      <c r="AA9" s="61">
        <v>0.16551724137931034</v>
      </c>
      <c r="AB9" s="61">
        <v>0.1103448275862069</v>
      </c>
      <c r="AC9" s="61">
        <v>6.2068965517241378E-2</v>
      </c>
      <c r="AD9" s="61">
        <v>2.0689655172413793E-2</v>
      </c>
      <c r="AE9" s="61">
        <v>2.2068965517241378E-2</v>
      </c>
      <c r="AF9" s="61">
        <v>0.11724137931034483</v>
      </c>
      <c r="AG9" s="61">
        <v>2.0689655172413793E-2</v>
      </c>
      <c r="AH9" s="61">
        <v>2.2068965517241378E-2</v>
      </c>
      <c r="AI9" s="61">
        <v>6.620689655172414E-2</v>
      </c>
      <c r="AJ9" s="61">
        <v>7.3103448275862071E-2</v>
      </c>
      <c r="AK9" s="61">
        <v>8.4137931034482763E-2</v>
      </c>
      <c r="AL9" s="61">
        <v>6.7586206896551718E-2</v>
      </c>
      <c r="AM9" s="61">
        <v>6.2068965517241378E-2</v>
      </c>
      <c r="AN9" s="27">
        <v>0.49478563151796062</v>
      </c>
      <c r="AO9" s="27">
        <v>6.4889918887601386E-2</v>
      </c>
      <c r="AP9" s="27">
        <v>0.40319361277445109</v>
      </c>
      <c r="AQ9" s="27">
        <v>7.5848303393213579E-2</v>
      </c>
      <c r="AR9" s="27">
        <v>0.62154696132596687</v>
      </c>
      <c r="AS9" s="27">
        <v>4.9723756906077346E-2</v>
      </c>
      <c r="AT9" s="61">
        <v>1</v>
      </c>
      <c r="AU9" s="61">
        <v>1</v>
      </c>
      <c r="AV9" s="61">
        <v>1041.2428</v>
      </c>
      <c r="AW9" s="61"/>
      <c r="AX9" s="61"/>
      <c r="AY9" s="27">
        <v>1</v>
      </c>
      <c r="AZ9" s="27">
        <v>1</v>
      </c>
      <c r="BA9" s="27">
        <v>2</v>
      </c>
    </row>
    <row r="10" spans="1:53">
      <c r="A10" s="50">
        <v>1008</v>
      </c>
      <c r="B10" s="50" t="s">
        <v>48</v>
      </c>
      <c r="C10" s="59" t="s">
        <v>194</v>
      </c>
      <c r="D10" s="50" t="s">
        <v>420</v>
      </c>
      <c r="E10" s="61" t="s">
        <v>1226</v>
      </c>
      <c r="F10" s="50">
        <v>42899</v>
      </c>
      <c r="G10" s="61">
        <v>1597.757933139801</v>
      </c>
      <c r="H10" s="61">
        <v>48.266106128516114</v>
      </c>
      <c r="I10" s="61">
        <v>0.3436381696450917</v>
      </c>
      <c r="J10" s="61">
        <v>0.16576991415565304</v>
      </c>
      <c r="K10" s="61">
        <v>0.14823529801673652</v>
      </c>
      <c r="L10" s="61"/>
      <c r="M10" s="61">
        <v>38174.799581526677</v>
      </c>
      <c r="N10" s="61">
        <v>34265.2109375</v>
      </c>
      <c r="O10" s="60">
        <v>32.914904201949504</v>
      </c>
      <c r="P10" s="51">
        <v>0.31240087946943501</v>
      </c>
      <c r="Q10" s="54">
        <v>0.155339806</v>
      </c>
      <c r="R10" s="61">
        <v>9.8236775818639793E-2</v>
      </c>
      <c r="S10" s="61">
        <v>2.1739130434782608E-2</v>
      </c>
      <c r="T10" s="61">
        <v>0.6253196930946292</v>
      </c>
      <c r="U10" s="50">
        <v>2.0727500668726861E-4</v>
      </c>
      <c r="V10" s="61">
        <v>1.8492802632356104E-3</v>
      </c>
      <c r="W10" s="61">
        <v>6.169665809768638E-3</v>
      </c>
      <c r="X10" s="61">
        <v>0.99177377892030849</v>
      </c>
      <c r="Y10" s="61">
        <v>7.1979434447300775E-3</v>
      </c>
      <c r="Z10" s="61">
        <v>0.23112659698025551</v>
      </c>
      <c r="AA10" s="61">
        <v>0.13356562137049943</v>
      </c>
      <c r="AB10" s="61">
        <v>6.7363530778164926E-2</v>
      </c>
      <c r="AC10" s="61">
        <v>5.9233449477351915E-2</v>
      </c>
      <c r="AD10" s="61">
        <v>1.0452961672473868E-2</v>
      </c>
      <c r="AE10" s="61">
        <v>3.0197444831591175E-2</v>
      </c>
      <c r="AF10" s="61">
        <v>0.11265969802555169</v>
      </c>
      <c r="AG10" s="61">
        <v>1.3937282229965157E-2</v>
      </c>
      <c r="AH10" s="61">
        <v>1.8583042973286876E-2</v>
      </c>
      <c r="AI10" s="61">
        <v>4.9941927990708478E-2</v>
      </c>
      <c r="AJ10" s="61">
        <v>6.039488966318235E-2</v>
      </c>
      <c r="AK10" s="61">
        <v>9.5238095238095233E-2</v>
      </c>
      <c r="AL10" s="61">
        <v>4.9941927990708478E-2</v>
      </c>
      <c r="AM10" s="61">
        <v>6.7363530778164926E-2</v>
      </c>
      <c r="AN10" s="27">
        <v>0.57115009746588696</v>
      </c>
      <c r="AO10" s="27">
        <v>5.2631578947368418E-2</v>
      </c>
      <c r="AP10" s="27">
        <v>0.48322147651006714</v>
      </c>
      <c r="AQ10" s="27">
        <v>5.7046979865771813E-2</v>
      </c>
      <c r="AR10" s="27">
        <v>0.69069767441860463</v>
      </c>
      <c r="AS10" s="27">
        <v>4.6511627906976744E-2</v>
      </c>
      <c r="AT10" s="61">
        <v>1</v>
      </c>
      <c r="AU10" s="61">
        <v>1</v>
      </c>
      <c r="AV10" s="61">
        <v>959.54107999999997</v>
      </c>
      <c r="AW10" s="61"/>
      <c r="AX10" s="61"/>
      <c r="AY10" s="27">
        <v>1</v>
      </c>
      <c r="AZ10" s="27">
        <v>2</v>
      </c>
      <c r="BA10" s="27">
        <v>3</v>
      </c>
    </row>
    <row r="11" spans="1:53">
      <c r="A11" s="50">
        <v>1009</v>
      </c>
      <c r="B11" s="50" t="s">
        <v>48</v>
      </c>
      <c r="C11" s="59" t="s">
        <v>195</v>
      </c>
      <c r="D11" s="50" t="s">
        <v>420</v>
      </c>
      <c r="E11" s="61" t="s">
        <v>1227</v>
      </c>
      <c r="F11" s="50">
        <v>20439</v>
      </c>
      <c r="G11" s="61">
        <v>770.56514465808868</v>
      </c>
      <c r="H11" s="61">
        <v>48.671810817006985</v>
      </c>
      <c r="I11" s="61">
        <v>0.30279687099143665</v>
      </c>
      <c r="J11" s="61">
        <v>0.19577988772047486</v>
      </c>
      <c r="K11" s="61">
        <v>0.2038398818784618</v>
      </c>
      <c r="L11" s="61"/>
      <c r="M11" s="61">
        <v>40194.478412165052</v>
      </c>
      <c r="N11" s="61">
        <v>36031.96484375</v>
      </c>
      <c r="O11" s="60">
        <v>31.317353379574822</v>
      </c>
      <c r="P11" s="51">
        <v>0.38503264444553398</v>
      </c>
      <c r="Q11" s="54">
        <v>0.133333333</v>
      </c>
      <c r="R11" s="61">
        <v>0.12435233160621761</v>
      </c>
      <c r="S11" s="61">
        <v>2.0435967302452316E-2</v>
      </c>
      <c r="T11" s="61">
        <v>0.57220708446866486</v>
      </c>
      <c r="U11" s="50">
        <v>1.0938530322164297E-3</v>
      </c>
      <c r="V11" s="61">
        <v>0</v>
      </c>
      <c r="W11" s="61">
        <v>2.3861171366594359E-2</v>
      </c>
      <c r="X11" s="61">
        <v>0.97396963123644253</v>
      </c>
      <c r="Y11" s="61">
        <v>7.5921908893709323E-3</v>
      </c>
      <c r="Z11" s="61">
        <v>0.22528735632183908</v>
      </c>
      <c r="AA11" s="61">
        <v>0.11494252873563218</v>
      </c>
      <c r="AB11" s="61">
        <v>6.4367816091954022E-2</v>
      </c>
      <c r="AC11" s="61">
        <v>5.2873563218390804E-2</v>
      </c>
      <c r="AD11" s="61">
        <v>9.1954022988505746E-3</v>
      </c>
      <c r="AE11" s="61">
        <v>1.8390804597701149E-2</v>
      </c>
      <c r="AF11" s="61">
        <v>0.12413793103448276</v>
      </c>
      <c r="AG11" s="61">
        <v>1.6091954022988506E-2</v>
      </c>
      <c r="AH11" s="61">
        <v>9.1954022988505746E-3</v>
      </c>
      <c r="AI11" s="61">
        <v>6.2068965517241378E-2</v>
      </c>
      <c r="AJ11" s="61">
        <v>7.586206896551724E-2</v>
      </c>
      <c r="AK11" s="61">
        <v>8.9655172413793102E-2</v>
      </c>
      <c r="AL11" s="61">
        <v>7.8160919540229884E-2</v>
      </c>
      <c r="AM11" s="61">
        <v>6.2068965517241378E-2</v>
      </c>
      <c r="AN11" s="27">
        <v>0.5489021956087824</v>
      </c>
      <c r="AO11" s="27">
        <v>6.3872255489021951E-2</v>
      </c>
      <c r="AP11" s="27">
        <v>0.46052631578947367</v>
      </c>
      <c r="AQ11" s="27">
        <v>6.25E-2</v>
      </c>
      <c r="AR11" s="27">
        <v>0.68527918781725883</v>
      </c>
      <c r="AS11" s="27">
        <v>6.5989847715736044E-2</v>
      </c>
      <c r="AT11" s="61">
        <v>1</v>
      </c>
      <c r="AU11" s="61">
        <v>1</v>
      </c>
      <c r="AV11" s="61">
        <v>905.70276000000001</v>
      </c>
      <c r="AW11" s="61"/>
      <c r="AX11" s="61"/>
      <c r="AY11" s="27">
        <v>1</v>
      </c>
      <c r="AZ11" s="27">
        <v>1</v>
      </c>
      <c r="BA11" s="27">
        <v>2</v>
      </c>
    </row>
    <row r="12" spans="1:53">
      <c r="A12" s="50">
        <v>1010</v>
      </c>
      <c r="B12" s="50" t="s">
        <v>48</v>
      </c>
      <c r="C12" s="59" t="s">
        <v>196</v>
      </c>
      <c r="D12" s="50" t="s">
        <v>420</v>
      </c>
      <c r="E12" s="61" t="s">
        <v>1228</v>
      </c>
      <c r="F12" s="50">
        <v>28398</v>
      </c>
      <c r="G12" s="61">
        <v>993.72550916671753</v>
      </c>
      <c r="H12" s="61">
        <v>43.058587661976972</v>
      </c>
      <c r="I12" s="61">
        <v>0.33250006412919419</v>
      </c>
      <c r="J12" s="61">
        <v>0.16918362309763957</v>
      </c>
      <c r="K12" s="61">
        <v>0.32463725011480615</v>
      </c>
      <c r="L12" s="61">
        <v>0.39351773328675316</v>
      </c>
      <c r="M12" s="61">
        <v>64286.663007110328</v>
      </c>
      <c r="N12" s="61">
        <v>65949.0703125</v>
      </c>
      <c r="O12" s="60">
        <v>29.950867013851791</v>
      </c>
      <c r="P12" s="51">
        <v>0.42516646489104098</v>
      </c>
      <c r="Q12" s="54">
        <v>0.216</v>
      </c>
      <c r="R12" s="61">
        <v>0.11276595744680851</v>
      </c>
      <c r="S12" s="61">
        <v>3.7366548042704624E-2</v>
      </c>
      <c r="T12" s="61">
        <v>0.54033214709371291</v>
      </c>
      <c r="U12" s="50">
        <v>1.370331970974803E-3</v>
      </c>
      <c r="V12" s="61">
        <v>2.2106886198935945E-3</v>
      </c>
      <c r="W12" s="61">
        <v>0.30170098478066248</v>
      </c>
      <c r="X12" s="61">
        <v>0.69516562220232769</v>
      </c>
      <c r="Y12" s="61">
        <v>1.7009847806624886E-2</v>
      </c>
      <c r="Z12" s="61">
        <v>0.18641259320629661</v>
      </c>
      <c r="AA12" s="61">
        <v>4.9710024855012427E-2</v>
      </c>
      <c r="AB12" s="61">
        <v>3.8939519469759737E-2</v>
      </c>
      <c r="AC12" s="61">
        <v>8.1193040596520299E-2</v>
      </c>
      <c r="AD12" s="61">
        <v>1.9884009942004972E-2</v>
      </c>
      <c r="AE12" s="61">
        <v>1.9884009942004972E-2</v>
      </c>
      <c r="AF12" s="61">
        <v>0.12427506213753108</v>
      </c>
      <c r="AG12" s="61">
        <v>2.0712510356255178E-2</v>
      </c>
      <c r="AH12" s="61">
        <v>2.4855012427506214E-2</v>
      </c>
      <c r="AI12" s="61">
        <v>0.16072908036454017</v>
      </c>
      <c r="AJ12" s="61">
        <v>8.2850041425020712E-2</v>
      </c>
      <c r="AK12" s="61">
        <v>7.1251035625517808E-2</v>
      </c>
      <c r="AL12" s="61">
        <v>6.2966031483015744E-2</v>
      </c>
      <c r="AM12" s="61">
        <v>5.5509527754763879E-2</v>
      </c>
      <c r="AN12" s="27">
        <v>0.3594009983361065</v>
      </c>
      <c r="AO12" s="27">
        <v>8.2362728785357733E-2</v>
      </c>
      <c r="AP12" s="27">
        <v>0.29858429858429858</v>
      </c>
      <c r="AQ12" s="27">
        <v>9.3951093951093953E-2</v>
      </c>
      <c r="AR12" s="27">
        <v>0.47294117647058825</v>
      </c>
      <c r="AS12" s="27">
        <v>6.1176470588235297E-2</v>
      </c>
      <c r="AT12" s="61">
        <v>1</v>
      </c>
      <c r="AU12" s="61">
        <v>1</v>
      </c>
      <c r="AV12" s="61">
        <v>904.24261000000001</v>
      </c>
      <c r="AW12" s="61"/>
      <c r="AX12" s="61"/>
      <c r="AY12" s="27">
        <v>1</v>
      </c>
      <c r="AZ12" s="27">
        <v>1</v>
      </c>
      <c r="BA12" s="27">
        <v>2</v>
      </c>
    </row>
    <row r="13" spans="1:53">
      <c r="A13" s="50">
        <v>1101</v>
      </c>
      <c r="B13" s="50" t="s">
        <v>48</v>
      </c>
      <c r="C13" s="59" t="s">
        <v>197</v>
      </c>
      <c r="D13" s="50" t="s">
        <v>421</v>
      </c>
      <c r="E13" s="61" t="s">
        <v>1229</v>
      </c>
      <c r="F13" s="50">
        <v>19370</v>
      </c>
      <c r="G13" s="61">
        <v>754.01759171485901</v>
      </c>
      <c r="H13" s="61">
        <v>41.825245332541201</v>
      </c>
      <c r="I13" s="61">
        <v>0.17581762906406218</v>
      </c>
      <c r="J13" s="61">
        <v>6.1420127507806566E-2</v>
      </c>
      <c r="K13" s="61">
        <v>0.23674979274331104</v>
      </c>
      <c r="L13" s="61"/>
      <c r="M13" s="61">
        <v>43773.92593575432</v>
      </c>
      <c r="N13" s="61">
        <v>39433.203125</v>
      </c>
      <c r="O13" s="60">
        <v>35.522908336963113</v>
      </c>
      <c r="P13" s="51">
        <v>0.28141347470420902</v>
      </c>
      <c r="Q13" s="54">
        <v>0.571428571</v>
      </c>
      <c r="R13" s="61">
        <v>0.15972222222222221</v>
      </c>
      <c r="S13" s="61">
        <v>4.5075125208681135E-2</v>
      </c>
      <c r="T13" s="61">
        <v>0.53923205342237057</v>
      </c>
      <c r="U13" s="50">
        <v>1.0224949801340699E-3</v>
      </c>
      <c r="V13" s="61">
        <v>2.8385088808697912E-3</v>
      </c>
      <c r="W13" s="61">
        <v>3.8610038610038611E-3</v>
      </c>
      <c r="X13" s="61">
        <v>0.99356499356499361</v>
      </c>
      <c r="Y13" s="61">
        <v>2.7027027027027029E-2</v>
      </c>
      <c r="Z13" s="61">
        <v>0.24657534246575341</v>
      </c>
      <c r="AA13" s="61">
        <v>0.17808219178082191</v>
      </c>
      <c r="AB13" s="61">
        <v>4.7945205479452052E-2</v>
      </c>
      <c r="AC13" s="61">
        <v>7.0776255707762553E-2</v>
      </c>
      <c r="AD13" s="61">
        <v>1.8264840182648401E-2</v>
      </c>
      <c r="AE13" s="61">
        <v>2.7397260273972601E-2</v>
      </c>
      <c r="AF13" s="61">
        <v>8.4474885844748854E-2</v>
      </c>
      <c r="AG13" s="61">
        <v>1.8264840182648401E-2</v>
      </c>
      <c r="AH13" s="61">
        <v>1.5981735159817351E-2</v>
      </c>
      <c r="AI13" s="61">
        <v>4.7945205479452052E-2</v>
      </c>
      <c r="AJ13" s="61">
        <v>4.3378995433789952E-2</v>
      </c>
      <c r="AK13" s="61">
        <v>7.9908675799086754E-2</v>
      </c>
      <c r="AL13" s="61">
        <v>6.1643835616438353E-2</v>
      </c>
      <c r="AM13" s="61">
        <v>6.1643835616438353E-2</v>
      </c>
      <c r="AN13" s="27">
        <v>0.44386422976501305</v>
      </c>
      <c r="AO13" s="27">
        <v>8.3550913838120106E-2</v>
      </c>
      <c r="AP13" s="27">
        <v>0.39269406392694062</v>
      </c>
      <c r="AQ13" s="27">
        <v>8.6757990867579904E-2</v>
      </c>
      <c r="AR13" s="27">
        <v>0.51219512195121952</v>
      </c>
      <c r="AS13" s="27">
        <v>7.926829268292683E-2</v>
      </c>
      <c r="AT13" s="61">
        <v>1</v>
      </c>
      <c r="AU13" s="61">
        <v>2</v>
      </c>
      <c r="AV13" s="61">
        <v>381.03082000000001</v>
      </c>
      <c r="AW13" s="61">
        <v>1</v>
      </c>
      <c r="AX13" s="61">
        <v>2</v>
      </c>
      <c r="AY13" s="27">
        <v>2</v>
      </c>
      <c r="AZ13" s="27">
        <v>2</v>
      </c>
      <c r="BA13" s="27">
        <v>3</v>
      </c>
    </row>
    <row r="14" spans="1:53">
      <c r="A14" s="50">
        <v>1102</v>
      </c>
      <c r="B14" s="50" t="s">
        <v>48</v>
      </c>
      <c r="C14" s="59" t="s">
        <v>198</v>
      </c>
      <c r="D14" s="50" t="s">
        <v>421</v>
      </c>
      <c r="E14" s="61" t="s">
        <v>1230</v>
      </c>
      <c r="F14" s="50">
        <v>72360</v>
      </c>
      <c r="G14" s="61">
        <v>1991.4002322554588</v>
      </c>
      <c r="H14" s="61">
        <v>40.843447800372779</v>
      </c>
      <c r="I14" s="61">
        <v>0.17724520157456844</v>
      </c>
      <c r="J14" s="61">
        <v>7.5366934047814346E-2</v>
      </c>
      <c r="K14" s="61">
        <v>0.2581808812953581</v>
      </c>
      <c r="L14" s="61">
        <v>0.20807172466728399</v>
      </c>
      <c r="M14" s="61">
        <v>57250.22877412464</v>
      </c>
      <c r="N14" s="61">
        <v>49928.6953125</v>
      </c>
      <c r="O14" s="60">
        <v>35.536296286047509</v>
      </c>
      <c r="P14" s="51">
        <v>0.30586963288174901</v>
      </c>
      <c r="Q14" s="54">
        <v>0.6</v>
      </c>
      <c r="R14" s="61">
        <v>0.19274809160305342</v>
      </c>
      <c r="S14" s="61">
        <v>5.145413870246085E-2</v>
      </c>
      <c r="T14" s="61">
        <v>0.53422818791946314</v>
      </c>
      <c r="U14" s="50">
        <v>2.9816839378327131E-3</v>
      </c>
      <c r="V14" s="61">
        <v>1.4586833279314159E-2</v>
      </c>
      <c r="W14" s="61">
        <v>7.0274068868587487E-3</v>
      </c>
      <c r="X14" s="61">
        <v>0.97540407589599443</v>
      </c>
      <c r="Y14" s="61">
        <v>4.4975404075895994E-2</v>
      </c>
      <c r="Z14" s="61">
        <v>8.35875533862111E-2</v>
      </c>
      <c r="AA14" s="61">
        <v>6.1622940817571692E-2</v>
      </c>
      <c r="AB14" s="61">
        <v>7.4435631482611342E-2</v>
      </c>
      <c r="AC14" s="61">
        <v>5.0640634533251981E-2</v>
      </c>
      <c r="AD14" s="61">
        <v>4.4539353264185476E-2</v>
      </c>
      <c r="AE14" s="61">
        <v>3.4777303233679072E-2</v>
      </c>
      <c r="AF14" s="61">
        <v>0.11653447223917023</v>
      </c>
      <c r="AG14" s="61">
        <v>3.5997559487492371E-2</v>
      </c>
      <c r="AH14" s="61">
        <v>4.3929225137278829E-2</v>
      </c>
      <c r="AI14" s="61">
        <v>0.11592434411226357</v>
      </c>
      <c r="AJ14" s="61">
        <v>6.894447834045149E-2</v>
      </c>
      <c r="AK14" s="61">
        <v>0.10738255033557047</v>
      </c>
      <c r="AL14" s="61">
        <v>0.10433190970103721</v>
      </c>
      <c r="AM14" s="61">
        <v>5.735204392922514E-2</v>
      </c>
      <c r="AN14" s="27">
        <v>0.28205128205128205</v>
      </c>
      <c r="AO14" s="27">
        <v>0.17611336032388664</v>
      </c>
      <c r="AP14" s="27">
        <v>0.23253150057273769</v>
      </c>
      <c r="AQ14" s="27">
        <v>0.19014891179839633</v>
      </c>
      <c r="AR14" s="27">
        <v>0.35467980295566504</v>
      </c>
      <c r="AS14" s="27">
        <v>0.15763546798029557</v>
      </c>
      <c r="AT14" s="61">
        <v>1</v>
      </c>
      <c r="AU14" s="61">
        <v>2</v>
      </c>
      <c r="AV14" s="61">
        <v>335.86621000000002</v>
      </c>
      <c r="AW14" s="61">
        <v>1</v>
      </c>
      <c r="AX14" s="61">
        <v>2</v>
      </c>
      <c r="AY14" s="27">
        <v>1</v>
      </c>
      <c r="AZ14" s="27">
        <v>2</v>
      </c>
      <c r="BA14" s="27">
        <v>3</v>
      </c>
    </row>
    <row r="15" spans="1:53">
      <c r="A15" s="50">
        <v>1103</v>
      </c>
      <c r="B15" s="50" t="s">
        <v>48</v>
      </c>
      <c r="C15" s="59" t="s">
        <v>199</v>
      </c>
      <c r="D15" s="50" t="s">
        <v>421</v>
      </c>
      <c r="E15" s="61" t="s">
        <v>1231</v>
      </c>
      <c r="F15" s="50">
        <v>44942</v>
      </c>
      <c r="G15" s="61">
        <v>1303.1510950922966</v>
      </c>
      <c r="H15" s="61">
        <v>41.279661917133566</v>
      </c>
      <c r="I15" s="61">
        <v>0.24842924568836508</v>
      </c>
      <c r="J15" s="61">
        <v>5.7371495445035531E-2</v>
      </c>
      <c r="K15" s="61">
        <v>0.20212221415087631</v>
      </c>
      <c r="L15" s="61"/>
      <c r="M15" s="61">
        <v>45655.766232539478</v>
      </c>
      <c r="N15" s="61">
        <v>41116.3984375</v>
      </c>
      <c r="O15" s="60">
        <v>33.505367161724337</v>
      </c>
      <c r="P15" s="51">
        <v>0.28205081768295798</v>
      </c>
      <c r="Q15" s="54">
        <v>0.6</v>
      </c>
      <c r="R15" s="61">
        <v>0.15757575757575756</v>
      </c>
      <c r="S15" s="61">
        <v>4.5718432510885344E-2</v>
      </c>
      <c r="T15" s="61">
        <v>0.56458635703918725</v>
      </c>
      <c r="U15" s="50">
        <v>7.8537000808864832E-4</v>
      </c>
      <c r="V15" s="61">
        <v>4.2993757546232157E-3</v>
      </c>
      <c r="W15" s="61">
        <v>8.4745762711864406E-3</v>
      </c>
      <c r="X15" s="61">
        <v>0.98587570621468923</v>
      </c>
      <c r="Y15" s="61">
        <v>2.0338983050847456E-2</v>
      </c>
      <c r="Z15" s="61">
        <v>0.18606965174129353</v>
      </c>
      <c r="AA15" s="61">
        <v>0.11741293532338308</v>
      </c>
      <c r="AB15" s="61">
        <v>6.965174129353234E-2</v>
      </c>
      <c r="AC15" s="61">
        <v>6.2686567164179099E-2</v>
      </c>
      <c r="AD15" s="61">
        <v>2.9850746268656716E-2</v>
      </c>
      <c r="AE15" s="61">
        <v>4.0796019900497513E-2</v>
      </c>
      <c r="AF15" s="61">
        <v>0.10248756218905472</v>
      </c>
      <c r="AG15" s="61">
        <v>2.8855721393034824E-2</v>
      </c>
      <c r="AH15" s="61">
        <v>2.3880597014925373E-2</v>
      </c>
      <c r="AI15" s="61">
        <v>6.7661691542288557E-2</v>
      </c>
      <c r="AJ15" s="61">
        <v>4.5771144278606964E-2</v>
      </c>
      <c r="AK15" s="61">
        <v>8.6567164179104483E-2</v>
      </c>
      <c r="AL15" s="61">
        <v>8.1592039800995025E-2</v>
      </c>
      <c r="AM15" s="61">
        <v>5.6716417910447764E-2</v>
      </c>
      <c r="AN15" s="27">
        <v>0.45764576457645767</v>
      </c>
      <c r="AO15" s="27">
        <v>8.3608360836083612E-2</v>
      </c>
      <c r="AP15" s="27">
        <v>0.3902439024390244</v>
      </c>
      <c r="AQ15" s="27">
        <v>9.7560975609756101E-2</v>
      </c>
      <c r="AR15" s="27">
        <v>0.55319148936170215</v>
      </c>
      <c r="AS15" s="27">
        <v>6.6489361702127658E-2</v>
      </c>
      <c r="AT15" s="61">
        <v>1</v>
      </c>
      <c r="AU15" s="61">
        <v>2</v>
      </c>
      <c r="AV15" s="61">
        <v>290.68903</v>
      </c>
      <c r="AW15" s="61">
        <v>1</v>
      </c>
      <c r="AX15" s="61">
        <v>2</v>
      </c>
      <c r="AY15" s="27">
        <v>2</v>
      </c>
      <c r="AZ15" s="27">
        <v>2</v>
      </c>
      <c r="BA15" s="27">
        <v>3</v>
      </c>
    </row>
    <row r="16" spans="1:53">
      <c r="A16" s="50">
        <v>1201</v>
      </c>
      <c r="B16" s="50" t="s">
        <v>48</v>
      </c>
      <c r="C16" s="59" t="s">
        <v>200</v>
      </c>
      <c r="D16" s="50" t="s">
        <v>422</v>
      </c>
      <c r="E16" s="61" t="s">
        <v>1232</v>
      </c>
      <c r="F16" s="50">
        <v>16661</v>
      </c>
      <c r="G16" s="61">
        <v>469.81030642986298</v>
      </c>
      <c r="H16" s="61">
        <v>39.082387914768667</v>
      </c>
      <c r="I16" s="61">
        <v>0.18708790643816892</v>
      </c>
      <c r="J16" s="61"/>
      <c r="K16" s="61">
        <v>0.26293929351187978</v>
      </c>
      <c r="L16" s="61"/>
      <c r="M16" s="61">
        <v>45933.054707864918</v>
      </c>
      <c r="N16" s="61">
        <v>41197.4375</v>
      </c>
      <c r="O16" s="60">
        <v>34.131064137656558</v>
      </c>
      <c r="P16" s="51">
        <v>0.19960533734260399</v>
      </c>
      <c r="Q16" s="54">
        <v>0.34482758600000002</v>
      </c>
      <c r="R16" s="61">
        <v>0.14285714285714285</v>
      </c>
      <c r="S16" s="61">
        <v>6.4695009242144177E-2</v>
      </c>
      <c r="T16" s="61">
        <v>0.57486136783733821</v>
      </c>
      <c r="U16" s="50">
        <v>9.7058815881609917E-3</v>
      </c>
      <c r="V16" s="61">
        <v>3.6274517451723425E-3</v>
      </c>
      <c r="W16" s="61">
        <v>5.9259259259259256E-3</v>
      </c>
      <c r="X16" s="61">
        <v>0.97925925925925927</v>
      </c>
      <c r="Y16" s="61">
        <v>2.5185185185185185E-2</v>
      </c>
      <c r="Z16" s="61">
        <v>0.23410404624277456</v>
      </c>
      <c r="AA16" s="61">
        <v>0.25144508670520233</v>
      </c>
      <c r="AB16" s="61">
        <v>3.1791907514450865E-2</v>
      </c>
      <c r="AC16" s="61">
        <v>3.4682080924855488E-2</v>
      </c>
      <c r="AD16" s="61">
        <v>1.1560693641618497E-2</v>
      </c>
      <c r="AE16" s="61">
        <v>5.7803468208092484E-2</v>
      </c>
      <c r="AF16" s="61">
        <v>9.5375722543352595E-2</v>
      </c>
      <c r="AG16" s="61">
        <v>2.3121387283236993E-2</v>
      </c>
      <c r="AH16" s="61">
        <v>1.4450867052023121E-2</v>
      </c>
      <c r="AI16" s="61">
        <v>4.6242774566473986E-2</v>
      </c>
      <c r="AJ16" s="61">
        <v>4.9132947976878616E-2</v>
      </c>
      <c r="AK16" s="61">
        <v>6.6473988439306353E-2</v>
      </c>
      <c r="AL16" s="61">
        <v>4.9132947976878616E-2</v>
      </c>
      <c r="AM16" s="61">
        <v>3.4682080924855488E-2</v>
      </c>
      <c r="AN16" s="27">
        <v>0.51549295774647885</v>
      </c>
      <c r="AO16" s="27">
        <v>5.6338028169014086E-2</v>
      </c>
      <c r="AP16" s="27">
        <v>0.43478260869565216</v>
      </c>
      <c r="AQ16" s="27">
        <v>6.280193236714976E-2</v>
      </c>
      <c r="AR16" s="27">
        <v>0.63265306122448983</v>
      </c>
      <c r="AS16" s="27">
        <v>4.7619047619047616E-2</v>
      </c>
      <c r="AT16" s="61"/>
      <c r="AU16" s="61"/>
      <c r="AV16" s="61">
        <v>168.90316999999999</v>
      </c>
      <c r="AW16" s="61"/>
      <c r="AX16" s="61"/>
      <c r="AY16" s="27"/>
      <c r="AZ16" s="27"/>
      <c r="BA16" s="27"/>
    </row>
    <row r="17" spans="1:53">
      <c r="A17" s="50">
        <v>1202</v>
      </c>
      <c r="B17" s="50" t="s">
        <v>48</v>
      </c>
      <c r="C17" s="59" t="s">
        <v>201</v>
      </c>
      <c r="D17" s="50" t="s">
        <v>422</v>
      </c>
      <c r="E17" s="61" t="s">
        <v>1233</v>
      </c>
      <c r="F17" s="50">
        <v>27560</v>
      </c>
      <c r="G17" s="61">
        <v>767.67020040750504</v>
      </c>
      <c r="H17" s="61">
        <v>32.93909919899145</v>
      </c>
      <c r="I17" s="61">
        <v>0.35929842864610206</v>
      </c>
      <c r="J17" s="61">
        <v>3.8070478623711101E-2</v>
      </c>
      <c r="K17" s="61">
        <v>0.36066246392474832</v>
      </c>
      <c r="L17" s="61"/>
      <c r="M17" s="61">
        <v>49823.985092885843</v>
      </c>
      <c r="N17" s="61">
        <v>43777.67578125</v>
      </c>
      <c r="O17" s="60">
        <v>37.245314056011111</v>
      </c>
      <c r="P17" s="51">
        <v>0.21573255289465099</v>
      </c>
      <c r="Q17" s="54">
        <v>0.46808510599999997</v>
      </c>
      <c r="R17" s="61">
        <v>0.19902912621359223</v>
      </c>
      <c r="S17" s="61">
        <v>6.4406779661016947E-2</v>
      </c>
      <c r="T17" s="61">
        <v>0.56045197740112995</v>
      </c>
      <c r="U17" s="50">
        <v>1.8857561051845551E-2</v>
      </c>
      <c r="V17" s="61">
        <v>8.2182512225226802E-3</v>
      </c>
      <c r="W17" s="61">
        <v>7.2202166064981952E-3</v>
      </c>
      <c r="X17" s="61">
        <v>0.96480144404332135</v>
      </c>
      <c r="Y17" s="61">
        <v>3.7003610108303248E-2</v>
      </c>
      <c r="Z17" s="61">
        <v>0.14336283185840709</v>
      </c>
      <c r="AA17" s="61">
        <v>0.14867256637168141</v>
      </c>
      <c r="AB17" s="61">
        <v>5.8407079646017698E-2</v>
      </c>
      <c r="AC17" s="61">
        <v>3.5398230088495575E-2</v>
      </c>
      <c r="AD17" s="61">
        <v>3.0088495575221239E-2</v>
      </c>
      <c r="AE17" s="61">
        <v>5.1327433628318583E-2</v>
      </c>
      <c r="AF17" s="61">
        <v>0.13097345132743363</v>
      </c>
      <c r="AG17" s="61">
        <v>2.6548672566371681E-2</v>
      </c>
      <c r="AH17" s="61">
        <v>2.831858407079646E-2</v>
      </c>
      <c r="AI17" s="61">
        <v>4.0707964601769911E-2</v>
      </c>
      <c r="AJ17" s="61">
        <v>5.1327433628318583E-2</v>
      </c>
      <c r="AK17" s="61">
        <v>0.11327433628318584</v>
      </c>
      <c r="AL17" s="61">
        <v>7.0796460176991149E-2</v>
      </c>
      <c r="AM17" s="61">
        <v>6.7256637168141592E-2</v>
      </c>
      <c r="AN17" s="27">
        <v>0.40805604203152362</v>
      </c>
      <c r="AO17" s="27">
        <v>8.2311733800350256E-2</v>
      </c>
      <c r="AP17" s="27">
        <v>0.33841463414634149</v>
      </c>
      <c r="AQ17" s="27">
        <v>8.8414634146341459E-2</v>
      </c>
      <c r="AR17" s="27">
        <v>0.49794238683127573</v>
      </c>
      <c r="AS17" s="27">
        <v>7.407407407407407E-2</v>
      </c>
      <c r="AT17" s="61">
        <v>2</v>
      </c>
      <c r="AU17" s="61">
        <v>4</v>
      </c>
      <c r="AV17" s="61">
        <v>134.49718999999999</v>
      </c>
      <c r="AW17" s="61">
        <v>2</v>
      </c>
      <c r="AX17" s="61">
        <v>4</v>
      </c>
      <c r="AY17" s="27">
        <v>2</v>
      </c>
      <c r="AZ17" s="27">
        <v>3</v>
      </c>
      <c r="BA17" s="27">
        <v>4</v>
      </c>
    </row>
    <row r="18" spans="1:53">
      <c r="A18" s="50">
        <v>1203</v>
      </c>
      <c r="B18" s="50" t="s">
        <v>48</v>
      </c>
      <c r="C18" s="59" t="s">
        <v>202</v>
      </c>
      <c r="D18" s="50" t="s">
        <v>422</v>
      </c>
      <c r="E18" s="61" t="s">
        <v>1234</v>
      </c>
      <c r="F18" s="50">
        <v>20067</v>
      </c>
      <c r="G18" s="61">
        <v>564.16312873363495</v>
      </c>
      <c r="H18" s="61">
        <v>35.755336497796236</v>
      </c>
      <c r="I18" s="61">
        <v>0.29907187885781628</v>
      </c>
      <c r="J18" s="61">
        <v>4.0124662993279346E-2</v>
      </c>
      <c r="K18" s="61">
        <v>0.26663808640958742</v>
      </c>
      <c r="L18" s="61"/>
      <c r="M18" s="61">
        <v>39279.12588398128</v>
      </c>
      <c r="N18" s="61">
        <v>32418.12890625</v>
      </c>
      <c r="O18" s="60">
        <v>39.497132848803027</v>
      </c>
      <c r="P18" s="51">
        <v>0.17674683988764001</v>
      </c>
      <c r="Q18" s="54">
        <v>0.4375</v>
      </c>
      <c r="R18" s="61">
        <v>0.18120805369127516</v>
      </c>
      <c r="S18" s="61">
        <v>6.2767475035663337E-2</v>
      </c>
      <c r="T18" s="61">
        <v>0.53067047075606277</v>
      </c>
      <c r="U18" s="50">
        <v>3.0731707811355591E-2</v>
      </c>
      <c r="V18" s="61">
        <v>2.2871601131727107E-3</v>
      </c>
      <c r="W18" s="61">
        <v>9.433962264150943E-3</v>
      </c>
      <c r="X18" s="61">
        <v>0.95636792452830188</v>
      </c>
      <c r="Y18" s="61">
        <v>2.9481132075471699E-2</v>
      </c>
      <c r="Z18" s="61">
        <v>0.15151515151515152</v>
      </c>
      <c r="AA18" s="61">
        <v>0.20512820512820512</v>
      </c>
      <c r="AB18" s="61">
        <v>5.5944055944055944E-2</v>
      </c>
      <c r="AC18" s="61">
        <v>3.9627039627039624E-2</v>
      </c>
      <c r="AD18" s="61">
        <v>1.8648018648018648E-2</v>
      </c>
      <c r="AE18" s="61">
        <v>4.6620046620046623E-2</v>
      </c>
      <c r="AF18" s="61">
        <v>0.1351981351981352</v>
      </c>
      <c r="AG18" s="61">
        <v>2.564102564102564E-2</v>
      </c>
      <c r="AH18" s="61">
        <v>9.324009324009324E-3</v>
      </c>
      <c r="AI18" s="61">
        <v>3.4965034965034968E-2</v>
      </c>
      <c r="AJ18" s="61">
        <v>6.9930069930069935E-2</v>
      </c>
      <c r="AK18" s="61">
        <v>8.8578088578088576E-2</v>
      </c>
      <c r="AL18" s="61">
        <v>7.2261072261072257E-2</v>
      </c>
      <c r="AM18" s="61">
        <v>4.8951048951048952E-2</v>
      </c>
      <c r="AN18" s="27">
        <v>0.44273127753303965</v>
      </c>
      <c r="AO18" s="27">
        <v>8.8105726872246701E-2</v>
      </c>
      <c r="AP18" s="27">
        <v>0.36614173228346458</v>
      </c>
      <c r="AQ18" s="27">
        <v>9.4488188976377951E-2</v>
      </c>
      <c r="AR18" s="27">
        <v>0.53731343283582089</v>
      </c>
      <c r="AS18" s="27">
        <v>7.9601990049751242E-2</v>
      </c>
      <c r="AT18" s="61">
        <v>2</v>
      </c>
      <c r="AU18" s="61">
        <v>2</v>
      </c>
      <c r="AV18" s="61">
        <v>105.9836</v>
      </c>
      <c r="AW18" s="61">
        <v>2</v>
      </c>
      <c r="AX18" s="61">
        <v>2</v>
      </c>
      <c r="AY18" s="27">
        <v>2</v>
      </c>
      <c r="AZ18" s="27">
        <v>3</v>
      </c>
      <c r="BA18" s="27">
        <v>4</v>
      </c>
    </row>
    <row r="19" spans="1:53">
      <c r="A19" s="50">
        <v>1204</v>
      </c>
      <c r="B19" s="50" t="s">
        <v>48</v>
      </c>
      <c r="C19" s="59" t="s">
        <v>198</v>
      </c>
      <c r="D19" s="50" t="s">
        <v>422</v>
      </c>
      <c r="E19" s="61" t="s">
        <v>1235</v>
      </c>
      <c r="F19" s="50">
        <v>12038</v>
      </c>
      <c r="G19" s="61">
        <v>344.57796895503998</v>
      </c>
      <c r="H19" s="61">
        <v>31.943437534730549</v>
      </c>
      <c r="I19" s="61">
        <v>0.38362722478063838</v>
      </c>
      <c r="J19" s="61"/>
      <c r="K19" s="61">
        <v>0.33634287054898776</v>
      </c>
      <c r="L19" s="61"/>
      <c r="M19" s="61">
        <v>48584.859736679704</v>
      </c>
      <c r="N19" s="61">
        <v>41342.359375</v>
      </c>
      <c r="O19" s="60">
        <v>39.580147909280825</v>
      </c>
      <c r="P19" s="51">
        <v>0.29304047143622403</v>
      </c>
      <c r="Q19" s="54">
        <v>0.31578947400000001</v>
      </c>
      <c r="R19" s="61">
        <v>0.1348314606741573</v>
      </c>
      <c r="S19" s="61">
        <v>5.7831325301204821E-2</v>
      </c>
      <c r="T19" s="61">
        <v>0.57349397590361451</v>
      </c>
      <c r="U19" s="50">
        <v>8.0547723919153214E-3</v>
      </c>
      <c r="V19" s="61">
        <v>5.8894507156543995E-3</v>
      </c>
      <c r="W19" s="61">
        <v>2.1912350597609563E-2</v>
      </c>
      <c r="X19" s="61">
        <v>0.96414342629482075</v>
      </c>
      <c r="Y19" s="61">
        <v>4.1832669322709161E-2</v>
      </c>
      <c r="Z19" s="61">
        <v>0.10212765957446808</v>
      </c>
      <c r="AA19" s="61">
        <v>0.23404255319148937</v>
      </c>
      <c r="AB19" s="61">
        <v>5.5319148936170209E-2</v>
      </c>
      <c r="AC19" s="61">
        <v>5.106382978723404E-2</v>
      </c>
      <c r="AD19" s="61">
        <v>1.7021276595744681E-2</v>
      </c>
      <c r="AE19" s="61">
        <v>2.9787234042553193E-2</v>
      </c>
      <c r="AF19" s="61">
        <v>0.1148936170212766</v>
      </c>
      <c r="AG19" s="61">
        <v>2.553191489361702E-2</v>
      </c>
      <c r="AH19" s="61">
        <v>2.553191489361702E-2</v>
      </c>
      <c r="AI19" s="61">
        <v>5.106382978723404E-2</v>
      </c>
      <c r="AJ19" s="61">
        <v>5.106382978723404E-2</v>
      </c>
      <c r="AK19" s="61">
        <v>0.10212765957446808</v>
      </c>
      <c r="AL19" s="61">
        <v>6.8085106382978725E-2</v>
      </c>
      <c r="AM19" s="61">
        <v>7.6595744680851063E-2</v>
      </c>
      <c r="AN19" s="27">
        <v>0.44444444444444442</v>
      </c>
      <c r="AO19" s="27">
        <v>7.407407407407407E-2</v>
      </c>
      <c r="AP19" s="27">
        <v>0.36986301369863012</v>
      </c>
      <c r="AQ19" s="27">
        <v>8.2191780821917804E-2</v>
      </c>
      <c r="AR19" s="27">
        <v>0.532258064516129</v>
      </c>
      <c r="AS19" s="27">
        <v>6.4516129032258063E-2</v>
      </c>
      <c r="AT19" s="61"/>
      <c r="AU19" s="61"/>
      <c r="AV19" s="61">
        <v>174.21283</v>
      </c>
      <c r="AW19" s="61"/>
      <c r="AX19" s="61"/>
      <c r="AY19" s="27"/>
      <c r="AZ19" s="27"/>
      <c r="BA19" s="27"/>
    </row>
    <row r="20" spans="1:53">
      <c r="A20" s="50">
        <v>1205</v>
      </c>
      <c r="B20" s="50" t="s">
        <v>48</v>
      </c>
      <c r="C20" s="59" t="s">
        <v>203</v>
      </c>
      <c r="D20" s="50" t="s">
        <v>422</v>
      </c>
      <c r="E20" s="61" t="s">
        <v>1236</v>
      </c>
      <c r="F20" s="50">
        <v>22342</v>
      </c>
      <c r="G20" s="61">
        <v>566.67354309558868</v>
      </c>
      <c r="H20" s="61">
        <v>39.506459829091334</v>
      </c>
      <c r="I20" s="61">
        <v>0.18210119017612084</v>
      </c>
      <c r="J20" s="61">
        <v>5.0237132872378083E-2</v>
      </c>
      <c r="K20" s="61">
        <v>0.28415635212517676</v>
      </c>
      <c r="L20" s="61"/>
      <c r="M20" s="61">
        <v>43870.517714697991</v>
      </c>
      <c r="N20" s="61">
        <v>36782.90625</v>
      </c>
      <c r="O20" s="60">
        <v>38.959000375535361</v>
      </c>
      <c r="P20" s="51">
        <v>0.22667753400497101</v>
      </c>
      <c r="Q20" s="54">
        <v>0.36111111099999998</v>
      </c>
      <c r="R20" s="61">
        <v>0.17567567567567569</v>
      </c>
      <c r="S20" s="61">
        <v>6.9209039548022599E-2</v>
      </c>
      <c r="T20" s="61">
        <v>0.57485875706214684</v>
      </c>
      <c r="U20" s="50">
        <v>1.142217218875885E-2</v>
      </c>
      <c r="V20" s="61">
        <v>2.3709312595170118E-3</v>
      </c>
      <c r="W20" s="61">
        <v>8.0459770114942528E-3</v>
      </c>
      <c r="X20" s="61">
        <v>0.97816091954022988</v>
      </c>
      <c r="Y20" s="61">
        <v>5.2873563218390804E-2</v>
      </c>
      <c r="Z20" s="61">
        <v>0.12529550827423167</v>
      </c>
      <c r="AA20" s="61">
        <v>7.8014184397163122E-2</v>
      </c>
      <c r="AB20" s="61">
        <v>6.6193853427895979E-2</v>
      </c>
      <c r="AC20" s="61">
        <v>4.4917257683215132E-2</v>
      </c>
      <c r="AD20" s="61">
        <v>2.6004728132387706E-2</v>
      </c>
      <c r="AE20" s="61">
        <v>3.7825059101654845E-2</v>
      </c>
      <c r="AF20" s="61">
        <v>0.12056737588652482</v>
      </c>
      <c r="AG20" s="61">
        <v>2.6004728132387706E-2</v>
      </c>
      <c r="AH20" s="61">
        <v>2.8368794326241134E-2</v>
      </c>
      <c r="AI20" s="61">
        <v>0.10165484633569739</v>
      </c>
      <c r="AJ20" s="61">
        <v>8.2742316784869971E-2</v>
      </c>
      <c r="AK20" s="61">
        <v>0.12056737588652482</v>
      </c>
      <c r="AL20" s="61">
        <v>6.3829787234042548E-2</v>
      </c>
      <c r="AM20" s="61">
        <v>7.328605200945626E-2</v>
      </c>
      <c r="AN20" s="27">
        <v>0.39867841409691629</v>
      </c>
      <c r="AO20" s="27">
        <v>9.2511013215859028E-2</v>
      </c>
      <c r="AP20" s="27">
        <v>0.34693877551020408</v>
      </c>
      <c r="AQ20" s="27">
        <v>8.1632653061224483E-2</v>
      </c>
      <c r="AR20" s="27">
        <v>0.45933014354066987</v>
      </c>
      <c r="AS20" s="27">
        <v>0.10526315789473684</v>
      </c>
      <c r="AT20" s="61">
        <v>1</v>
      </c>
      <c r="AU20" s="61">
        <v>2</v>
      </c>
      <c r="AV20" s="61">
        <v>139.41013000000001</v>
      </c>
      <c r="AW20" s="61">
        <v>1</v>
      </c>
      <c r="AX20" s="61">
        <v>2</v>
      </c>
      <c r="AY20" s="27">
        <v>2</v>
      </c>
      <c r="AZ20" s="27">
        <v>2</v>
      </c>
      <c r="BA20" s="27">
        <v>3</v>
      </c>
    </row>
    <row r="21" spans="1:53">
      <c r="A21" s="50">
        <v>1206</v>
      </c>
      <c r="B21" s="50" t="s">
        <v>48</v>
      </c>
      <c r="C21" s="59" t="s">
        <v>204</v>
      </c>
      <c r="D21" s="50" t="s">
        <v>422</v>
      </c>
      <c r="E21" s="61" t="s">
        <v>1237</v>
      </c>
      <c r="F21" s="50">
        <v>48865</v>
      </c>
      <c r="G21" s="61">
        <v>1382.5452596545219</v>
      </c>
      <c r="H21" s="61">
        <v>38.471390392439957</v>
      </c>
      <c r="I21" s="61">
        <v>0.21295353614228854</v>
      </c>
      <c r="J21" s="61">
        <v>6.3688799570165044E-2</v>
      </c>
      <c r="K21" s="61">
        <v>0.27953603596757548</v>
      </c>
      <c r="L21" s="61">
        <v>0.19144747275552634</v>
      </c>
      <c r="M21" s="61">
        <v>49115.081446939817</v>
      </c>
      <c r="N21" s="61">
        <v>43114.66015625</v>
      </c>
      <c r="O21" s="60">
        <v>37.9098868889646</v>
      </c>
      <c r="P21" s="51">
        <v>0.22413579482096499</v>
      </c>
      <c r="Q21" s="54">
        <v>0.32</v>
      </c>
      <c r="R21" s="61">
        <v>0.15015015015015015</v>
      </c>
      <c r="S21" s="61">
        <v>6.6284257488846393E-2</v>
      </c>
      <c r="T21" s="61">
        <v>0.57233906947100066</v>
      </c>
      <c r="U21" s="50">
        <v>3.4693020861595869E-3</v>
      </c>
      <c r="V21" s="61">
        <v>4.8814286027756941E-3</v>
      </c>
      <c r="W21" s="61">
        <v>7.3068893528183713E-3</v>
      </c>
      <c r="X21" s="61">
        <v>0.98486430062630481</v>
      </c>
      <c r="Y21" s="61">
        <v>4.0187891440501042E-2</v>
      </c>
      <c r="Z21" s="61">
        <v>9.0813093980992604E-2</v>
      </c>
      <c r="AA21" s="61">
        <v>0.19640971488912354</v>
      </c>
      <c r="AB21" s="61">
        <v>7.2861668426610349E-2</v>
      </c>
      <c r="AC21" s="61">
        <v>4.4350580781414996E-2</v>
      </c>
      <c r="AD21" s="61">
        <v>3.8014783526927137E-2</v>
      </c>
      <c r="AE21" s="61">
        <v>3.2734952481520592E-2</v>
      </c>
      <c r="AF21" s="61">
        <v>0.13621964097148892</v>
      </c>
      <c r="AG21" s="61">
        <v>3.0623020063357972E-2</v>
      </c>
      <c r="AH21" s="61">
        <v>4.118268215417107E-2</v>
      </c>
      <c r="AI21" s="61">
        <v>4.9630411826821541E-2</v>
      </c>
      <c r="AJ21" s="61">
        <v>5.2798310454065467E-2</v>
      </c>
      <c r="AK21" s="61">
        <v>9.714889123548047E-2</v>
      </c>
      <c r="AL21" s="61">
        <v>5.8078141499472019E-2</v>
      </c>
      <c r="AM21" s="61">
        <v>5.8078141499472019E-2</v>
      </c>
      <c r="AN21" s="27">
        <v>0.38416988416988418</v>
      </c>
      <c r="AO21" s="27">
        <v>0.10714285714285714</v>
      </c>
      <c r="AP21" s="27">
        <v>0.30729166666666669</v>
      </c>
      <c r="AQ21" s="27">
        <v>0.11631944444444445</v>
      </c>
      <c r="AR21" s="27">
        <v>0.48043478260869565</v>
      </c>
      <c r="AS21" s="27">
        <v>9.5652173913043481E-2</v>
      </c>
      <c r="AT21" s="61">
        <v>1</v>
      </c>
      <c r="AU21" s="61">
        <v>2</v>
      </c>
      <c r="AV21" s="61">
        <v>199.14672999999999</v>
      </c>
      <c r="AW21" s="61">
        <v>1</v>
      </c>
      <c r="AX21" s="61">
        <v>2</v>
      </c>
      <c r="AY21" s="27">
        <v>2</v>
      </c>
      <c r="AZ21" s="27">
        <v>2</v>
      </c>
      <c r="BA21" s="27">
        <v>3</v>
      </c>
    </row>
    <row r="22" spans="1:53">
      <c r="A22" s="50">
        <v>1207</v>
      </c>
      <c r="B22" s="50" t="s">
        <v>48</v>
      </c>
      <c r="C22" s="59" t="s">
        <v>197</v>
      </c>
      <c r="D22" s="50" t="s">
        <v>422</v>
      </c>
      <c r="E22" s="61" t="s">
        <v>1238</v>
      </c>
      <c r="F22" s="50">
        <v>60425</v>
      </c>
      <c r="G22" s="61">
        <v>1533.6052057743073</v>
      </c>
      <c r="H22" s="61">
        <v>37.616833399205419</v>
      </c>
      <c r="I22" s="61">
        <v>0.25487024439563405</v>
      </c>
      <c r="J22" s="61">
        <v>3.5473882163451514E-2</v>
      </c>
      <c r="K22" s="61">
        <v>0.27219238561891507</v>
      </c>
      <c r="L22" s="61">
        <v>0.14338786596715794</v>
      </c>
      <c r="M22" s="61">
        <v>51494.57699879352</v>
      </c>
      <c r="N22" s="61">
        <v>44951.2890625</v>
      </c>
      <c r="O22" s="60">
        <v>37.272884709337859</v>
      </c>
      <c r="P22" s="51">
        <v>0.23240546094988199</v>
      </c>
      <c r="Q22" s="54">
        <v>0.42708333300000001</v>
      </c>
      <c r="R22" s="61">
        <v>0.17452830188679244</v>
      </c>
      <c r="S22" s="61">
        <v>7.0588235294117646E-2</v>
      </c>
      <c r="T22" s="61">
        <v>0.5668449197860963</v>
      </c>
      <c r="U22" s="50">
        <v>1.2754456140100956E-2</v>
      </c>
      <c r="V22" s="61">
        <v>9.9346194901511441E-3</v>
      </c>
      <c r="W22" s="61">
        <v>9.2436974789915968E-3</v>
      </c>
      <c r="X22" s="61">
        <v>0.9680672268907563</v>
      </c>
      <c r="Y22" s="61">
        <v>4.9159663865546217E-2</v>
      </c>
      <c r="Z22" s="61">
        <v>0.11004784688995216</v>
      </c>
      <c r="AA22" s="61">
        <v>0.11802232854864433</v>
      </c>
      <c r="AB22" s="61">
        <v>5.4226475279106859E-2</v>
      </c>
      <c r="AC22" s="61">
        <v>3.9074960127591707E-2</v>
      </c>
      <c r="AD22" s="61">
        <v>2.7113237639553429E-2</v>
      </c>
      <c r="AE22" s="61">
        <v>4.0669856459330141E-2</v>
      </c>
      <c r="AF22" s="61">
        <v>0.12679425837320574</v>
      </c>
      <c r="AG22" s="61">
        <v>3.1897926634768738E-2</v>
      </c>
      <c r="AH22" s="61">
        <v>3.5087719298245612E-2</v>
      </c>
      <c r="AI22" s="61">
        <v>0.12200956937799043</v>
      </c>
      <c r="AJ22" s="61">
        <v>6.6188197767145129E-2</v>
      </c>
      <c r="AK22" s="61">
        <v>0.10446570972886762</v>
      </c>
      <c r="AL22" s="61">
        <v>6.778309409888357E-2</v>
      </c>
      <c r="AM22" s="61">
        <v>5.5023923444976079E-2</v>
      </c>
      <c r="AN22" s="27">
        <v>0.32835820895522388</v>
      </c>
      <c r="AO22" s="27">
        <v>0.14846818538884524</v>
      </c>
      <c r="AP22" s="27">
        <v>0.25777202072538863</v>
      </c>
      <c r="AQ22" s="27">
        <v>0.16450777202072539</v>
      </c>
      <c r="AR22" s="27">
        <v>0.43712574850299402</v>
      </c>
      <c r="AS22" s="27">
        <v>0.1217564870259481</v>
      </c>
      <c r="AT22" s="61">
        <v>2</v>
      </c>
      <c r="AU22" s="61">
        <v>2</v>
      </c>
      <c r="AV22" s="61">
        <v>186.62757999999999</v>
      </c>
      <c r="AW22" s="61">
        <v>2</v>
      </c>
      <c r="AX22" s="61">
        <v>2</v>
      </c>
      <c r="AY22" s="27">
        <v>2</v>
      </c>
      <c r="AZ22" s="27">
        <v>2</v>
      </c>
      <c r="BA22" s="27">
        <v>3</v>
      </c>
    </row>
    <row r="23" spans="1:53">
      <c r="A23" s="50">
        <v>1208</v>
      </c>
      <c r="B23" s="50" t="s">
        <v>48</v>
      </c>
      <c r="C23" s="59" t="s">
        <v>205</v>
      </c>
      <c r="D23" s="50" t="s">
        <v>422</v>
      </c>
      <c r="E23" s="61" t="s">
        <v>1239</v>
      </c>
      <c r="F23" s="50">
        <v>41622</v>
      </c>
      <c r="G23" s="61">
        <v>1263.3380193710327</v>
      </c>
      <c r="H23" s="61">
        <v>37.999867506830647</v>
      </c>
      <c r="I23" s="61">
        <v>0.24137822095451089</v>
      </c>
      <c r="J23" s="61">
        <v>3.0319460462663695E-2</v>
      </c>
      <c r="K23" s="61">
        <v>0.2660369538810925</v>
      </c>
      <c r="L23" s="61"/>
      <c r="M23" s="61">
        <v>47896.359939810995</v>
      </c>
      <c r="N23" s="61">
        <v>45468.41015625</v>
      </c>
      <c r="O23" s="60">
        <v>35.265810523261912</v>
      </c>
      <c r="P23" s="51">
        <v>0.25483058875436398</v>
      </c>
      <c r="Q23" s="54">
        <v>0.37333333299999999</v>
      </c>
      <c r="R23" s="61">
        <v>0.15625</v>
      </c>
      <c r="S23" s="61">
        <v>5.8479532163742687E-2</v>
      </c>
      <c r="T23" s="61">
        <v>0.57017543859649122</v>
      </c>
      <c r="U23" s="50">
        <v>1.1270103044807911E-2</v>
      </c>
      <c r="V23" s="61">
        <v>4.9242289389977573E-3</v>
      </c>
      <c r="W23" s="61">
        <v>3.2967032967032968E-2</v>
      </c>
      <c r="X23" s="61">
        <v>0.95083863504916133</v>
      </c>
      <c r="Y23" s="61">
        <v>3.4702139965297862E-2</v>
      </c>
      <c r="Z23" s="61">
        <v>9.8214285714285712E-2</v>
      </c>
      <c r="AA23" s="61">
        <v>9.5982142857142863E-2</v>
      </c>
      <c r="AB23" s="61">
        <v>0.10602678571428571</v>
      </c>
      <c r="AC23" s="61">
        <v>7.03125E-2</v>
      </c>
      <c r="AD23" s="61">
        <v>3.4598214285714288E-2</v>
      </c>
      <c r="AE23" s="61">
        <v>5.2455357142857144E-2</v>
      </c>
      <c r="AF23" s="61">
        <v>0.12946428571428573</v>
      </c>
      <c r="AG23" s="61">
        <v>4.1294642857142856E-2</v>
      </c>
      <c r="AH23" s="61">
        <v>4.5758928571428568E-2</v>
      </c>
      <c r="AI23" s="61">
        <v>7.7008928571428575E-2</v>
      </c>
      <c r="AJ23" s="61">
        <v>5.9151785714285712E-2</v>
      </c>
      <c r="AK23" s="61">
        <v>8.59375E-2</v>
      </c>
      <c r="AL23" s="61">
        <v>4.4642857142857144E-2</v>
      </c>
      <c r="AM23" s="61">
        <v>5.5803571428571432E-2</v>
      </c>
      <c r="AN23" s="27">
        <v>0.37072649572649574</v>
      </c>
      <c r="AO23" s="27">
        <v>8.4401709401709407E-2</v>
      </c>
      <c r="AP23" s="27">
        <v>0.29496402877697842</v>
      </c>
      <c r="AQ23" s="27">
        <v>9.5323741007194249E-2</v>
      </c>
      <c r="AR23" s="27">
        <v>0.48293963254593175</v>
      </c>
      <c r="AS23" s="27">
        <v>6.8241469816272965E-2</v>
      </c>
      <c r="AT23" s="61">
        <v>2</v>
      </c>
      <c r="AU23" s="61">
        <v>2</v>
      </c>
      <c r="AV23" s="61">
        <v>245.73186999999999</v>
      </c>
      <c r="AW23" s="61">
        <v>2</v>
      </c>
      <c r="AX23" s="61">
        <v>2</v>
      </c>
      <c r="AY23" s="27">
        <v>2</v>
      </c>
      <c r="AZ23" s="27">
        <v>3</v>
      </c>
      <c r="BA23" s="27">
        <v>4</v>
      </c>
    </row>
    <row r="24" spans="1:53">
      <c r="A24" s="50">
        <v>1209</v>
      </c>
      <c r="B24" s="50" t="s">
        <v>48</v>
      </c>
      <c r="C24" s="59" t="s">
        <v>206</v>
      </c>
      <c r="D24" s="50" t="s">
        <v>422</v>
      </c>
      <c r="E24" s="61" t="s">
        <v>1240</v>
      </c>
      <c r="F24" s="50">
        <v>369085</v>
      </c>
      <c r="G24" s="61">
        <v>8227.2705018520355</v>
      </c>
      <c r="H24" s="61">
        <v>35.859937145509285</v>
      </c>
      <c r="I24" s="61">
        <v>0.22845619637252895</v>
      </c>
      <c r="J24" s="61">
        <v>5.3779610582346642E-2</v>
      </c>
      <c r="K24" s="61">
        <v>0.34066496976589788</v>
      </c>
      <c r="L24" s="61">
        <v>0.1851297144732324</v>
      </c>
      <c r="M24" s="61">
        <v>62933.880426445714</v>
      </c>
      <c r="N24" s="61">
        <v>54951.75390625</v>
      </c>
      <c r="O24" s="60">
        <v>38.963919105244116</v>
      </c>
      <c r="P24" s="51">
        <v>0.31381843761231598</v>
      </c>
      <c r="Q24" s="54">
        <v>0.33791748500000002</v>
      </c>
      <c r="R24" s="61">
        <v>0.21071716357775988</v>
      </c>
      <c r="S24" s="61">
        <v>6.9627192982456135E-2</v>
      </c>
      <c r="T24" s="61">
        <v>0.51571637426900585</v>
      </c>
      <c r="U24" s="50">
        <v>3.5003572702407837E-2</v>
      </c>
      <c r="V24" s="61">
        <v>3.0674393399287084E-2</v>
      </c>
      <c r="W24" s="61">
        <v>6.7212156633547635E-3</v>
      </c>
      <c r="X24" s="61">
        <v>0.92767387492694331</v>
      </c>
      <c r="Y24" s="61">
        <v>7.2983635300993568E-2</v>
      </c>
      <c r="Z24" s="61">
        <v>1.5836230204712243E-2</v>
      </c>
      <c r="AA24" s="61">
        <v>5.5362430796961501E-2</v>
      </c>
      <c r="AB24" s="61">
        <v>5.149993562508047E-2</v>
      </c>
      <c r="AC24" s="61">
        <v>5.6392429509463111E-2</v>
      </c>
      <c r="AD24" s="61">
        <v>5.8581176773529031E-2</v>
      </c>
      <c r="AE24" s="61">
        <v>5.0083687395390757E-2</v>
      </c>
      <c r="AF24" s="61">
        <v>0.1212823483970645</v>
      </c>
      <c r="AG24" s="61">
        <v>6.7464915668855416E-2</v>
      </c>
      <c r="AH24" s="61">
        <v>7.6091154886056389E-2</v>
      </c>
      <c r="AI24" s="61">
        <v>0.14201107248615938</v>
      </c>
      <c r="AJ24" s="61">
        <v>7.4803656495429374E-2</v>
      </c>
      <c r="AK24" s="61">
        <v>0.11304235869705163</v>
      </c>
      <c r="AL24" s="61">
        <v>6.9267413415733226E-2</v>
      </c>
      <c r="AM24" s="61">
        <v>4.8409939487575639E-2</v>
      </c>
      <c r="AN24" s="27">
        <v>0.24010349288486416</v>
      </c>
      <c r="AO24" s="27">
        <v>0.22354463130659766</v>
      </c>
      <c r="AP24" s="27">
        <v>0.19009453349773942</v>
      </c>
      <c r="AQ24" s="27">
        <v>0.24825318536785862</v>
      </c>
      <c r="AR24" s="27">
        <v>0.32506983240223464</v>
      </c>
      <c r="AS24" s="27">
        <v>0.18156424581005587</v>
      </c>
      <c r="AT24" s="61">
        <v>2</v>
      </c>
      <c r="AU24" s="61">
        <v>2</v>
      </c>
      <c r="AV24" s="61">
        <v>303.15807999999998</v>
      </c>
      <c r="AW24" s="61">
        <v>2</v>
      </c>
      <c r="AX24" s="61">
        <v>2</v>
      </c>
      <c r="AY24" s="27">
        <v>2</v>
      </c>
      <c r="AZ24" s="27">
        <v>2</v>
      </c>
      <c r="BA24" s="27">
        <v>3</v>
      </c>
    </row>
    <row r="25" spans="1:53">
      <c r="A25" s="50">
        <v>1210</v>
      </c>
      <c r="B25" s="50" t="s">
        <v>48</v>
      </c>
      <c r="C25" s="59" t="s">
        <v>207</v>
      </c>
      <c r="D25" s="50" t="s">
        <v>422</v>
      </c>
      <c r="E25" s="61" t="s">
        <v>1241</v>
      </c>
      <c r="F25" s="50">
        <v>50619</v>
      </c>
      <c r="G25" s="61">
        <v>1305.8474991321564</v>
      </c>
      <c r="H25" s="61">
        <v>36.948962249427339</v>
      </c>
      <c r="I25" s="61">
        <v>0.2465634562212477</v>
      </c>
      <c r="J25" s="61">
        <v>4.3254578667120437E-2</v>
      </c>
      <c r="K25" s="61">
        <v>0.26813825970187216</v>
      </c>
      <c r="L25" s="61">
        <v>0.20041787789411897</v>
      </c>
      <c r="M25" s="61">
        <v>50541.413083613479</v>
      </c>
      <c r="N25" s="61">
        <v>43790.6640625</v>
      </c>
      <c r="O25" s="60">
        <v>38.371678879404357</v>
      </c>
      <c r="P25" s="51">
        <v>0.277374845214929</v>
      </c>
      <c r="Q25" s="54">
        <v>0.42528735600000001</v>
      </c>
      <c r="R25" s="61">
        <v>0.19241192411924118</v>
      </c>
      <c r="S25" s="61">
        <v>7.0110701107011064E-2</v>
      </c>
      <c r="T25" s="61">
        <v>0.54674046740467408</v>
      </c>
      <c r="U25" s="50">
        <v>1.1164112016558647E-2</v>
      </c>
      <c r="V25" s="61">
        <v>5.9173911557205139E-3</v>
      </c>
      <c r="W25" s="61">
        <v>1.9521717911176184E-2</v>
      </c>
      <c r="X25" s="61">
        <v>0.96290873596876525</v>
      </c>
      <c r="Y25" s="61">
        <v>3.611517813567594E-2</v>
      </c>
      <c r="Z25" s="61">
        <v>7.7431539187913123E-2</v>
      </c>
      <c r="AA25" s="61">
        <v>0.13408876298394712</v>
      </c>
      <c r="AB25" s="61">
        <v>6.5155807365439092E-2</v>
      </c>
      <c r="AC25" s="61">
        <v>6.2322946175637391E-2</v>
      </c>
      <c r="AD25" s="61">
        <v>3.2105760151085933E-2</v>
      </c>
      <c r="AE25" s="61">
        <v>6.7044381491973559E-2</v>
      </c>
      <c r="AF25" s="61">
        <v>0.14447592067988668</v>
      </c>
      <c r="AG25" s="61">
        <v>3.4938621340887627E-2</v>
      </c>
      <c r="AH25" s="61">
        <v>2.8328611898016998E-2</v>
      </c>
      <c r="AI25" s="61">
        <v>6.2322946175637391E-2</v>
      </c>
      <c r="AJ25" s="61">
        <v>6.79886685552408E-2</v>
      </c>
      <c r="AK25" s="61">
        <v>8.9707271010387155E-2</v>
      </c>
      <c r="AL25" s="61">
        <v>7.4598677998111429E-2</v>
      </c>
      <c r="AM25" s="61">
        <v>5.9490084985835696E-2</v>
      </c>
      <c r="AN25" s="27">
        <v>0.36254612546125459</v>
      </c>
      <c r="AO25" s="27">
        <v>0.11900369003690037</v>
      </c>
      <c r="AP25" s="27">
        <v>0.2900158478605388</v>
      </c>
      <c r="AQ25" s="27">
        <v>0.13312202852614896</v>
      </c>
      <c r="AR25" s="27">
        <v>0.46357615894039733</v>
      </c>
      <c r="AS25" s="27">
        <v>9.9337748344370855E-2</v>
      </c>
      <c r="AT25" s="61">
        <v>2</v>
      </c>
      <c r="AU25" s="61">
        <v>2</v>
      </c>
      <c r="AV25" s="61">
        <v>292.00504000000001</v>
      </c>
      <c r="AW25" s="61">
        <v>2</v>
      </c>
      <c r="AX25" s="61">
        <v>2</v>
      </c>
      <c r="AY25" s="27">
        <v>2</v>
      </c>
      <c r="AZ25" s="27">
        <v>2</v>
      </c>
      <c r="BA25" s="27">
        <v>3</v>
      </c>
    </row>
    <row r="26" spans="1:53">
      <c r="A26" s="50">
        <v>1211</v>
      </c>
      <c r="B26" s="50" t="s">
        <v>48</v>
      </c>
      <c r="C26" s="59" t="s">
        <v>208</v>
      </c>
      <c r="D26" s="50" t="s">
        <v>422</v>
      </c>
      <c r="E26" s="61" t="s">
        <v>1242</v>
      </c>
      <c r="F26" s="50">
        <v>33440</v>
      </c>
      <c r="G26" s="61">
        <v>906.36888921260834</v>
      </c>
      <c r="H26" s="61">
        <v>34.92773256836243</v>
      </c>
      <c r="I26" s="61">
        <v>0.33772087026246927</v>
      </c>
      <c r="J26" s="61">
        <v>5.10983207098906E-2</v>
      </c>
      <c r="K26" s="61">
        <v>0.2833765498567189</v>
      </c>
      <c r="L26" s="61"/>
      <c r="M26" s="61">
        <v>45769.977237997358</v>
      </c>
      <c r="N26" s="61">
        <v>41326.79296875</v>
      </c>
      <c r="O26" s="60">
        <v>36.396958599034292</v>
      </c>
      <c r="P26" s="51">
        <v>0.299085205674197</v>
      </c>
      <c r="Q26" s="54">
        <v>0.47058823500000002</v>
      </c>
      <c r="R26" s="61">
        <v>0.20960698689956331</v>
      </c>
      <c r="S26" s="61">
        <v>7.0422535211267609E-2</v>
      </c>
      <c r="T26" s="61">
        <v>0.53333333333333333</v>
      </c>
      <c r="U26" s="50">
        <v>1.2572105042636395E-2</v>
      </c>
      <c r="V26" s="61">
        <v>5.7205778841928727E-3</v>
      </c>
      <c r="W26" s="61">
        <v>3.8109756097560975E-3</v>
      </c>
      <c r="X26" s="61">
        <v>0.97789634146341464</v>
      </c>
      <c r="Y26" s="61">
        <v>3.3536585365853661E-2</v>
      </c>
      <c r="Z26" s="61">
        <v>0.11981566820276497</v>
      </c>
      <c r="AA26" s="61">
        <v>0.16897081413210446</v>
      </c>
      <c r="AB26" s="61">
        <v>6.6052227342549924E-2</v>
      </c>
      <c r="AC26" s="61">
        <v>5.0691244239631339E-2</v>
      </c>
      <c r="AD26" s="61">
        <v>3.0721966205837174E-2</v>
      </c>
      <c r="AE26" s="61">
        <v>3.9938556067588324E-2</v>
      </c>
      <c r="AF26" s="61">
        <v>0.1259600614439324</v>
      </c>
      <c r="AG26" s="61">
        <v>3.3794162826420893E-2</v>
      </c>
      <c r="AH26" s="61">
        <v>2.9185867895545316E-2</v>
      </c>
      <c r="AI26" s="61">
        <v>7.2196620583717355E-2</v>
      </c>
      <c r="AJ26" s="61">
        <v>4.7619047619047616E-2</v>
      </c>
      <c r="AK26" s="61">
        <v>0.10599078341013825</v>
      </c>
      <c r="AL26" s="61">
        <v>5.9907834101382486E-2</v>
      </c>
      <c r="AM26" s="61">
        <v>4.9155145929339478E-2</v>
      </c>
      <c r="AN26" s="27">
        <v>0.41010401188707279</v>
      </c>
      <c r="AO26" s="27">
        <v>7.8751857355126298E-2</v>
      </c>
      <c r="AP26" s="27">
        <v>0.34065934065934067</v>
      </c>
      <c r="AQ26" s="27">
        <v>9.3406593406593408E-2</v>
      </c>
      <c r="AR26" s="27">
        <v>0.49190938511326859</v>
      </c>
      <c r="AS26" s="27">
        <v>6.1488673139158574E-2</v>
      </c>
      <c r="AT26" s="61">
        <v>2</v>
      </c>
      <c r="AU26" s="61">
        <v>2</v>
      </c>
      <c r="AV26" s="61">
        <v>241.06047000000001</v>
      </c>
      <c r="AW26" s="61">
        <v>2</v>
      </c>
      <c r="AX26" s="61">
        <v>4</v>
      </c>
      <c r="AY26" s="27">
        <v>2</v>
      </c>
      <c r="AZ26" s="27">
        <v>3</v>
      </c>
      <c r="BA26" s="27">
        <v>4</v>
      </c>
    </row>
    <row r="27" spans="1:53">
      <c r="A27" s="50">
        <v>1212</v>
      </c>
      <c r="B27" s="50" t="s">
        <v>48</v>
      </c>
      <c r="C27" s="59" t="s">
        <v>209</v>
      </c>
      <c r="D27" s="50" t="s">
        <v>422</v>
      </c>
      <c r="E27" s="61" t="s">
        <v>1243</v>
      </c>
      <c r="F27" s="50">
        <v>48205</v>
      </c>
      <c r="G27" s="61">
        <v>1518.0827482938766</v>
      </c>
      <c r="H27" s="61">
        <v>39.994830115957214</v>
      </c>
      <c r="I27" s="61">
        <v>0.1954340269042113</v>
      </c>
      <c r="J27" s="61">
        <v>8.917604578119441E-2</v>
      </c>
      <c r="K27" s="61">
        <v>0.28077743040556685</v>
      </c>
      <c r="L27" s="61">
        <v>0.23088226152888833</v>
      </c>
      <c r="M27" s="61">
        <v>51740.432819063142</v>
      </c>
      <c r="N27" s="61">
        <v>45233.265625</v>
      </c>
      <c r="O27" s="60">
        <v>39.426072224301755</v>
      </c>
      <c r="P27" s="51">
        <v>0.26416363228780998</v>
      </c>
      <c r="Q27" s="54">
        <v>0.25287356300000002</v>
      </c>
      <c r="R27" s="61">
        <v>0.21052631578947367</v>
      </c>
      <c r="S27" s="61">
        <v>6.8987749838813672E-2</v>
      </c>
      <c r="T27" s="61">
        <v>0.52675693101225018</v>
      </c>
      <c r="U27" s="50">
        <v>1.0262725874781609E-2</v>
      </c>
      <c r="V27" s="61">
        <v>3.719666667942368E-3</v>
      </c>
      <c r="W27" s="61">
        <v>8.285862247540134E-3</v>
      </c>
      <c r="X27" s="61">
        <v>0.97773174520973594</v>
      </c>
      <c r="Y27" s="61">
        <v>2.7964785085447953E-2</v>
      </c>
      <c r="Z27" s="61">
        <v>6.9370330843116335E-2</v>
      </c>
      <c r="AA27" s="61">
        <v>0.19530416221985059</v>
      </c>
      <c r="AB27" s="61">
        <v>5.9765208110992528E-2</v>
      </c>
      <c r="AC27" s="61">
        <v>5.869797225186766E-2</v>
      </c>
      <c r="AD27" s="61">
        <v>4.5891141942369262E-2</v>
      </c>
      <c r="AE27" s="61">
        <v>3.6286019210245463E-2</v>
      </c>
      <c r="AF27" s="61">
        <v>0.14087513340448238</v>
      </c>
      <c r="AG27" s="61">
        <v>3.2017075773745997E-2</v>
      </c>
      <c r="AH27" s="61">
        <v>3.2017075773745997E-2</v>
      </c>
      <c r="AI27" s="61">
        <v>4.3756670224119533E-2</v>
      </c>
      <c r="AJ27" s="61">
        <v>6.7235859124866598E-2</v>
      </c>
      <c r="AK27" s="61">
        <v>9.6051227321237997E-2</v>
      </c>
      <c r="AL27" s="61">
        <v>7.1504802561366057E-2</v>
      </c>
      <c r="AM27" s="61">
        <v>5.3361792956243333E-2</v>
      </c>
      <c r="AN27" s="27">
        <v>0.37917087967644086</v>
      </c>
      <c r="AO27" s="27">
        <v>8.7967644084934279E-2</v>
      </c>
      <c r="AP27" s="27">
        <v>0.33037300177619894</v>
      </c>
      <c r="AQ27" s="27">
        <v>9.7690941385435173E-2</v>
      </c>
      <c r="AR27" s="27">
        <v>0.44366197183098594</v>
      </c>
      <c r="AS27" s="27">
        <v>7.2769953051643188E-2</v>
      </c>
      <c r="AT27" s="61">
        <v>1</v>
      </c>
      <c r="AU27" s="61">
        <v>2</v>
      </c>
      <c r="AV27" s="61">
        <v>349.63290000000001</v>
      </c>
      <c r="AW27" s="61">
        <v>1</v>
      </c>
      <c r="AX27" s="61">
        <v>2</v>
      </c>
      <c r="AY27" s="27">
        <v>1</v>
      </c>
      <c r="AZ27" s="27">
        <v>1</v>
      </c>
      <c r="BA27" s="27">
        <v>2</v>
      </c>
    </row>
    <row r="28" spans="1:53">
      <c r="A28" s="50">
        <v>1213</v>
      </c>
      <c r="B28" s="50" t="s">
        <v>48</v>
      </c>
      <c r="C28" s="59" t="s">
        <v>210</v>
      </c>
      <c r="D28" s="50" t="s">
        <v>422</v>
      </c>
      <c r="E28" s="61" t="s">
        <v>1244</v>
      </c>
      <c r="F28" s="50">
        <v>10079</v>
      </c>
      <c r="G28" s="61">
        <v>393.8187495470047</v>
      </c>
      <c r="H28" s="61">
        <v>45.634769982895335</v>
      </c>
      <c r="I28" s="61">
        <v>0.26169676395438352</v>
      </c>
      <c r="J28" s="61">
        <v>9.6874766509131627E-2</v>
      </c>
      <c r="K28" s="61">
        <v>0.20315033118924886</v>
      </c>
      <c r="L28" s="61"/>
      <c r="M28" s="61">
        <v>36221.070376587413</v>
      </c>
      <c r="N28" s="61">
        <v>34840.6484375</v>
      </c>
      <c r="O28" s="60">
        <v>34.695648786697234</v>
      </c>
      <c r="P28" s="51">
        <v>0.29068540141170202</v>
      </c>
      <c r="Q28" s="54">
        <v>0.35</v>
      </c>
      <c r="R28" s="61">
        <v>0.17499999999999999</v>
      </c>
      <c r="S28" s="61">
        <v>5.128205128205128E-2</v>
      </c>
      <c r="T28" s="61">
        <v>0.54415954415954415</v>
      </c>
      <c r="U28" s="50">
        <v>3.9395328611135483E-2</v>
      </c>
      <c r="V28" s="61">
        <v>2.3680124561498983E-3</v>
      </c>
      <c r="W28" s="61">
        <v>0</v>
      </c>
      <c r="X28" s="61">
        <v>0.95591647331786544</v>
      </c>
      <c r="Y28" s="61">
        <v>1.6241299303944315E-2</v>
      </c>
      <c r="Z28" s="61">
        <v>0.18137254901960784</v>
      </c>
      <c r="AA28" s="61">
        <v>0.19117647058823528</v>
      </c>
      <c r="AB28" s="61">
        <v>5.3921568627450983E-2</v>
      </c>
      <c r="AC28" s="61">
        <v>6.3725490196078427E-2</v>
      </c>
      <c r="AD28" s="61">
        <v>1.9607843137254902E-2</v>
      </c>
      <c r="AE28" s="61">
        <v>2.4509803921568627E-2</v>
      </c>
      <c r="AF28" s="61">
        <v>0.10294117647058823</v>
      </c>
      <c r="AG28" s="61">
        <v>1.4705882352941176E-2</v>
      </c>
      <c r="AH28" s="61">
        <v>1.9607843137254902E-2</v>
      </c>
      <c r="AI28" s="61">
        <v>7.3529411764705885E-2</v>
      </c>
      <c r="AJ28" s="61">
        <v>4.9019607843137254E-2</v>
      </c>
      <c r="AK28" s="61">
        <v>7.8431372549019607E-2</v>
      </c>
      <c r="AL28" s="61">
        <v>6.3725490196078427E-2</v>
      </c>
      <c r="AM28" s="61">
        <v>6.3725490196078427E-2</v>
      </c>
      <c r="AN28" s="27">
        <v>0.53982300884955747</v>
      </c>
      <c r="AO28" s="27">
        <v>4.8672566371681415E-2</v>
      </c>
      <c r="AP28" s="27">
        <v>0.4462809917355372</v>
      </c>
      <c r="AQ28" s="27">
        <v>6.6115702479338845E-2</v>
      </c>
      <c r="AR28" s="27">
        <v>0.64761904761904765</v>
      </c>
      <c r="AS28" s="27">
        <v>2.8571428571428571E-2</v>
      </c>
      <c r="AT28" s="61">
        <v>1</v>
      </c>
      <c r="AU28" s="61">
        <v>2</v>
      </c>
      <c r="AV28" s="61">
        <v>407.14780000000002</v>
      </c>
      <c r="AW28" s="61">
        <v>1</v>
      </c>
      <c r="AX28" s="61">
        <v>2</v>
      </c>
      <c r="AY28" s="27">
        <v>1</v>
      </c>
      <c r="AZ28" s="27">
        <v>1</v>
      </c>
      <c r="BA28" s="27">
        <v>2</v>
      </c>
    </row>
    <row r="29" spans="1:53">
      <c r="A29" s="50">
        <v>1214</v>
      </c>
      <c r="B29" s="50" t="s">
        <v>48</v>
      </c>
      <c r="C29" s="59" t="s">
        <v>211</v>
      </c>
      <c r="D29" s="50" t="s">
        <v>422</v>
      </c>
      <c r="E29" s="61" t="s">
        <v>1245</v>
      </c>
      <c r="F29" s="50">
        <v>20101</v>
      </c>
      <c r="G29" s="61">
        <v>692.26310539245605</v>
      </c>
      <c r="H29" s="61">
        <v>45.964767903816764</v>
      </c>
      <c r="I29" s="61">
        <v>0.13695038319306466</v>
      </c>
      <c r="J29" s="61">
        <v>0.14832404841129423</v>
      </c>
      <c r="K29" s="61">
        <v>0.22131922267203549</v>
      </c>
      <c r="L29" s="61"/>
      <c r="M29" s="61">
        <v>55385.822541684523</v>
      </c>
      <c r="N29" s="61">
        <v>50890.921875</v>
      </c>
      <c r="O29" s="60">
        <v>34.053226616990635</v>
      </c>
      <c r="P29" s="51">
        <v>0.37084126160410402</v>
      </c>
      <c r="Q29" s="54">
        <v>0.34782608700000001</v>
      </c>
      <c r="R29" s="61">
        <v>0.16770186335403728</v>
      </c>
      <c r="S29" s="61">
        <v>4.2232277526395176E-2</v>
      </c>
      <c r="T29" s="61">
        <v>0.50980392156862742</v>
      </c>
      <c r="U29" s="50">
        <v>1.2017386965453625E-2</v>
      </c>
      <c r="V29" s="61">
        <v>4.1863167382500781E-3</v>
      </c>
      <c r="W29" s="61">
        <v>1.7361111111111112E-2</v>
      </c>
      <c r="X29" s="61">
        <v>0.96759259259259256</v>
      </c>
      <c r="Y29" s="61">
        <v>3.8194444444444448E-2</v>
      </c>
      <c r="Z29" s="61">
        <v>0.12472160356347439</v>
      </c>
      <c r="AA29" s="61">
        <v>6.0133630289532294E-2</v>
      </c>
      <c r="AB29" s="61">
        <v>7.7951002227171495E-2</v>
      </c>
      <c r="AC29" s="61">
        <v>4.8997772828507792E-2</v>
      </c>
      <c r="AD29" s="61">
        <v>2.4498886414253896E-2</v>
      </c>
      <c r="AE29" s="61">
        <v>3.1180400890868598E-2</v>
      </c>
      <c r="AF29" s="61">
        <v>0.1447661469933185</v>
      </c>
      <c r="AG29" s="61">
        <v>3.34075723830735E-2</v>
      </c>
      <c r="AH29" s="61">
        <v>2.8953229398663696E-2</v>
      </c>
      <c r="AI29" s="61">
        <v>3.7861915367483297E-2</v>
      </c>
      <c r="AJ29" s="61">
        <v>0.12026726057906459</v>
      </c>
      <c r="AK29" s="61">
        <v>0.11358574610244988</v>
      </c>
      <c r="AL29" s="61">
        <v>0.10022271714922049</v>
      </c>
      <c r="AM29" s="61">
        <v>5.7906458797327393E-2</v>
      </c>
      <c r="AN29" s="27">
        <v>0.29326923076923078</v>
      </c>
      <c r="AO29" s="27">
        <v>0.18990384615384615</v>
      </c>
      <c r="AP29" s="27">
        <v>0.21518987341772153</v>
      </c>
      <c r="AQ29" s="27">
        <v>0.20253164556962025</v>
      </c>
      <c r="AR29" s="27">
        <v>0.39664804469273746</v>
      </c>
      <c r="AS29" s="27">
        <v>0.17318435754189945</v>
      </c>
      <c r="AT29" s="61">
        <v>1</v>
      </c>
      <c r="AU29" s="61">
        <v>1</v>
      </c>
      <c r="AV29" s="61">
        <v>403.99274000000003</v>
      </c>
      <c r="AW29" s="61">
        <v>1</v>
      </c>
      <c r="AX29" s="61">
        <v>1</v>
      </c>
      <c r="AY29" s="27">
        <v>1</v>
      </c>
      <c r="AZ29" s="27">
        <v>1</v>
      </c>
      <c r="BA29" s="27">
        <v>2</v>
      </c>
    </row>
    <row r="30" spans="1:53">
      <c r="A30" s="50">
        <v>1215</v>
      </c>
      <c r="B30" s="50" t="s">
        <v>48</v>
      </c>
      <c r="C30" s="59" t="s">
        <v>212</v>
      </c>
      <c r="D30" s="50" t="s">
        <v>422</v>
      </c>
      <c r="E30" s="61" t="s">
        <v>1246</v>
      </c>
      <c r="F30" s="50">
        <v>20462</v>
      </c>
      <c r="G30" s="61">
        <v>735.96090888977051</v>
      </c>
      <c r="H30" s="61">
        <v>42.626608622404163</v>
      </c>
      <c r="I30" s="61">
        <v>0.23165376169342863</v>
      </c>
      <c r="J30" s="61">
        <v>0.16481816316390688</v>
      </c>
      <c r="K30" s="61">
        <v>0.24225818290942452</v>
      </c>
      <c r="L30" s="61">
        <v>0.32052753183726967</v>
      </c>
      <c r="M30" s="61">
        <v>55302.225232860255</v>
      </c>
      <c r="N30" s="61">
        <v>46634.8125</v>
      </c>
      <c r="O30" s="60">
        <v>38.639540555006157</v>
      </c>
      <c r="P30" s="51">
        <v>0.43114931202735202</v>
      </c>
      <c r="Q30" s="54">
        <v>0.31914893599999999</v>
      </c>
      <c r="R30" s="61">
        <v>0.18235294117647058</v>
      </c>
      <c r="S30" s="61">
        <v>4.1039671682626538E-2</v>
      </c>
      <c r="T30" s="61">
        <v>0.52257181942544462</v>
      </c>
      <c r="U30" s="50">
        <v>4.0640691295266151E-3</v>
      </c>
      <c r="V30" s="61">
        <v>5.6867434381873607E-3</v>
      </c>
      <c r="W30" s="61">
        <v>2.8169014084507043E-2</v>
      </c>
      <c r="X30" s="61">
        <v>0.96208017334777896</v>
      </c>
      <c r="Y30" s="61">
        <v>3.7919826652221017E-2</v>
      </c>
      <c r="Z30" s="61">
        <v>0.14193548387096774</v>
      </c>
      <c r="AA30" s="61">
        <v>9.6774193548387094E-2</v>
      </c>
      <c r="AB30" s="61">
        <v>7.0967741935483872E-2</v>
      </c>
      <c r="AC30" s="61">
        <v>6.0215053763440864E-2</v>
      </c>
      <c r="AD30" s="61">
        <v>2.1505376344086023E-2</v>
      </c>
      <c r="AE30" s="61">
        <v>3.870967741935484E-2</v>
      </c>
      <c r="AF30" s="61">
        <v>0.12473118279569892</v>
      </c>
      <c r="AG30" s="61">
        <v>3.6559139784946237E-2</v>
      </c>
      <c r="AH30" s="61">
        <v>2.7956989247311829E-2</v>
      </c>
      <c r="AI30" s="61">
        <v>4.9462365591397849E-2</v>
      </c>
      <c r="AJ30" s="61">
        <v>6.8817204301075269E-2</v>
      </c>
      <c r="AK30" s="61">
        <v>9.0322580645161285E-2</v>
      </c>
      <c r="AL30" s="61">
        <v>0.10967741935483871</v>
      </c>
      <c r="AM30" s="61">
        <v>6.6666666666666666E-2</v>
      </c>
      <c r="AN30" s="27">
        <v>0.36247334754797439</v>
      </c>
      <c r="AO30" s="27">
        <v>0.10021321961620469</v>
      </c>
      <c r="AP30" s="27">
        <v>0.27559055118110237</v>
      </c>
      <c r="AQ30" s="27">
        <v>0.1062992125984252</v>
      </c>
      <c r="AR30" s="27">
        <v>0.46511627906976744</v>
      </c>
      <c r="AS30" s="27">
        <v>9.3023255813953487E-2</v>
      </c>
      <c r="AT30" s="61">
        <v>1</v>
      </c>
      <c r="AU30" s="61">
        <v>1</v>
      </c>
      <c r="AV30" s="61">
        <v>481.99401999999998</v>
      </c>
      <c r="AW30" s="61">
        <v>1</v>
      </c>
      <c r="AX30" s="61">
        <v>1</v>
      </c>
      <c r="AY30" s="27">
        <v>1</v>
      </c>
      <c r="AZ30" s="27">
        <v>1</v>
      </c>
      <c r="BA30" s="27">
        <v>2</v>
      </c>
    </row>
    <row r="31" spans="1:53">
      <c r="A31" s="50">
        <v>1216</v>
      </c>
      <c r="B31" s="50" t="s">
        <v>48</v>
      </c>
      <c r="C31" s="59" t="s">
        <v>213</v>
      </c>
      <c r="D31" s="50" t="s">
        <v>422</v>
      </c>
      <c r="E31" s="61" t="s">
        <v>1247</v>
      </c>
      <c r="F31" s="50">
        <v>10490</v>
      </c>
      <c r="G31" s="61">
        <v>352.68070781230927</v>
      </c>
      <c r="H31" s="61">
        <v>35.613111479877404</v>
      </c>
      <c r="I31" s="61">
        <v>0.38648653923903148</v>
      </c>
      <c r="J31" s="61">
        <v>6.2379349114640374E-2</v>
      </c>
      <c r="K31" s="61">
        <v>0.26388811381240634</v>
      </c>
      <c r="L31" s="61"/>
      <c r="M31" s="61">
        <v>47028.842925040924</v>
      </c>
      <c r="N31" s="61">
        <v>43243.13671875</v>
      </c>
      <c r="O31" s="60">
        <v>37.007909710394429</v>
      </c>
      <c r="P31" s="51">
        <v>0.45056104681838899</v>
      </c>
      <c r="Q31" s="54">
        <v>0.34782608700000001</v>
      </c>
      <c r="R31" s="61">
        <v>0.17708333333333334</v>
      </c>
      <c r="S31" s="61">
        <v>4.1666666666666664E-2</v>
      </c>
      <c r="T31" s="61">
        <v>0.53921568627450978</v>
      </c>
      <c r="U31" s="50">
        <v>1.3611620524898171E-3</v>
      </c>
      <c r="V31" s="61">
        <v>0</v>
      </c>
      <c r="W31" s="61">
        <v>3.5856573705179286E-2</v>
      </c>
      <c r="X31" s="61">
        <v>0.96015936254980083</v>
      </c>
      <c r="Y31" s="61">
        <v>1.9920318725099601E-2</v>
      </c>
      <c r="Z31" s="61">
        <v>8.4444444444444447E-2</v>
      </c>
      <c r="AA31" s="61">
        <v>0.12444444444444444</v>
      </c>
      <c r="AB31" s="61">
        <v>0.10222222222222223</v>
      </c>
      <c r="AC31" s="61">
        <v>7.1111111111111111E-2</v>
      </c>
      <c r="AD31" s="61">
        <v>3.111111111111111E-2</v>
      </c>
      <c r="AE31" s="61">
        <v>2.6666666666666668E-2</v>
      </c>
      <c r="AF31" s="61">
        <v>0.10222222222222223</v>
      </c>
      <c r="AG31" s="61">
        <v>2.2222222222222223E-2</v>
      </c>
      <c r="AH31" s="61">
        <v>2.2222222222222223E-2</v>
      </c>
      <c r="AI31" s="61">
        <v>6.6666666666666666E-2</v>
      </c>
      <c r="AJ31" s="61">
        <v>9.7777777777777783E-2</v>
      </c>
      <c r="AK31" s="61">
        <v>8.8888888888888892E-2</v>
      </c>
      <c r="AL31" s="61">
        <v>7.5555555555555556E-2</v>
      </c>
      <c r="AM31" s="61">
        <v>8.8888888888888892E-2</v>
      </c>
      <c r="AN31" s="27">
        <v>0.43253968253968256</v>
      </c>
      <c r="AO31" s="27">
        <v>7.5396825396825393E-2</v>
      </c>
      <c r="AP31" s="27">
        <v>0.31343283582089554</v>
      </c>
      <c r="AQ31" s="27">
        <v>8.2089552238805971E-2</v>
      </c>
      <c r="AR31" s="27">
        <v>0.56779661016949157</v>
      </c>
      <c r="AS31" s="27">
        <v>6.7796610169491525E-2</v>
      </c>
      <c r="AT31" s="61">
        <v>2</v>
      </c>
      <c r="AU31" s="61">
        <v>4</v>
      </c>
      <c r="AV31" s="61">
        <v>490.85638</v>
      </c>
      <c r="AW31" s="61">
        <v>2</v>
      </c>
      <c r="AX31" s="61">
        <v>4</v>
      </c>
      <c r="AY31" s="27">
        <v>2</v>
      </c>
      <c r="AZ31" s="27">
        <v>3</v>
      </c>
      <c r="BA31" s="27">
        <v>4</v>
      </c>
    </row>
    <row r="32" spans="1:53">
      <c r="A32" s="50">
        <v>1217</v>
      </c>
      <c r="B32" s="50" t="s">
        <v>48</v>
      </c>
      <c r="C32" s="59" t="s">
        <v>214</v>
      </c>
      <c r="D32" s="50" t="s">
        <v>422</v>
      </c>
      <c r="E32" s="61" t="s">
        <v>1248</v>
      </c>
      <c r="F32" s="50">
        <v>112157</v>
      </c>
      <c r="G32" s="61">
        <v>3330.0248248577118</v>
      </c>
      <c r="H32" s="61">
        <v>37.109045742541532</v>
      </c>
      <c r="I32" s="61">
        <v>0.30500510913534162</v>
      </c>
      <c r="J32" s="61">
        <v>8.6354028631406066E-2</v>
      </c>
      <c r="K32" s="61">
        <v>0.31809259161016151</v>
      </c>
      <c r="L32" s="61">
        <v>0.2478484265277128</v>
      </c>
      <c r="M32" s="61">
        <v>45505.863177271938</v>
      </c>
      <c r="N32" s="61">
        <v>39861.94921875</v>
      </c>
      <c r="O32" s="60">
        <v>38.783474984062785</v>
      </c>
      <c r="P32" s="51">
        <v>0.41333781061114799</v>
      </c>
      <c r="Q32" s="54">
        <v>0.19502074699999999</v>
      </c>
      <c r="R32" s="61">
        <v>0.27095516569200778</v>
      </c>
      <c r="S32" s="61">
        <v>6.0531496062992123E-2</v>
      </c>
      <c r="T32" s="61">
        <v>0.5014763779527559</v>
      </c>
      <c r="U32" s="50">
        <v>6.7882901057600975E-3</v>
      </c>
      <c r="V32" s="61">
        <v>5.1724942079653929E-3</v>
      </c>
      <c r="W32" s="61">
        <v>3.1176470588235295E-2</v>
      </c>
      <c r="X32" s="61">
        <v>0.95705882352941174</v>
      </c>
      <c r="Y32" s="61">
        <v>0.02</v>
      </c>
      <c r="Z32" s="61">
        <v>8.2127858142790486E-2</v>
      </c>
      <c r="AA32" s="61">
        <v>6.2529164722351843E-2</v>
      </c>
      <c r="AB32" s="61">
        <v>6.7662155856276246E-2</v>
      </c>
      <c r="AC32" s="61">
        <v>6.0195986934204387E-2</v>
      </c>
      <c r="AD32" s="61">
        <v>4.0597293513765752E-2</v>
      </c>
      <c r="AE32" s="61">
        <v>2.8931404573028466E-2</v>
      </c>
      <c r="AF32" s="61">
        <v>0.1507232851143257</v>
      </c>
      <c r="AG32" s="61">
        <v>3.7330844610359307E-2</v>
      </c>
      <c r="AH32" s="61">
        <v>3.9197386840877278E-2</v>
      </c>
      <c r="AI32" s="61">
        <v>7.8394773681754557E-2</v>
      </c>
      <c r="AJ32" s="61">
        <v>8.3061129258049468E-2</v>
      </c>
      <c r="AK32" s="61">
        <v>0.13345776948203453</v>
      </c>
      <c r="AL32" s="61">
        <v>7.6994867008866069E-2</v>
      </c>
      <c r="AM32" s="61">
        <v>5.9729351376574896E-2</v>
      </c>
      <c r="AN32" s="27">
        <v>0.39419404125286478</v>
      </c>
      <c r="AO32" s="27">
        <v>0.10351413292589763</v>
      </c>
      <c r="AP32" s="27">
        <v>0.30864197530864196</v>
      </c>
      <c r="AQ32" s="27">
        <v>0.11728395061728394</v>
      </c>
      <c r="AR32" s="27">
        <v>0.50172413793103443</v>
      </c>
      <c r="AS32" s="27">
        <v>8.6206896551724144E-2</v>
      </c>
      <c r="AT32" s="61">
        <v>2</v>
      </c>
      <c r="AU32" s="61">
        <v>2</v>
      </c>
      <c r="AV32" s="61">
        <v>537.17980999999997</v>
      </c>
      <c r="AW32" s="61">
        <v>2</v>
      </c>
      <c r="AX32" s="61">
        <v>2</v>
      </c>
      <c r="AY32" s="27">
        <v>1</v>
      </c>
      <c r="AZ32" s="27">
        <v>2</v>
      </c>
      <c r="BA32" s="27">
        <v>3</v>
      </c>
    </row>
    <row r="33" spans="1:53">
      <c r="A33" s="50">
        <v>1218</v>
      </c>
      <c r="B33" s="50" t="s">
        <v>48</v>
      </c>
      <c r="C33" s="59" t="s">
        <v>215</v>
      </c>
      <c r="D33" s="50" t="s">
        <v>422</v>
      </c>
      <c r="E33" s="61" t="s">
        <v>1249</v>
      </c>
      <c r="F33" s="50">
        <v>8171</v>
      </c>
      <c r="G33" s="61">
        <v>336.54496711492538</v>
      </c>
      <c r="H33" s="61">
        <v>37.593374171169181</v>
      </c>
      <c r="I33" s="61">
        <v>0.22790034686223415</v>
      </c>
      <c r="J33" s="61">
        <v>7.1270761088487344E-2</v>
      </c>
      <c r="K33" s="61">
        <v>0.32114241002602018</v>
      </c>
      <c r="L33" s="61"/>
      <c r="M33" s="61">
        <v>42824.238781273016</v>
      </c>
      <c r="N33" s="61">
        <v>37994.2265625</v>
      </c>
      <c r="O33" s="60">
        <v>37.916251425506225</v>
      </c>
      <c r="P33" s="51"/>
      <c r="Q33" s="54">
        <v>0.3</v>
      </c>
      <c r="R33" s="61">
        <v>0.1875</v>
      </c>
      <c r="S33" s="61">
        <v>4.8484848484848485E-2</v>
      </c>
      <c r="T33" s="61">
        <v>0.51818181818181819</v>
      </c>
      <c r="U33" s="50">
        <v>2.3584910668432713E-3</v>
      </c>
      <c r="V33" s="61">
        <v>0</v>
      </c>
      <c r="W33" s="61">
        <v>5.7553956834532377E-2</v>
      </c>
      <c r="X33" s="61">
        <v>0.93764988009592332</v>
      </c>
      <c r="Y33" s="61">
        <v>4.3165467625899283E-2</v>
      </c>
      <c r="Z33" s="61">
        <v>0.19339622641509435</v>
      </c>
      <c r="AA33" s="61">
        <v>5.1886792452830191E-2</v>
      </c>
      <c r="AB33" s="61">
        <v>6.1320754716981132E-2</v>
      </c>
      <c r="AC33" s="61">
        <v>6.1320754716981132E-2</v>
      </c>
      <c r="AD33" s="61">
        <v>2.358490566037736E-2</v>
      </c>
      <c r="AE33" s="61">
        <v>2.8301886792452831E-2</v>
      </c>
      <c r="AF33" s="61">
        <v>8.9622641509433956E-2</v>
      </c>
      <c r="AG33" s="61">
        <v>2.358490566037736E-2</v>
      </c>
      <c r="AH33" s="61">
        <v>1.8867924528301886E-2</v>
      </c>
      <c r="AI33" s="61">
        <v>8.4905660377358486E-2</v>
      </c>
      <c r="AJ33" s="61">
        <v>5.6603773584905662E-2</v>
      </c>
      <c r="AK33" s="61">
        <v>0.12264150943396226</v>
      </c>
      <c r="AL33" s="61">
        <v>0.13207547169811321</v>
      </c>
      <c r="AM33" s="61">
        <v>5.1886792452830191E-2</v>
      </c>
      <c r="AN33" s="27">
        <v>0.45327102803738317</v>
      </c>
      <c r="AO33" s="27">
        <v>8.4112149532710276E-2</v>
      </c>
      <c r="AP33" s="27">
        <v>0.38461538461538464</v>
      </c>
      <c r="AQ33" s="27">
        <v>8.5470085470085472E-2</v>
      </c>
      <c r="AR33" s="27">
        <v>0.54166666666666663</v>
      </c>
      <c r="AS33" s="27">
        <v>8.3333333333333329E-2</v>
      </c>
      <c r="AT33" s="61">
        <v>2</v>
      </c>
      <c r="AU33" s="61">
        <v>2</v>
      </c>
      <c r="AV33" s="61">
        <v>521.33069</v>
      </c>
      <c r="AW33" s="61">
        <v>2</v>
      </c>
      <c r="AX33" s="61">
        <v>2</v>
      </c>
      <c r="AY33" s="27"/>
      <c r="AZ33" s="27"/>
      <c r="BA33" s="27"/>
    </row>
    <row r="34" spans="1:53">
      <c r="A34" s="50">
        <v>1301</v>
      </c>
      <c r="B34" s="50" t="s">
        <v>48</v>
      </c>
      <c r="C34" s="59" t="s">
        <v>216</v>
      </c>
      <c r="D34" s="50" t="s">
        <v>423</v>
      </c>
      <c r="E34" s="61" t="s">
        <v>1250</v>
      </c>
      <c r="F34" s="50">
        <v>78511</v>
      </c>
      <c r="G34" s="61">
        <v>1982.8711673021317</v>
      </c>
      <c r="H34" s="61">
        <v>38.29996340040865</v>
      </c>
      <c r="I34" s="61">
        <v>0.24636591428117205</v>
      </c>
      <c r="J34" s="61">
        <v>9.3338649983113253E-2</v>
      </c>
      <c r="K34" s="61">
        <v>0.27729209659231702</v>
      </c>
      <c r="L34" s="61"/>
      <c r="M34" s="61">
        <v>50660.613129126112</v>
      </c>
      <c r="N34" s="61">
        <v>45430.06640625</v>
      </c>
      <c r="O34" s="60">
        <v>37.428943796843889</v>
      </c>
      <c r="P34" s="51">
        <v>0.30003616522791898</v>
      </c>
      <c r="Q34" s="54">
        <v>0.244094488</v>
      </c>
      <c r="R34" s="61">
        <v>0.27574171029668409</v>
      </c>
      <c r="S34" s="61">
        <v>7.6463560334528072E-2</v>
      </c>
      <c r="T34" s="61">
        <v>0.47192353643966545</v>
      </c>
      <c r="U34" s="50">
        <v>1.4816216193139553E-2</v>
      </c>
      <c r="V34" s="61">
        <v>1.1575801830677634E-2</v>
      </c>
      <c r="W34" s="61">
        <v>6.7589314451239136E-3</v>
      </c>
      <c r="X34" s="61">
        <v>0.96684905053105885</v>
      </c>
      <c r="Y34" s="61">
        <v>3.7656903765690378E-2</v>
      </c>
      <c r="Z34" s="61">
        <v>1.7509727626459144E-2</v>
      </c>
      <c r="AA34" s="61">
        <v>0.11348897535667964</v>
      </c>
      <c r="AB34" s="61">
        <v>6.2905317769130997E-2</v>
      </c>
      <c r="AC34" s="61">
        <v>7.5875486381322951E-2</v>
      </c>
      <c r="AD34" s="61">
        <v>6.0311284046692608E-2</v>
      </c>
      <c r="AE34" s="61">
        <v>4.7341115434500647E-2</v>
      </c>
      <c r="AF34" s="61">
        <v>0.13035019455252919</v>
      </c>
      <c r="AG34" s="61">
        <v>4.1504539559014265E-2</v>
      </c>
      <c r="AH34" s="61">
        <v>6.4202334630350189E-2</v>
      </c>
      <c r="AI34" s="61">
        <v>6.1608300907911806E-2</v>
      </c>
      <c r="AJ34" s="61">
        <v>4.9286640726329441E-2</v>
      </c>
      <c r="AK34" s="61">
        <v>0.12191958495460441</v>
      </c>
      <c r="AL34" s="61">
        <v>8.7548638132295714E-2</v>
      </c>
      <c r="AM34" s="61">
        <v>6.6147859922178989E-2</v>
      </c>
      <c r="AN34" s="27">
        <v>0.32125307125307123</v>
      </c>
      <c r="AO34" s="27">
        <v>0.11732186732186732</v>
      </c>
      <c r="AP34" s="27">
        <v>0.25531914893617019</v>
      </c>
      <c r="AQ34" s="27">
        <v>0.1337386018237082</v>
      </c>
      <c r="AR34" s="27">
        <v>0.42499999999999999</v>
      </c>
      <c r="AS34" s="27">
        <v>9.2187500000000006E-2</v>
      </c>
      <c r="AT34" s="61">
        <v>1</v>
      </c>
      <c r="AU34" s="61">
        <v>2</v>
      </c>
      <c r="AV34" s="61">
        <v>105.04057</v>
      </c>
      <c r="AW34" s="61">
        <v>1</v>
      </c>
      <c r="AX34" s="61">
        <v>2</v>
      </c>
      <c r="AY34" s="27">
        <v>1</v>
      </c>
      <c r="AZ34" s="27">
        <v>1</v>
      </c>
      <c r="BA34" s="27">
        <v>2</v>
      </c>
    </row>
    <row r="35" spans="1:53">
      <c r="A35" s="50">
        <v>1302</v>
      </c>
      <c r="B35" s="50" t="s">
        <v>48</v>
      </c>
      <c r="C35" s="59" t="s">
        <v>217</v>
      </c>
      <c r="D35" s="50" t="s">
        <v>423</v>
      </c>
      <c r="E35" s="61" t="s">
        <v>1251</v>
      </c>
      <c r="F35" s="50">
        <v>28129</v>
      </c>
      <c r="G35" s="61">
        <v>693.03331655263901</v>
      </c>
      <c r="H35" s="61">
        <v>40.282205519774152</v>
      </c>
      <c r="I35" s="61">
        <v>0.22031703849847875</v>
      </c>
      <c r="J35" s="61">
        <v>8.5448343618577893E-2</v>
      </c>
      <c r="K35" s="61">
        <v>0.23889990808214032</v>
      </c>
      <c r="L35" s="61"/>
      <c r="M35" s="61">
        <v>49774.296273524102</v>
      </c>
      <c r="N35" s="61">
        <v>43409.390625</v>
      </c>
      <c r="O35" s="60">
        <v>35.190730721206023</v>
      </c>
      <c r="P35" s="51">
        <v>0.22988790487397001</v>
      </c>
      <c r="Q35" s="54">
        <v>0.48837209300000001</v>
      </c>
      <c r="R35" s="61">
        <v>0.1702127659574468</v>
      </c>
      <c r="S35" s="61">
        <v>6.4478311840562713E-2</v>
      </c>
      <c r="T35" s="61">
        <v>0.57092614302461897</v>
      </c>
      <c r="U35" s="50">
        <v>2.9266509227454662E-3</v>
      </c>
      <c r="V35" s="61">
        <v>5.5161258127141965E-3</v>
      </c>
      <c r="W35" s="61">
        <v>8.4427767354596627E-3</v>
      </c>
      <c r="X35" s="61">
        <v>0.98405253283302063</v>
      </c>
      <c r="Y35" s="61">
        <v>6.9418386491557224E-2</v>
      </c>
      <c r="Z35" s="61">
        <v>0.13379073756432247</v>
      </c>
      <c r="AA35" s="61">
        <v>0.23842195540308747</v>
      </c>
      <c r="AB35" s="61">
        <v>5.3173241852487133E-2</v>
      </c>
      <c r="AC35" s="61">
        <v>7.7186963979416809E-2</v>
      </c>
      <c r="AD35" s="61">
        <v>1.8867924528301886E-2</v>
      </c>
      <c r="AE35" s="61">
        <v>2.0583190394511151E-2</v>
      </c>
      <c r="AF35" s="61">
        <v>9.2624356775300176E-2</v>
      </c>
      <c r="AG35" s="61">
        <v>2.4013722126929673E-2</v>
      </c>
      <c r="AH35" s="61">
        <v>3.7735849056603772E-2</v>
      </c>
      <c r="AI35" s="61">
        <v>6.3464837049742706E-2</v>
      </c>
      <c r="AJ35" s="61">
        <v>5.3173241852487133E-2</v>
      </c>
      <c r="AK35" s="61">
        <v>7.0325900514579764E-2</v>
      </c>
      <c r="AL35" s="61">
        <v>7.5471698113207544E-2</v>
      </c>
      <c r="AM35" s="61">
        <v>4.1166380789022301E-2</v>
      </c>
      <c r="AN35" s="27">
        <v>0.34678899082568809</v>
      </c>
      <c r="AO35" s="27">
        <v>9.5412844036697253E-2</v>
      </c>
      <c r="AP35" s="27">
        <v>0.27329192546583853</v>
      </c>
      <c r="AQ35" s="27">
        <v>9.627329192546584E-2</v>
      </c>
      <c r="AR35" s="27">
        <v>0.45089285714285715</v>
      </c>
      <c r="AS35" s="27">
        <v>9.375E-2</v>
      </c>
      <c r="AT35" s="61">
        <v>1</v>
      </c>
      <c r="AU35" s="61">
        <v>2</v>
      </c>
      <c r="AV35" s="61">
        <v>21.499292000000001</v>
      </c>
      <c r="AW35" s="61">
        <v>1</v>
      </c>
      <c r="AX35" s="61">
        <v>2</v>
      </c>
      <c r="AY35" s="27">
        <v>1</v>
      </c>
      <c r="AZ35" s="27">
        <v>2</v>
      </c>
      <c r="BA35" s="27">
        <v>3</v>
      </c>
    </row>
    <row r="36" spans="1:53">
      <c r="A36" s="50">
        <v>1303</v>
      </c>
      <c r="B36" s="50" t="s">
        <v>48</v>
      </c>
      <c r="C36" s="59" t="s">
        <v>218</v>
      </c>
      <c r="D36" s="50" t="s">
        <v>423</v>
      </c>
      <c r="E36" s="61" t="s">
        <v>1252</v>
      </c>
      <c r="F36" s="50">
        <v>26553</v>
      </c>
      <c r="G36" s="61">
        <v>537.35531997680664</v>
      </c>
      <c r="H36" s="61">
        <v>38.254711646275197</v>
      </c>
      <c r="I36" s="61">
        <v>0.25693206214052183</v>
      </c>
      <c r="J36" s="61">
        <v>6.4042143348478825E-2</v>
      </c>
      <c r="K36" s="61">
        <v>0.3686279278981161</v>
      </c>
      <c r="L36" s="61"/>
      <c r="M36" s="61">
        <v>52517.721526256209</v>
      </c>
      <c r="N36" s="61">
        <v>50053.015625</v>
      </c>
      <c r="O36" s="60">
        <v>30.285294975627398</v>
      </c>
      <c r="P36" s="51">
        <v>0.31529362399344502</v>
      </c>
      <c r="Q36" s="54">
        <v>0.26829268299999998</v>
      </c>
      <c r="R36" s="61">
        <v>0.11764705882352941</v>
      </c>
      <c r="S36" s="61">
        <v>5.2443384982121574E-2</v>
      </c>
      <c r="T36" s="61">
        <v>0.62216924910607863</v>
      </c>
      <c r="U36" s="50">
        <v>1.3604100793600082E-2</v>
      </c>
      <c r="V36" s="61">
        <v>4.4464407226454047E-3</v>
      </c>
      <c r="W36" s="61">
        <v>2.4368231046931407E-2</v>
      </c>
      <c r="X36" s="61">
        <v>0.95758122743682306</v>
      </c>
      <c r="Y36" s="61">
        <v>3.9711191335740074E-2</v>
      </c>
      <c r="Z36" s="61">
        <v>4.4701986754966887E-2</v>
      </c>
      <c r="AA36" s="61">
        <v>3.6423841059602648E-2</v>
      </c>
      <c r="AB36" s="61">
        <v>4.4701986754966887E-2</v>
      </c>
      <c r="AC36" s="61">
        <v>5.9602649006622516E-2</v>
      </c>
      <c r="AD36" s="61">
        <v>2.1523178807947019E-2</v>
      </c>
      <c r="AE36" s="61">
        <v>2.4834437086092714E-2</v>
      </c>
      <c r="AF36" s="61">
        <v>0.10430463576158941</v>
      </c>
      <c r="AG36" s="61">
        <v>2.4834437086092714E-2</v>
      </c>
      <c r="AH36" s="61">
        <v>4.4701986754966887E-2</v>
      </c>
      <c r="AI36" s="61">
        <v>0.34768211920529801</v>
      </c>
      <c r="AJ36" s="61">
        <v>4.4701986754966887E-2</v>
      </c>
      <c r="AK36" s="61">
        <v>8.7748344370860931E-2</v>
      </c>
      <c r="AL36" s="61">
        <v>6.9536423841059597E-2</v>
      </c>
      <c r="AM36" s="61">
        <v>4.8013245033112585E-2</v>
      </c>
      <c r="AN36" s="27">
        <v>0.31655844155844154</v>
      </c>
      <c r="AO36" s="27">
        <v>7.4675324675324672E-2</v>
      </c>
      <c r="AP36" s="27">
        <v>0.26279069767441859</v>
      </c>
      <c r="AQ36" s="27">
        <v>8.1395348837209308E-2</v>
      </c>
      <c r="AR36" s="27">
        <v>0.44623655913978494</v>
      </c>
      <c r="AS36" s="27">
        <v>5.3763440860215055E-2</v>
      </c>
      <c r="AT36" s="61">
        <v>2</v>
      </c>
      <c r="AU36" s="61">
        <v>2</v>
      </c>
      <c r="AV36" s="61">
        <v>90.020409000000001</v>
      </c>
      <c r="AW36" s="61">
        <v>2</v>
      </c>
      <c r="AX36" s="61">
        <v>2</v>
      </c>
      <c r="AY36" s="27">
        <v>2</v>
      </c>
      <c r="AZ36" s="27">
        <v>2</v>
      </c>
      <c r="BA36" s="27">
        <v>3</v>
      </c>
    </row>
    <row r="37" spans="1:53">
      <c r="A37" s="50">
        <v>1304</v>
      </c>
      <c r="B37" s="50" t="s">
        <v>48</v>
      </c>
      <c r="C37" s="59" t="s">
        <v>198</v>
      </c>
      <c r="D37" s="50" t="s">
        <v>423</v>
      </c>
      <c r="E37" s="61" t="s">
        <v>1253</v>
      </c>
      <c r="F37" s="50">
        <v>12184</v>
      </c>
      <c r="G37" s="61">
        <v>268.74992781877518</v>
      </c>
      <c r="H37" s="61">
        <v>45.102545603150055</v>
      </c>
      <c r="I37" s="61">
        <v>4.0544797588438174E-2</v>
      </c>
      <c r="J37" s="61">
        <v>0.12923600056468157</v>
      </c>
      <c r="K37" s="61">
        <v>0.11456215938767539</v>
      </c>
      <c r="L37" s="61"/>
      <c r="M37" s="61">
        <v>43758.094070180021</v>
      </c>
      <c r="N37" s="61">
        <v>38742.484375</v>
      </c>
      <c r="O37" s="60">
        <v>32.080797376975859</v>
      </c>
      <c r="P37" s="51">
        <v>0.43739888166671298</v>
      </c>
      <c r="Q37" s="54">
        <v>0.44444444399999999</v>
      </c>
      <c r="R37" s="61">
        <v>0.13750000000000001</v>
      </c>
      <c r="S37" s="61">
        <v>6.1855670103092786E-2</v>
      </c>
      <c r="T37" s="61">
        <v>0.58247422680412375</v>
      </c>
      <c r="U37" s="50">
        <v>6.4153969287872314E-3</v>
      </c>
      <c r="V37" s="61">
        <v>2.0056557027917157E-3</v>
      </c>
      <c r="W37" s="61">
        <v>0</v>
      </c>
      <c r="X37" s="61">
        <v>0.991578947368421</v>
      </c>
      <c r="Y37" s="61">
        <v>3.7894736842105266E-2</v>
      </c>
      <c r="Z37" s="61">
        <v>0.14163090128755365</v>
      </c>
      <c r="AA37" s="61">
        <v>0.11587982832618025</v>
      </c>
      <c r="AB37" s="61">
        <v>8.5836909871244635E-2</v>
      </c>
      <c r="AC37" s="61">
        <v>9.012875536480687E-2</v>
      </c>
      <c r="AD37" s="61">
        <v>2.575107296137339E-2</v>
      </c>
      <c r="AE37" s="61">
        <v>2.575107296137339E-2</v>
      </c>
      <c r="AF37" s="61">
        <v>9.012875536480687E-2</v>
      </c>
      <c r="AG37" s="61">
        <v>3.0042918454935622E-2</v>
      </c>
      <c r="AH37" s="61">
        <v>3.0042918454935622E-2</v>
      </c>
      <c r="AI37" s="61">
        <v>9.8712446351931327E-2</v>
      </c>
      <c r="AJ37" s="61">
        <v>6.0085836909871244E-2</v>
      </c>
      <c r="AK37" s="61">
        <v>0.11587982832618025</v>
      </c>
      <c r="AL37" s="61">
        <v>3.4334763948497854E-2</v>
      </c>
      <c r="AM37" s="61">
        <v>5.5793991416309016E-2</v>
      </c>
      <c r="AN37" s="27">
        <v>0.42913385826771655</v>
      </c>
      <c r="AO37" s="27">
        <v>5.5118110236220472E-2</v>
      </c>
      <c r="AP37" s="27">
        <v>0.31818181818181818</v>
      </c>
      <c r="AQ37" s="27">
        <v>6.0606060606060608E-2</v>
      </c>
      <c r="AR37" s="27">
        <v>0.54918032786885251</v>
      </c>
      <c r="AS37" s="27">
        <v>4.9180327868852458E-2</v>
      </c>
      <c r="AT37" s="61">
        <v>1</v>
      </c>
      <c r="AU37" s="61">
        <v>1</v>
      </c>
      <c r="AV37" s="61">
        <v>120.82623</v>
      </c>
      <c r="AW37" s="61">
        <v>1</v>
      </c>
      <c r="AX37" s="61">
        <v>1</v>
      </c>
      <c r="AY37" s="27">
        <v>1</v>
      </c>
      <c r="AZ37" s="27">
        <v>1</v>
      </c>
      <c r="BA37" s="27">
        <v>2</v>
      </c>
    </row>
    <row r="38" spans="1:53">
      <c r="A38" s="50">
        <v>1305</v>
      </c>
      <c r="B38" s="50" t="s">
        <v>48</v>
      </c>
      <c r="C38" s="59" t="s">
        <v>197</v>
      </c>
      <c r="D38" s="50" t="s">
        <v>423</v>
      </c>
      <c r="E38" s="61" t="s">
        <v>1254</v>
      </c>
      <c r="F38" s="50">
        <v>66000</v>
      </c>
      <c r="G38" s="61">
        <v>2013.1275343298912</v>
      </c>
      <c r="H38" s="61">
        <v>39.661559310667762</v>
      </c>
      <c r="I38" s="61">
        <v>0.2446785173811154</v>
      </c>
      <c r="J38" s="61">
        <v>7.7499367052202214E-2</v>
      </c>
      <c r="K38" s="61">
        <v>0.28004972532032207</v>
      </c>
      <c r="L38" s="61">
        <v>0.21217795495848496</v>
      </c>
      <c r="M38" s="61">
        <v>65394.746823447582</v>
      </c>
      <c r="N38" s="61">
        <v>55564.68359375</v>
      </c>
      <c r="O38" s="60">
        <v>37.428399264820484</v>
      </c>
      <c r="P38" s="51">
        <v>0.28150316536629</v>
      </c>
      <c r="Q38" s="54">
        <v>0.32</v>
      </c>
      <c r="R38" s="61">
        <v>0.11670020120724346</v>
      </c>
      <c r="S38" s="61">
        <v>4.878048780487805E-2</v>
      </c>
      <c r="T38" s="61">
        <v>0.61534552845528456</v>
      </c>
      <c r="U38" s="50">
        <v>2.8584669344127178E-3</v>
      </c>
      <c r="V38" s="61">
        <v>5.3542823811915056E-3</v>
      </c>
      <c r="W38" s="61">
        <v>1.9554165037152915E-3</v>
      </c>
      <c r="X38" s="61">
        <v>0.98983183418068044</v>
      </c>
      <c r="Y38" s="61">
        <v>4.3019163081736408E-2</v>
      </c>
      <c r="Z38" s="61">
        <v>7.5967859751643538E-2</v>
      </c>
      <c r="AA38" s="61">
        <v>0.11906501095690285</v>
      </c>
      <c r="AB38" s="61">
        <v>6.9393718042366687E-2</v>
      </c>
      <c r="AC38" s="61">
        <v>7.1585098612125642E-2</v>
      </c>
      <c r="AD38" s="61">
        <v>5.4054054054054057E-2</v>
      </c>
      <c r="AE38" s="61">
        <v>4.6749452154857561E-2</v>
      </c>
      <c r="AF38" s="61">
        <v>0.11687363038714391</v>
      </c>
      <c r="AG38" s="61">
        <v>4.7479912344777213E-2</v>
      </c>
      <c r="AH38" s="61">
        <v>5.697589481373265E-2</v>
      </c>
      <c r="AI38" s="61">
        <v>4.8940832724616509E-2</v>
      </c>
      <c r="AJ38" s="61">
        <v>6.8663257852447035E-2</v>
      </c>
      <c r="AK38" s="61">
        <v>0.1095690284879474</v>
      </c>
      <c r="AL38" s="61">
        <v>5.4784514243973702E-2</v>
      </c>
      <c r="AM38" s="61">
        <v>5.989773557341125E-2</v>
      </c>
      <c r="AN38" s="27">
        <v>0.26029411764705884</v>
      </c>
      <c r="AO38" s="27">
        <v>0.15441176470588236</v>
      </c>
      <c r="AP38" s="27">
        <v>0.19852034525277434</v>
      </c>
      <c r="AQ38" s="27">
        <v>0.17385943279901356</v>
      </c>
      <c r="AR38" s="27">
        <v>0.35154826958105645</v>
      </c>
      <c r="AS38" s="27">
        <v>0.12568306010928962</v>
      </c>
      <c r="AT38" s="61">
        <v>1</v>
      </c>
      <c r="AU38" s="61">
        <v>2</v>
      </c>
      <c r="AV38" s="61">
        <v>125.17556999999999</v>
      </c>
      <c r="AW38" s="61">
        <v>1</v>
      </c>
      <c r="AX38" s="61">
        <v>2</v>
      </c>
      <c r="AY38" s="27">
        <v>2</v>
      </c>
      <c r="AZ38" s="27">
        <v>3</v>
      </c>
      <c r="BA38" s="27">
        <v>4</v>
      </c>
    </row>
    <row r="39" spans="1:53">
      <c r="A39" s="50">
        <v>1306</v>
      </c>
      <c r="B39" s="50" t="s">
        <v>48</v>
      </c>
      <c r="C39" s="59" t="s">
        <v>219</v>
      </c>
      <c r="D39" s="50" t="s">
        <v>423</v>
      </c>
      <c r="E39" s="61" t="s">
        <v>1255</v>
      </c>
      <c r="F39" s="50">
        <v>27520</v>
      </c>
      <c r="G39" s="61">
        <v>932.87418758869171</v>
      </c>
      <c r="H39" s="61">
        <v>42.698624843330549</v>
      </c>
      <c r="I39" s="61">
        <v>0.12626096859974048</v>
      </c>
      <c r="J39" s="61"/>
      <c r="K39" s="61">
        <v>0.20537456902231921</v>
      </c>
      <c r="L39" s="61"/>
      <c r="M39" s="61">
        <v>60885.636018776255</v>
      </c>
      <c r="N39" s="61">
        <v>55294.02734375</v>
      </c>
      <c r="O39" s="60">
        <v>33.198903262518677</v>
      </c>
      <c r="P39" s="51">
        <v>0.25374970857187301</v>
      </c>
      <c r="Q39" s="54">
        <v>0.48</v>
      </c>
      <c r="R39" s="61">
        <v>0.12626262626262627</v>
      </c>
      <c r="S39" s="61">
        <v>5.8263971462544591E-2</v>
      </c>
      <c r="T39" s="61">
        <v>0.59690844233055884</v>
      </c>
      <c r="U39" s="50">
        <v>2.8312569484114647E-3</v>
      </c>
      <c r="V39" s="61">
        <v>2.8559468430577294E-3</v>
      </c>
      <c r="W39" s="61">
        <v>3.7914691943127963E-3</v>
      </c>
      <c r="X39" s="61">
        <v>0.99146919431279623</v>
      </c>
      <c r="Y39" s="61">
        <v>3.2227488151658767E-2</v>
      </c>
      <c r="Z39" s="61">
        <v>3.3388981636060099E-2</v>
      </c>
      <c r="AA39" s="61">
        <v>7.512520868113523E-2</v>
      </c>
      <c r="AB39" s="61">
        <v>5.6761268781302172E-2</v>
      </c>
      <c r="AC39" s="61">
        <v>0.12520868113522537</v>
      </c>
      <c r="AD39" s="61">
        <v>4.6744574290484141E-2</v>
      </c>
      <c r="AE39" s="61">
        <v>8.347245409015025E-2</v>
      </c>
      <c r="AF39" s="61">
        <v>0.13522537562604339</v>
      </c>
      <c r="AG39" s="61">
        <v>6.5108514190317199E-2</v>
      </c>
      <c r="AH39" s="61">
        <v>5.1752921535893157E-2</v>
      </c>
      <c r="AI39" s="61">
        <v>6.5108514190317199E-2</v>
      </c>
      <c r="AJ39" s="61">
        <v>6.0100166944908183E-2</v>
      </c>
      <c r="AK39" s="61">
        <v>9.1819699499165269E-2</v>
      </c>
      <c r="AL39" s="61">
        <v>6.3439065108514187E-2</v>
      </c>
      <c r="AM39" s="61">
        <v>4.6744574290484141E-2</v>
      </c>
      <c r="AN39" s="27">
        <v>0.25734024179620035</v>
      </c>
      <c r="AO39" s="27">
        <v>0.13471502590673576</v>
      </c>
      <c r="AP39" s="27">
        <v>0.19504643962848298</v>
      </c>
      <c r="AQ39" s="27">
        <v>0.14860681114551083</v>
      </c>
      <c r="AR39" s="27">
        <v>0.3359375</v>
      </c>
      <c r="AS39" s="27">
        <v>0.1171875</v>
      </c>
      <c r="AT39" s="61"/>
      <c r="AU39" s="61"/>
      <c r="AV39" s="61">
        <v>190.40286</v>
      </c>
      <c r="AW39" s="61"/>
      <c r="AX39" s="61"/>
      <c r="AY39" s="27"/>
      <c r="AZ39" s="27"/>
      <c r="BA39" s="27"/>
    </row>
    <row r="40" spans="1:53">
      <c r="A40" s="50">
        <v>1307</v>
      </c>
      <c r="B40" s="50" t="s">
        <v>48</v>
      </c>
      <c r="C40" s="59" t="s">
        <v>220</v>
      </c>
      <c r="D40" s="50" t="s">
        <v>423</v>
      </c>
      <c r="E40" s="61" t="s">
        <v>1256</v>
      </c>
      <c r="F40" s="50">
        <v>128209</v>
      </c>
      <c r="G40" s="61">
        <v>3620.1393889188766</v>
      </c>
      <c r="H40" s="61">
        <v>38.20484456306194</v>
      </c>
      <c r="I40" s="61">
        <v>0.28214495203004564</v>
      </c>
      <c r="J40" s="61">
        <v>4.7612498387430167E-2</v>
      </c>
      <c r="K40" s="61">
        <v>0.26822326408343183</v>
      </c>
      <c r="L40" s="61">
        <v>0.21304655326798827</v>
      </c>
      <c r="M40" s="61">
        <v>55435.27720744798</v>
      </c>
      <c r="N40" s="61">
        <v>48460.48828125</v>
      </c>
      <c r="O40" s="60">
        <v>35.716941569256527</v>
      </c>
      <c r="P40" s="51">
        <v>0.283891427523354</v>
      </c>
      <c r="Q40" s="54">
        <v>0.40526315800000001</v>
      </c>
      <c r="R40" s="61">
        <v>0.18870192307692307</v>
      </c>
      <c r="S40" s="61">
        <v>6.2402496099843996E-2</v>
      </c>
      <c r="T40" s="61">
        <v>0.5249609984399376</v>
      </c>
      <c r="U40" s="50">
        <v>3.3601589966565371E-3</v>
      </c>
      <c r="V40" s="61">
        <v>5.9737400275267465E-3</v>
      </c>
      <c r="W40" s="61">
        <v>3.182011030971574E-3</v>
      </c>
      <c r="X40" s="61">
        <v>0.9876962240135766</v>
      </c>
      <c r="Y40" s="61">
        <v>3.330504879083581E-2</v>
      </c>
      <c r="Z40" s="61">
        <v>2.9034690799396683E-2</v>
      </c>
      <c r="AA40" s="61">
        <v>0.11010558069381599</v>
      </c>
      <c r="AB40" s="61">
        <v>6.2217194570135748E-2</v>
      </c>
      <c r="AC40" s="61">
        <v>9.6153846153846159E-2</v>
      </c>
      <c r="AD40" s="61">
        <v>3.9969834087481143E-2</v>
      </c>
      <c r="AE40" s="61">
        <v>5.4675716440422323E-2</v>
      </c>
      <c r="AF40" s="61">
        <v>0.12179487179487179</v>
      </c>
      <c r="AG40" s="61">
        <v>4.7888386123680245E-2</v>
      </c>
      <c r="AH40" s="61">
        <v>4.9773755656108594E-2</v>
      </c>
      <c r="AI40" s="61">
        <v>7.3152337858220215E-2</v>
      </c>
      <c r="AJ40" s="61">
        <v>7.3906485671191555E-2</v>
      </c>
      <c r="AK40" s="61">
        <v>0.11010558069381599</v>
      </c>
      <c r="AL40" s="61">
        <v>7.9562594268476616E-2</v>
      </c>
      <c r="AM40" s="61">
        <v>5.165912518853695E-2</v>
      </c>
      <c r="AN40" s="27">
        <v>0.30808278016399843</v>
      </c>
      <c r="AO40" s="27">
        <v>0.14955095665755563</v>
      </c>
      <c r="AP40" s="27">
        <v>0.23812621990891347</v>
      </c>
      <c r="AQ40" s="27">
        <v>0.16720884840598568</v>
      </c>
      <c r="AR40" s="27">
        <v>0.4130859375</v>
      </c>
      <c r="AS40" s="27">
        <v>0.123046875</v>
      </c>
      <c r="AT40" s="61">
        <v>2</v>
      </c>
      <c r="AU40" s="61">
        <v>2</v>
      </c>
      <c r="AV40" s="61">
        <v>219.97704999999999</v>
      </c>
      <c r="AW40" s="61">
        <v>2</v>
      </c>
      <c r="AX40" s="61">
        <v>2</v>
      </c>
      <c r="AY40" s="27">
        <v>2</v>
      </c>
      <c r="AZ40" s="27">
        <v>2</v>
      </c>
      <c r="BA40" s="27">
        <v>3</v>
      </c>
    </row>
    <row r="41" spans="1:53">
      <c r="A41" s="50">
        <v>1308</v>
      </c>
      <c r="B41" s="50" t="s">
        <v>48</v>
      </c>
      <c r="C41" s="59" t="s">
        <v>221</v>
      </c>
      <c r="D41" s="50" t="s">
        <v>423</v>
      </c>
      <c r="E41" s="61" t="s">
        <v>1257</v>
      </c>
      <c r="F41" s="50">
        <v>32256</v>
      </c>
      <c r="G41" s="61">
        <v>1179.7902758717537</v>
      </c>
      <c r="H41" s="61">
        <v>38.891049853514531</v>
      </c>
      <c r="I41" s="61">
        <v>0.39892104391675326</v>
      </c>
      <c r="J41" s="61">
        <v>6.6583269438293638E-2</v>
      </c>
      <c r="K41" s="61">
        <v>0.1951456757811314</v>
      </c>
      <c r="L41" s="61"/>
      <c r="M41" s="61">
        <v>40758.782911235845</v>
      </c>
      <c r="N41" s="61">
        <v>36920.31640625</v>
      </c>
      <c r="O41" s="60">
        <v>33.833640985909341</v>
      </c>
      <c r="P41" s="51">
        <v>0.198024718009606</v>
      </c>
      <c r="Q41" s="54">
        <v>0.33333333300000001</v>
      </c>
      <c r="R41" s="61">
        <v>0.16083916083916083</v>
      </c>
      <c r="S41" s="61">
        <v>4.3046357615894038E-2</v>
      </c>
      <c r="T41" s="61">
        <v>0.54718543046357615</v>
      </c>
      <c r="U41" s="50">
        <v>7.7893800335004926E-4</v>
      </c>
      <c r="V41" s="61">
        <v>1.2304390897510892E-3</v>
      </c>
      <c r="W41" s="61">
        <v>5.2913596784996651E-2</v>
      </c>
      <c r="X41" s="61">
        <v>0.94507702612190225</v>
      </c>
      <c r="Y41" s="61">
        <v>3.6168787675820498E-2</v>
      </c>
      <c r="Z41" s="61">
        <v>0.12452830188679245</v>
      </c>
      <c r="AA41" s="61">
        <v>0.17861635220125785</v>
      </c>
      <c r="AB41" s="61">
        <v>0.1119496855345912</v>
      </c>
      <c r="AC41" s="61">
        <v>5.6603773584905662E-2</v>
      </c>
      <c r="AD41" s="61">
        <v>2.1383647798742137E-2</v>
      </c>
      <c r="AE41" s="61">
        <v>3.1446540880503145E-2</v>
      </c>
      <c r="AF41" s="61">
        <v>9.9371069182389943E-2</v>
      </c>
      <c r="AG41" s="61">
        <v>2.7672955974842768E-2</v>
      </c>
      <c r="AH41" s="61">
        <v>2.0125786163522012E-2</v>
      </c>
      <c r="AI41" s="61">
        <v>5.5345911949685536E-2</v>
      </c>
      <c r="AJ41" s="61">
        <v>6.7924528301886791E-2</v>
      </c>
      <c r="AK41" s="61">
        <v>8.3018867924528297E-2</v>
      </c>
      <c r="AL41" s="61">
        <v>5.9119496855345913E-2</v>
      </c>
      <c r="AM41" s="61">
        <v>6.1635220125786164E-2</v>
      </c>
      <c r="AN41" s="27">
        <v>0.49196538936959211</v>
      </c>
      <c r="AO41" s="27">
        <v>6.1804697156983932E-2</v>
      </c>
      <c r="AP41" s="27">
        <v>0.3888888888888889</v>
      </c>
      <c r="AQ41" s="27">
        <v>6.1965811965811968E-2</v>
      </c>
      <c r="AR41" s="27">
        <v>0.63343108504398826</v>
      </c>
      <c r="AS41" s="27">
        <v>6.1583577712609971E-2</v>
      </c>
      <c r="AT41" s="61">
        <v>2</v>
      </c>
      <c r="AU41" s="61">
        <v>2</v>
      </c>
      <c r="AV41" s="61">
        <v>202.62466000000001</v>
      </c>
      <c r="AW41" s="61">
        <v>2</v>
      </c>
      <c r="AX41" s="61">
        <v>2</v>
      </c>
      <c r="AY41" s="27">
        <v>2</v>
      </c>
      <c r="AZ41" s="27">
        <v>3</v>
      </c>
      <c r="BA41" s="27">
        <v>4</v>
      </c>
    </row>
    <row r="42" spans="1:53">
      <c r="A42" s="50">
        <v>1309</v>
      </c>
      <c r="B42" s="50" t="s">
        <v>48</v>
      </c>
      <c r="C42" s="59" t="s">
        <v>222</v>
      </c>
      <c r="D42" s="50" t="s">
        <v>423</v>
      </c>
      <c r="E42" s="61" t="s">
        <v>1258</v>
      </c>
      <c r="F42" s="50">
        <v>52240</v>
      </c>
      <c r="G42" s="61">
        <v>1770.3762844800949</v>
      </c>
      <c r="H42" s="61">
        <v>37.887339691757106</v>
      </c>
      <c r="I42" s="61">
        <v>0.31139223549993239</v>
      </c>
      <c r="J42" s="61">
        <v>8.1120617280717261E-2</v>
      </c>
      <c r="K42" s="61">
        <v>0.23954990265891959</v>
      </c>
      <c r="L42" s="61">
        <v>0.34697761531713606</v>
      </c>
      <c r="M42" s="61">
        <v>47040.610777773596</v>
      </c>
      <c r="N42" s="61">
        <v>38961.03125</v>
      </c>
      <c r="O42" s="60">
        <v>39.925850366021514</v>
      </c>
      <c r="P42" s="51">
        <v>0.40118691070438101</v>
      </c>
      <c r="Q42" s="54">
        <v>0.28846153800000002</v>
      </c>
      <c r="R42" s="61">
        <v>0.18284424379232506</v>
      </c>
      <c r="S42" s="61">
        <v>4.4183445190156601E-2</v>
      </c>
      <c r="T42" s="61">
        <v>0.53243847874720363</v>
      </c>
      <c r="U42" s="50">
        <v>1.3421529438346624E-3</v>
      </c>
      <c r="V42" s="61">
        <v>4.0535305094027479E-3</v>
      </c>
      <c r="W42" s="61">
        <v>3.0575539568345324E-2</v>
      </c>
      <c r="X42" s="61">
        <v>0.96402877697841727</v>
      </c>
      <c r="Y42" s="61">
        <v>1.4388489208633094E-2</v>
      </c>
      <c r="Z42" s="61">
        <v>0.13082437275985664</v>
      </c>
      <c r="AA42" s="61">
        <v>0.14068100358422939</v>
      </c>
      <c r="AB42" s="61">
        <v>8.3333333333333329E-2</v>
      </c>
      <c r="AC42" s="61">
        <v>5.1075268817204304E-2</v>
      </c>
      <c r="AD42" s="61">
        <v>1.9713261648745518E-2</v>
      </c>
      <c r="AE42" s="61">
        <v>2.3297491039426525E-2</v>
      </c>
      <c r="AF42" s="61">
        <v>0.12365591397849462</v>
      </c>
      <c r="AG42" s="61">
        <v>2.5089605734767026E-2</v>
      </c>
      <c r="AH42" s="61">
        <v>2.8673835125448029E-2</v>
      </c>
      <c r="AI42" s="61">
        <v>6.9892473118279563E-2</v>
      </c>
      <c r="AJ42" s="61">
        <v>7.5268817204301078E-2</v>
      </c>
      <c r="AK42" s="61">
        <v>9.9462365591397844E-2</v>
      </c>
      <c r="AL42" s="61">
        <v>7.1684587813620068E-2</v>
      </c>
      <c r="AM42" s="61">
        <v>5.824372759856631E-2</v>
      </c>
      <c r="AN42" s="27">
        <v>0.40885860306643951</v>
      </c>
      <c r="AO42" s="27">
        <v>7.8364565587734247E-2</v>
      </c>
      <c r="AP42" s="27">
        <v>0.31746031746031744</v>
      </c>
      <c r="AQ42" s="27">
        <v>8.5137085137085136E-2</v>
      </c>
      <c r="AR42" s="27">
        <v>0.54054054054054057</v>
      </c>
      <c r="AS42" s="27">
        <v>6.8607068607068611E-2</v>
      </c>
      <c r="AT42" s="61">
        <v>1</v>
      </c>
      <c r="AU42" s="61">
        <v>2</v>
      </c>
      <c r="AV42" s="61">
        <v>135.48072999999999</v>
      </c>
      <c r="AW42" s="61">
        <v>2</v>
      </c>
      <c r="AX42" s="61">
        <v>2</v>
      </c>
      <c r="AY42" s="27">
        <v>2</v>
      </c>
      <c r="AZ42" s="27">
        <v>3</v>
      </c>
      <c r="BA42" s="27">
        <v>3</v>
      </c>
    </row>
    <row r="43" spans="1:53">
      <c r="A43" s="50">
        <v>1310</v>
      </c>
      <c r="B43" s="50" t="s">
        <v>48</v>
      </c>
      <c r="C43" s="59" t="s">
        <v>223</v>
      </c>
      <c r="D43" s="50" t="s">
        <v>423</v>
      </c>
      <c r="E43" s="61" t="s">
        <v>1259</v>
      </c>
      <c r="F43" s="50">
        <v>89697</v>
      </c>
      <c r="G43" s="61">
        <v>1933.7072598338127</v>
      </c>
      <c r="H43" s="61">
        <v>36.682041403901835</v>
      </c>
      <c r="I43" s="61">
        <v>0.27345658517698607</v>
      </c>
      <c r="J43" s="61">
        <v>4.9292942733040246E-2</v>
      </c>
      <c r="K43" s="61">
        <v>0.30792693605781501</v>
      </c>
      <c r="L43" s="61">
        <v>0.20873454549153941</v>
      </c>
      <c r="M43" s="61">
        <v>65003.658326099307</v>
      </c>
      <c r="N43" s="61">
        <v>57707.75390625</v>
      </c>
      <c r="O43" s="60">
        <v>37.055602672726351</v>
      </c>
      <c r="P43" s="51">
        <v>0.24193090168721501</v>
      </c>
      <c r="Q43" s="54">
        <v>0.37241379299999999</v>
      </c>
      <c r="R43" s="61">
        <v>0.1796875</v>
      </c>
      <c r="S43" s="61">
        <v>6.1784102742103435E-2</v>
      </c>
      <c r="T43" s="61">
        <v>0.5400902464422076</v>
      </c>
      <c r="U43" s="50">
        <v>6.1832820065319538E-3</v>
      </c>
      <c r="V43" s="61">
        <v>2.0760304858469449E-2</v>
      </c>
      <c r="W43" s="61">
        <v>2.1891664327813639E-2</v>
      </c>
      <c r="X43" s="61">
        <v>0.95116474880718493</v>
      </c>
      <c r="Y43" s="61">
        <v>6.1184395172607355E-2</v>
      </c>
      <c r="Z43" s="61">
        <v>5.4237288135593219E-2</v>
      </c>
      <c r="AA43" s="61">
        <v>5.3268765133171914E-2</v>
      </c>
      <c r="AB43" s="61">
        <v>6.1501210653753025E-2</v>
      </c>
      <c r="AC43" s="61">
        <v>6.5375302663438259E-2</v>
      </c>
      <c r="AD43" s="61">
        <v>4.6004842615012108E-2</v>
      </c>
      <c r="AE43" s="61">
        <v>3.1961259079903145E-2</v>
      </c>
      <c r="AF43" s="61">
        <v>0.11912832929782083</v>
      </c>
      <c r="AG43" s="61">
        <v>3.8256658595641646E-2</v>
      </c>
      <c r="AH43" s="61">
        <v>6.8765133171912837E-2</v>
      </c>
      <c r="AI43" s="61">
        <v>0.13849878934624699</v>
      </c>
      <c r="AJ43" s="61">
        <v>9.4430992736077482E-2</v>
      </c>
      <c r="AK43" s="61">
        <v>9.3946731234866826E-2</v>
      </c>
      <c r="AL43" s="61">
        <v>7.0702179176755447E-2</v>
      </c>
      <c r="AM43" s="61">
        <v>6.3438256658595635E-2</v>
      </c>
      <c r="AN43" s="27">
        <v>0.22532299741602066</v>
      </c>
      <c r="AO43" s="27">
        <v>0.25116279069767444</v>
      </c>
      <c r="AP43" s="27">
        <v>0.17105263157894737</v>
      </c>
      <c r="AQ43" s="27">
        <v>0.27017543859649124</v>
      </c>
      <c r="AR43" s="27">
        <v>0.3031446540880503</v>
      </c>
      <c r="AS43" s="27">
        <v>0.22515723270440252</v>
      </c>
      <c r="AT43" s="61">
        <v>2</v>
      </c>
      <c r="AU43" s="61">
        <v>2</v>
      </c>
      <c r="AV43" s="61">
        <v>61.737155999999999</v>
      </c>
      <c r="AW43" s="61">
        <v>2</v>
      </c>
      <c r="AX43" s="61">
        <v>2</v>
      </c>
      <c r="AY43" s="27">
        <v>2</v>
      </c>
      <c r="AZ43" s="27">
        <v>3</v>
      </c>
      <c r="BA43" s="27">
        <v>4</v>
      </c>
    </row>
    <row r="44" spans="1:53">
      <c r="A44" s="50">
        <v>1311</v>
      </c>
      <c r="B44" s="50" t="s">
        <v>48</v>
      </c>
      <c r="C44" s="59" t="s">
        <v>224</v>
      </c>
      <c r="D44" s="50" t="s">
        <v>423</v>
      </c>
      <c r="E44" s="61" t="s">
        <v>1260</v>
      </c>
      <c r="F44" s="50">
        <v>27952</v>
      </c>
      <c r="G44" s="61">
        <v>681.38229840993881</v>
      </c>
      <c r="H44" s="61">
        <v>41.431637449780268</v>
      </c>
      <c r="I44" s="61">
        <v>0.17044154044303586</v>
      </c>
      <c r="J44" s="61">
        <v>4.7382949445482936E-2</v>
      </c>
      <c r="K44" s="61">
        <v>0.21132698803260178</v>
      </c>
      <c r="L44" s="61"/>
      <c r="M44" s="61">
        <v>57276.48249642858</v>
      </c>
      <c r="N44" s="61">
        <v>43594.265625</v>
      </c>
      <c r="O44" s="60">
        <v>42.052725012622467</v>
      </c>
      <c r="P44" s="51">
        <v>0.201038174543095</v>
      </c>
      <c r="Q44" s="54">
        <v>0.510204082</v>
      </c>
      <c r="R44" s="61">
        <v>0.13930348258706468</v>
      </c>
      <c r="S44" s="61">
        <v>5.8139534883720929E-2</v>
      </c>
      <c r="T44" s="61">
        <v>0.57441860465116279</v>
      </c>
      <c r="U44" s="50">
        <v>3.7160899955779314E-4</v>
      </c>
      <c r="V44" s="61">
        <v>2.3581453225532171E-3</v>
      </c>
      <c r="W44" s="61">
        <v>2.0018198362147407E-2</v>
      </c>
      <c r="X44" s="61">
        <v>0.97725204731574156</v>
      </c>
      <c r="Y44" s="61">
        <v>3.8216560509554139E-2</v>
      </c>
      <c r="Z44" s="61">
        <v>0.14043993231810489</v>
      </c>
      <c r="AA44" s="61">
        <v>0.17089678510998307</v>
      </c>
      <c r="AB44" s="61">
        <v>6.4297800338409469E-2</v>
      </c>
      <c r="AC44" s="61">
        <v>8.9678510998307953E-2</v>
      </c>
      <c r="AD44" s="61">
        <v>3.2148900169204735E-2</v>
      </c>
      <c r="AE44" s="61">
        <v>4.7377326565143825E-2</v>
      </c>
      <c r="AF44" s="61">
        <v>0.10321489001692047</v>
      </c>
      <c r="AG44" s="61">
        <v>3.553299492385787E-2</v>
      </c>
      <c r="AH44" s="61">
        <v>2.7072758037225041E-2</v>
      </c>
      <c r="AI44" s="61">
        <v>4.9069373942470386E-2</v>
      </c>
      <c r="AJ44" s="61">
        <v>5.5837563451776651E-2</v>
      </c>
      <c r="AK44" s="61">
        <v>8.2910321489001695E-2</v>
      </c>
      <c r="AL44" s="61">
        <v>4.9069373942470386E-2</v>
      </c>
      <c r="AM44" s="61">
        <v>5.4145516074450083E-2</v>
      </c>
      <c r="AN44" s="27">
        <v>0.33035714285714285</v>
      </c>
      <c r="AO44" s="27">
        <v>0.10178571428571428</v>
      </c>
      <c r="AP44" s="27">
        <v>0.25588235294117645</v>
      </c>
      <c r="AQ44" s="27">
        <v>0.10882352941176471</v>
      </c>
      <c r="AR44" s="27">
        <v>0.44090909090909092</v>
      </c>
      <c r="AS44" s="27">
        <v>9.0909090909090912E-2</v>
      </c>
      <c r="AT44" s="61">
        <v>1</v>
      </c>
      <c r="AU44" s="61">
        <v>2</v>
      </c>
      <c r="AV44" s="61">
        <v>25.322068999999999</v>
      </c>
      <c r="AW44" s="61">
        <v>1</v>
      </c>
      <c r="AX44" s="61">
        <v>2</v>
      </c>
      <c r="AY44" s="27">
        <v>2</v>
      </c>
      <c r="AZ44" s="27">
        <v>2</v>
      </c>
      <c r="BA44" s="27">
        <v>3</v>
      </c>
    </row>
    <row r="45" spans="1:53">
      <c r="A45" s="50">
        <v>1312</v>
      </c>
      <c r="B45" s="50" t="s">
        <v>48</v>
      </c>
      <c r="C45" s="59" t="s">
        <v>215</v>
      </c>
      <c r="D45" s="50" t="s">
        <v>423</v>
      </c>
      <c r="E45" s="61" t="s">
        <v>1261</v>
      </c>
      <c r="F45" s="50">
        <v>21758</v>
      </c>
      <c r="G45" s="61">
        <v>594.03029918670654</v>
      </c>
      <c r="H45" s="61">
        <v>40.725597255005809</v>
      </c>
      <c r="I45" s="61">
        <v>0.26856948080623877</v>
      </c>
      <c r="J45" s="61">
        <v>8.0966372757273475E-2</v>
      </c>
      <c r="K45" s="61">
        <v>0.17665034088560352</v>
      </c>
      <c r="L45" s="61"/>
      <c r="M45" s="61">
        <v>43076.468736698815</v>
      </c>
      <c r="N45" s="61">
        <v>37506.86328125</v>
      </c>
      <c r="O45" s="60">
        <v>38.497429797418789</v>
      </c>
      <c r="P45" s="51">
        <v>0.32365995649495199</v>
      </c>
      <c r="Q45" s="54">
        <v>0.42553191499999998</v>
      </c>
      <c r="R45" s="61">
        <v>0.16230366492146597</v>
      </c>
      <c r="S45" s="61">
        <v>5.0188205771643665E-2</v>
      </c>
      <c r="T45" s="61">
        <v>0.5445420326223338</v>
      </c>
      <c r="U45" s="50">
        <v>6.8399502197280526E-4</v>
      </c>
      <c r="V45" s="61">
        <v>0</v>
      </c>
      <c r="W45" s="61">
        <v>4.8923679060665359E-2</v>
      </c>
      <c r="X45" s="61">
        <v>0.94911937377690803</v>
      </c>
      <c r="Y45" s="61">
        <v>4.1095890410958902E-2</v>
      </c>
      <c r="Z45" s="61">
        <v>0.14671814671814673</v>
      </c>
      <c r="AA45" s="61">
        <v>0.14671814671814673</v>
      </c>
      <c r="AB45" s="61">
        <v>6.3706563706563704E-2</v>
      </c>
      <c r="AC45" s="61">
        <v>6.7567567567567571E-2</v>
      </c>
      <c r="AD45" s="61">
        <v>2.7027027027027029E-2</v>
      </c>
      <c r="AE45" s="61">
        <v>2.5096525096525095E-2</v>
      </c>
      <c r="AF45" s="61">
        <v>0.11583011583011583</v>
      </c>
      <c r="AG45" s="61">
        <v>1.9305019305019305E-2</v>
      </c>
      <c r="AH45" s="61">
        <v>2.3166023166023165E-2</v>
      </c>
      <c r="AI45" s="61">
        <v>5.4054054054054057E-2</v>
      </c>
      <c r="AJ45" s="61">
        <v>7.1428571428571425E-2</v>
      </c>
      <c r="AK45" s="61">
        <v>0.12741312741312741</v>
      </c>
      <c r="AL45" s="61">
        <v>6.5637065637065631E-2</v>
      </c>
      <c r="AM45" s="61">
        <v>5.019305019305019E-2</v>
      </c>
      <c r="AN45" s="27">
        <v>0.38878143133462284</v>
      </c>
      <c r="AO45" s="27">
        <v>8.8974854932301742E-2</v>
      </c>
      <c r="AP45" s="27">
        <v>0.30128205128205127</v>
      </c>
      <c r="AQ45" s="27">
        <v>9.9358974358974353E-2</v>
      </c>
      <c r="AR45" s="27">
        <v>0.52195121951219514</v>
      </c>
      <c r="AS45" s="27">
        <v>7.3170731707317069E-2</v>
      </c>
      <c r="AT45" s="61">
        <v>1</v>
      </c>
      <c r="AU45" s="61">
        <v>2</v>
      </c>
      <c r="AV45" s="61">
        <v>34.09816</v>
      </c>
      <c r="AW45" s="61">
        <v>1</v>
      </c>
      <c r="AX45" s="61">
        <v>2</v>
      </c>
      <c r="AY45" s="27">
        <v>1</v>
      </c>
      <c r="AZ45" s="27">
        <v>2</v>
      </c>
      <c r="BA45" s="27">
        <v>3</v>
      </c>
    </row>
    <row r="46" spans="1:53">
      <c r="A46" s="50">
        <v>1313</v>
      </c>
      <c r="B46" s="50" t="s">
        <v>48</v>
      </c>
      <c r="C46" s="59" t="s">
        <v>225</v>
      </c>
      <c r="D46" s="50" t="s">
        <v>423</v>
      </c>
      <c r="E46" s="61" t="s">
        <v>1262</v>
      </c>
      <c r="F46" s="50">
        <v>36578</v>
      </c>
      <c r="G46" s="61">
        <v>958.45396429300308</v>
      </c>
      <c r="H46" s="61">
        <v>41.696746935396007</v>
      </c>
      <c r="I46" s="61">
        <v>0.27778578257910297</v>
      </c>
      <c r="J46" s="61">
        <v>4.0166609692079989E-2</v>
      </c>
      <c r="K46" s="61">
        <v>0.2172098551634373</v>
      </c>
      <c r="L46" s="61"/>
      <c r="M46" s="61">
        <v>49741.904394387668</v>
      </c>
      <c r="N46" s="61">
        <v>45255.671875</v>
      </c>
      <c r="O46" s="60">
        <v>33.568022860847698</v>
      </c>
      <c r="P46" s="51">
        <v>0.33999086405003698</v>
      </c>
      <c r="Q46" s="54">
        <v>0.356164384</v>
      </c>
      <c r="R46" s="61">
        <v>0.15625</v>
      </c>
      <c r="S46" s="61">
        <v>4.4019933554817273E-2</v>
      </c>
      <c r="T46" s="61">
        <v>0.51661129568106312</v>
      </c>
      <c r="U46" s="50">
        <v>8.1488501746207476E-4</v>
      </c>
      <c r="V46" s="61">
        <v>3.8957475531974138E-3</v>
      </c>
      <c r="W46" s="61">
        <v>1.6150740242261104E-2</v>
      </c>
      <c r="X46" s="61">
        <v>0.97913862718707945</v>
      </c>
      <c r="Y46" s="61">
        <v>4.0376850605652756E-2</v>
      </c>
      <c r="Z46" s="61">
        <v>7.6726342710997444E-2</v>
      </c>
      <c r="AA46" s="61">
        <v>0.21483375959079284</v>
      </c>
      <c r="AB46" s="61">
        <v>6.2659846547314574E-2</v>
      </c>
      <c r="AC46" s="61">
        <v>4.7314578005115092E-2</v>
      </c>
      <c r="AD46" s="61">
        <v>2.8132992327365727E-2</v>
      </c>
      <c r="AE46" s="61">
        <v>2.8132992327365727E-2</v>
      </c>
      <c r="AF46" s="61">
        <v>0.11253196930946291</v>
      </c>
      <c r="AG46" s="61">
        <v>3.4526854219948847E-2</v>
      </c>
      <c r="AH46" s="61">
        <v>2.557544757033248E-2</v>
      </c>
      <c r="AI46" s="61">
        <v>6.6496163682864456E-2</v>
      </c>
      <c r="AJ46" s="61">
        <v>7.0332480818414325E-2</v>
      </c>
      <c r="AK46" s="61">
        <v>0.11125319693094629</v>
      </c>
      <c r="AL46" s="61">
        <v>7.1611253196930943E-2</v>
      </c>
      <c r="AM46" s="61">
        <v>4.859335038363171E-2</v>
      </c>
      <c r="AN46" s="27">
        <v>0.38386308068459657</v>
      </c>
      <c r="AO46" s="27">
        <v>0.11124694376528117</v>
      </c>
      <c r="AP46" s="27">
        <v>0.28367346938775512</v>
      </c>
      <c r="AQ46" s="27">
        <v>0.12040816326530612</v>
      </c>
      <c r="AR46" s="27">
        <v>0.53048780487804881</v>
      </c>
      <c r="AS46" s="27">
        <v>9.451219512195122E-2</v>
      </c>
      <c r="AT46" s="61">
        <v>1</v>
      </c>
      <c r="AU46" s="61">
        <v>2</v>
      </c>
      <c r="AV46" s="61">
        <v>8.2577171000000007</v>
      </c>
      <c r="AW46" s="61">
        <v>1</v>
      </c>
      <c r="AX46" s="61">
        <v>2</v>
      </c>
      <c r="AY46" s="27">
        <v>2</v>
      </c>
      <c r="AZ46" s="27">
        <v>2</v>
      </c>
      <c r="BA46" s="27">
        <v>3</v>
      </c>
    </row>
    <row r="47" spans="1:53">
      <c r="A47" s="50">
        <v>1314</v>
      </c>
      <c r="B47" s="50" t="s">
        <v>48</v>
      </c>
      <c r="C47" s="59" t="s">
        <v>226</v>
      </c>
      <c r="D47" s="50" t="s">
        <v>423</v>
      </c>
      <c r="E47" s="61" t="s">
        <v>1263</v>
      </c>
      <c r="F47" s="50">
        <v>37104</v>
      </c>
      <c r="G47" s="61">
        <v>912.34014874696732</v>
      </c>
      <c r="H47" s="61">
        <v>35.474598698215345</v>
      </c>
      <c r="I47" s="61">
        <v>0.40018057739601087</v>
      </c>
      <c r="J47" s="61">
        <v>4.295946825473447E-2</v>
      </c>
      <c r="K47" s="61">
        <v>0.25073280310596868</v>
      </c>
      <c r="L47" s="61"/>
      <c r="M47" s="61">
        <v>47628.75954769941</v>
      </c>
      <c r="N47" s="61">
        <v>42124.2421875</v>
      </c>
      <c r="O47" s="60">
        <v>36.145219102513472</v>
      </c>
      <c r="P47" s="51">
        <v>0.37588685586258302</v>
      </c>
      <c r="Q47" s="54">
        <v>0.28767123300000003</v>
      </c>
      <c r="R47" s="61">
        <v>0.20129870129870131</v>
      </c>
      <c r="S47" s="61">
        <v>5.1159072741806554E-2</v>
      </c>
      <c r="T47" s="61">
        <v>0.50119904076738608</v>
      </c>
      <c r="U47" s="50">
        <v>7.7519402839243412E-4</v>
      </c>
      <c r="V47" s="61">
        <v>2.4176539920417934E-3</v>
      </c>
      <c r="W47" s="61">
        <v>1.7241379310344827E-2</v>
      </c>
      <c r="X47" s="61">
        <v>0.97892720306513414</v>
      </c>
      <c r="Y47" s="61">
        <v>1.3409961685823755E-2</v>
      </c>
      <c r="Z47" s="61">
        <v>8.9452603471295064E-2</v>
      </c>
      <c r="AA47" s="61">
        <v>0.14285714285714285</v>
      </c>
      <c r="AB47" s="61">
        <v>6.4085447263017362E-2</v>
      </c>
      <c r="AC47" s="61">
        <v>6.1415220293724967E-2</v>
      </c>
      <c r="AD47" s="61">
        <v>2.9372496662216287E-2</v>
      </c>
      <c r="AE47" s="61">
        <v>1.602136181575434E-2</v>
      </c>
      <c r="AF47" s="61">
        <v>0.12016021361815754</v>
      </c>
      <c r="AG47" s="61">
        <v>3.3377837116154871E-2</v>
      </c>
      <c r="AH47" s="61">
        <v>2.67022696929239E-2</v>
      </c>
      <c r="AI47" s="61">
        <v>6.8090787716955939E-2</v>
      </c>
      <c r="AJ47" s="61">
        <v>7.476635514018691E-2</v>
      </c>
      <c r="AK47" s="61">
        <v>0.15353805073431243</v>
      </c>
      <c r="AL47" s="61">
        <v>7.209612817089453E-2</v>
      </c>
      <c r="AM47" s="61">
        <v>4.9399198931909215E-2</v>
      </c>
      <c r="AN47" s="27">
        <v>0.46533490011750883</v>
      </c>
      <c r="AO47" s="27">
        <v>8.3431257344300819E-2</v>
      </c>
      <c r="AP47" s="27">
        <v>0.38229376257545272</v>
      </c>
      <c r="AQ47" s="27">
        <v>9.0543259557344061E-2</v>
      </c>
      <c r="AR47" s="27">
        <v>0.58356940509915012</v>
      </c>
      <c r="AS47" s="27">
        <v>7.3654390934844188E-2</v>
      </c>
      <c r="AT47" s="61">
        <v>2</v>
      </c>
      <c r="AU47" s="61">
        <v>4</v>
      </c>
      <c r="AV47" s="61">
        <v>91.961403000000004</v>
      </c>
      <c r="AW47" s="61">
        <v>2</v>
      </c>
      <c r="AX47" s="61">
        <v>4</v>
      </c>
      <c r="AY47" s="27">
        <v>2</v>
      </c>
      <c r="AZ47" s="27">
        <v>3</v>
      </c>
      <c r="BA47" s="27">
        <v>4</v>
      </c>
    </row>
    <row r="48" spans="1:53">
      <c r="A48" s="50">
        <v>1315</v>
      </c>
      <c r="B48" s="50" t="s">
        <v>48</v>
      </c>
      <c r="C48" s="59" t="s">
        <v>227</v>
      </c>
      <c r="D48" s="50" t="s">
        <v>423</v>
      </c>
      <c r="E48" s="61" t="s">
        <v>1264</v>
      </c>
      <c r="F48" s="50">
        <v>85199</v>
      </c>
      <c r="G48" s="61">
        <v>2964.9922873973846</v>
      </c>
      <c r="H48" s="61">
        <v>37.60699634951245</v>
      </c>
      <c r="I48" s="61">
        <v>0.37878135897072396</v>
      </c>
      <c r="J48" s="61">
        <v>5.4052255810513858E-2</v>
      </c>
      <c r="K48" s="61">
        <v>0.2507087374614827</v>
      </c>
      <c r="L48" s="61">
        <v>0.33440278167090481</v>
      </c>
      <c r="M48" s="61">
        <v>43842.312537027952</v>
      </c>
      <c r="N48" s="61">
        <v>38025.6015625</v>
      </c>
      <c r="O48" s="60">
        <v>37.22616872872549</v>
      </c>
      <c r="P48" s="51">
        <v>0.37366550291464601</v>
      </c>
      <c r="Q48" s="54">
        <v>0.240963855</v>
      </c>
      <c r="R48" s="61">
        <v>0.18591549295774648</v>
      </c>
      <c r="S48" s="61">
        <v>4.3632493792124867E-2</v>
      </c>
      <c r="T48" s="61">
        <v>0.48208584604469668</v>
      </c>
      <c r="U48" s="50">
        <v>7.9904100857675076E-4</v>
      </c>
      <c r="V48" s="61">
        <v>2.9462773434831744E-3</v>
      </c>
      <c r="W48" s="61">
        <v>3.4572169403630079E-3</v>
      </c>
      <c r="X48" s="61">
        <v>0.99279746470757702</v>
      </c>
      <c r="Y48" s="61">
        <v>7.4906367041198503E-3</v>
      </c>
      <c r="Z48" s="61">
        <v>0.1317128321085359</v>
      </c>
      <c r="AA48" s="61">
        <v>0.15149802148106276</v>
      </c>
      <c r="AB48" s="61">
        <v>8.0271339739966086E-2</v>
      </c>
      <c r="AC48" s="61">
        <v>3.9005087620124362E-2</v>
      </c>
      <c r="AD48" s="61">
        <v>2.7699265121537593E-2</v>
      </c>
      <c r="AE48" s="61">
        <v>2.5438100621820236E-2</v>
      </c>
      <c r="AF48" s="61">
        <v>0.12719050310910118</v>
      </c>
      <c r="AG48" s="61">
        <v>3.2786885245901641E-2</v>
      </c>
      <c r="AH48" s="61">
        <v>3.0525720746184284E-2</v>
      </c>
      <c r="AI48" s="61">
        <v>5.9920859242509894E-2</v>
      </c>
      <c r="AJ48" s="61">
        <v>7.9140757490107405E-2</v>
      </c>
      <c r="AK48" s="61">
        <v>9.7795364612775576E-2</v>
      </c>
      <c r="AL48" s="61">
        <v>6.1616732617297908E-2</v>
      </c>
      <c r="AM48" s="61">
        <v>5.5398530243075186E-2</v>
      </c>
      <c r="AN48" s="27">
        <v>0.46805194805194805</v>
      </c>
      <c r="AO48" s="27">
        <v>9.5584415584415591E-2</v>
      </c>
      <c r="AP48" s="27">
        <v>0.38488271068635971</v>
      </c>
      <c r="AQ48" s="27">
        <v>0.10338835794960903</v>
      </c>
      <c r="AR48" s="27">
        <v>0.59173126614987082</v>
      </c>
      <c r="AS48" s="27">
        <v>8.5271317829457363E-2</v>
      </c>
      <c r="AT48" s="61">
        <v>2</v>
      </c>
      <c r="AU48" s="61">
        <v>2</v>
      </c>
      <c r="AV48" s="61">
        <v>188.32959</v>
      </c>
      <c r="AW48" s="61">
        <v>2</v>
      </c>
      <c r="AX48" s="61">
        <v>2</v>
      </c>
      <c r="AY48" s="27">
        <v>2</v>
      </c>
      <c r="AZ48" s="27">
        <v>3</v>
      </c>
      <c r="BA48" s="27">
        <v>4</v>
      </c>
    </row>
    <row r="49" spans="1:53">
      <c r="A49" s="50">
        <v>2401</v>
      </c>
      <c r="B49" s="50" t="s">
        <v>48</v>
      </c>
      <c r="C49" s="59" t="s">
        <v>228</v>
      </c>
      <c r="D49" s="50" t="s">
        <v>424</v>
      </c>
      <c r="E49" s="61" t="s">
        <v>1265</v>
      </c>
      <c r="F49" s="50">
        <v>13069</v>
      </c>
      <c r="G49" s="61">
        <v>391.41777455806732</v>
      </c>
      <c r="H49" s="61">
        <v>45.750650837791319</v>
      </c>
      <c r="I49" s="61">
        <v>0.22050126040381746</v>
      </c>
      <c r="J49" s="61"/>
      <c r="K49" s="61">
        <v>0.11381423572887249</v>
      </c>
      <c r="L49" s="61"/>
      <c r="M49" s="61">
        <v>48106.563731610768</v>
      </c>
      <c r="N49" s="61">
        <v>42019.3515625</v>
      </c>
      <c r="O49" s="60">
        <v>31.514737980084931</v>
      </c>
      <c r="P49" s="51">
        <v>0.366586076778814</v>
      </c>
      <c r="Q49" s="54">
        <v>0.25</v>
      </c>
      <c r="R49" s="61">
        <v>0.12844036697247707</v>
      </c>
      <c r="S49" s="61">
        <v>4.1474654377880185E-2</v>
      </c>
      <c r="T49" s="61">
        <v>0.46774193548387094</v>
      </c>
      <c r="U49" s="50">
        <v>2.1731259766966105E-3</v>
      </c>
      <c r="V49" s="61">
        <v>0</v>
      </c>
      <c r="W49" s="61">
        <v>0</v>
      </c>
      <c r="X49" s="61">
        <v>0.99439252336448603</v>
      </c>
      <c r="Y49" s="61">
        <v>5.6074766355140183E-3</v>
      </c>
      <c r="Z49" s="61">
        <v>0.13087248322147652</v>
      </c>
      <c r="AA49" s="61">
        <v>0.16778523489932887</v>
      </c>
      <c r="AB49" s="61">
        <v>5.3691275167785234E-2</v>
      </c>
      <c r="AC49" s="61">
        <v>6.7114093959731544E-2</v>
      </c>
      <c r="AD49" s="61">
        <v>2.3489932885906041E-2</v>
      </c>
      <c r="AE49" s="61">
        <v>3.0201342281879196E-2</v>
      </c>
      <c r="AF49" s="61">
        <v>0.10738255033557047</v>
      </c>
      <c r="AG49" s="61">
        <v>4.3624161073825503E-2</v>
      </c>
      <c r="AH49" s="61">
        <v>1.6778523489932886E-2</v>
      </c>
      <c r="AI49" s="61">
        <v>6.7114093959731544E-2</v>
      </c>
      <c r="AJ49" s="61">
        <v>6.0402684563758392E-2</v>
      </c>
      <c r="AK49" s="61">
        <v>0.10067114093959731</v>
      </c>
      <c r="AL49" s="61">
        <v>8.3892617449664433E-2</v>
      </c>
      <c r="AM49" s="61">
        <v>4.3624161073825503E-2</v>
      </c>
      <c r="AN49" s="27">
        <v>0.4662379421221865</v>
      </c>
      <c r="AO49" s="27">
        <v>6.4308681672025719E-2</v>
      </c>
      <c r="AP49" s="27">
        <v>0.37634408602150538</v>
      </c>
      <c r="AQ49" s="27">
        <v>7.5268817204301078E-2</v>
      </c>
      <c r="AR49" s="27">
        <v>0.6</v>
      </c>
      <c r="AS49" s="27">
        <v>4.8000000000000001E-2</v>
      </c>
      <c r="AT49" s="61"/>
      <c r="AU49" s="61"/>
      <c r="AV49" s="61">
        <v>459.77501999999998</v>
      </c>
      <c r="AW49" s="61"/>
      <c r="AX49" s="61"/>
      <c r="AY49" s="27"/>
      <c r="AZ49" s="27"/>
      <c r="BA49" s="27"/>
    </row>
    <row r="50" spans="1:53">
      <c r="A50" s="50">
        <v>2402</v>
      </c>
      <c r="B50" s="50" t="s">
        <v>48</v>
      </c>
      <c r="C50" s="59" t="s">
        <v>229</v>
      </c>
      <c r="D50" s="50" t="s">
        <v>424</v>
      </c>
      <c r="E50" s="61" t="s">
        <v>1266</v>
      </c>
      <c r="F50" s="50">
        <v>19666</v>
      </c>
      <c r="G50" s="61">
        <v>547.16812705993652</v>
      </c>
      <c r="H50" s="61">
        <v>34.613681585774856</v>
      </c>
      <c r="I50" s="61">
        <v>0.44199865299133939</v>
      </c>
      <c r="J50" s="61"/>
      <c r="K50" s="61">
        <v>0.25870863505673775</v>
      </c>
      <c r="L50" s="61"/>
      <c r="M50" s="61">
        <v>42261.604092093046</v>
      </c>
      <c r="N50" s="61">
        <v>38234.1953125</v>
      </c>
      <c r="O50" s="60">
        <v>35.805776945163494</v>
      </c>
      <c r="P50" s="51">
        <v>0.52023185643957304</v>
      </c>
      <c r="Q50" s="54">
        <v>0.17499999999999999</v>
      </c>
      <c r="R50" s="61">
        <v>0.23280423280423279</v>
      </c>
      <c r="S50" s="61">
        <v>5.7103064066852366E-2</v>
      </c>
      <c r="T50" s="61">
        <v>0.3955431754874652</v>
      </c>
      <c r="U50" s="50">
        <v>1.4058110537007451E-3</v>
      </c>
      <c r="V50" s="61">
        <v>0</v>
      </c>
      <c r="W50" s="61">
        <v>2.2988505747126436E-3</v>
      </c>
      <c r="X50" s="61">
        <v>0.99425287356321834</v>
      </c>
      <c r="Y50" s="61">
        <v>4.5977011494252873E-3</v>
      </c>
      <c r="Z50" s="61">
        <v>9.0439276485788117E-2</v>
      </c>
      <c r="AA50" s="61">
        <v>0.21963824289405684</v>
      </c>
      <c r="AB50" s="61">
        <v>5.6847545219638244E-2</v>
      </c>
      <c r="AC50" s="61">
        <v>4.1343669250645997E-2</v>
      </c>
      <c r="AD50" s="61">
        <v>2.0671834625322998E-2</v>
      </c>
      <c r="AE50" s="61">
        <v>2.3255813953488372E-2</v>
      </c>
      <c r="AF50" s="61">
        <v>0.12919896640826872</v>
      </c>
      <c r="AG50" s="61">
        <v>2.5839793281653745E-2</v>
      </c>
      <c r="AH50" s="61">
        <v>2.0671834625322998E-2</v>
      </c>
      <c r="AI50" s="61">
        <v>4.909560723514212E-2</v>
      </c>
      <c r="AJ50" s="61">
        <v>6.2015503875968991E-2</v>
      </c>
      <c r="AK50" s="61">
        <v>0.10077519379844961</v>
      </c>
      <c r="AL50" s="61">
        <v>0.11369509043927649</v>
      </c>
      <c r="AM50" s="61">
        <v>4.6511627906976744E-2</v>
      </c>
      <c r="AN50" s="27">
        <v>0.52244897959183678</v>
      </c>
      <c r="AO50" s="27">
        <v>5.5102040816326532E-2</v>
      </c>
      <c r="AP50" s="27">
        <v>0.43682310469314078</v>
      </c>
      <c r="AQ50" s="27">
        <v>6.8592057761732855E-2</v>
      </c>
      <c r="AR50" s="27">
        <v>0.63380281690140849</v>
      </c>
      <c r="AS50" s="27">
        <v>3.7558685446009391E-2</v>
      </c>
      <c r="AT50" s="61"/>
      <c r="AU50" s="61"/>
      <c r="AV50" s="61">
        <v>277.01688000000001</v>
      </c>
      <c r="AW50" s="61"/>
      <c r="AX50" s="61"/>
      <c r="AY50" s="27"/>
      <c r="AZ50" s="27"/>
      <c r="BA50" s="27"/>
    </row>
    <row r="51" spans="1:53">
      <c r="A51" s="50">
        <v>2403</v>
      </c>
      <c r="B51" s="50" t="s">
        <v>48</v>
      </c>
      <c r="C51" s="59" t="s">
        <v>230</v>
      </c>
      <c r="D51" s="50" t="s">
        <v>424</v>
      </c>
      <c r="E51" s="61" t="s">
        <v>1267</v>
      </c>
      <c r="F51" s="50">
        <v>18894</v>
      </c>
      <c r="G51" s="61">
        <v>652.18895828723907</v>
      </c>
      <c r="H51" s="61">
        <v>43.982916381656942</v>
      </c>
      <c r="I51" s="61">
        <v>0.21913943992711393</v>
      </c>
      <c r="J51" s="61"/>
      <c r="K51" s="61">
        <v>0.16256317670753384</v>
      </c>
      <c r="L51" s="61"/>
      <c r="M51" s="61">
        <v>49526.108611876123</v>
      </c>
      <c r="N51" s="61">
        <v>42595.171875</v>
      </c>
      <c r="O51" s="60">
        <v>35.868412559169322</v>
      </c>
      <c r="P51" s="51">
        <v>0.524653617769957</v>
      </c>
      <c r="Q51" s="54">
        <v>0.22500000000000001</v>
      </c>
      <c r="R51" s="61">
        <v>0.12650602409638553</v>
      </c>
      <c r="S51" s="61">
        <v>4.6989720998531569E-2</v>
      </c>
      <c r="T51" s="61">
        <v>0.47870778267254038</v>
      </c>
      <c r="U51" s="50">
        <v>7.194239879027009E-4</v>
      </c>
      <c r="V51" s="61">
        <v>1.6729205097049545E-3</v>
      </c>
      <c r="W51" s="61">
        <v>1.076555023923445E-2</v>
      </c>
      <c r="X51" s="61">
        <v>0.98684210526315785</v>
      </c>
      <c r="Y51" s="61">
        <v>5.9808612440191387E-3</v>
      </c>
      <c r="Z51" s="61">
        <v>8.1481481481481488E-2</v>
      </c>
      <c r="AA51" s="61">
        <v>0.13333333333333333</v>
      </c>
      <c r="AB51" s="61">
        <v>3.4567901234567898E-2</v>
      </c>
      <c r="AC51" s="61">
        <v>5.185185185185185E-2</v>
      </c>
      <c r="AD51" s="61">
        <v>3.4567901234567898E-2</v>
      </c>
      <c r="AE51" s="61">
        <v>2.7160493827160494E-2</v>
      </c>
      <c r="AF51" s="61">
        <v>0.12592592592592591</v>
      </c>
      <c r="AG51" s="61">
        <v>3.4567901234567898E-2</v>
      </c>
      <c r="AH51" s="61">
        <v>2.7160493827160494E-2</v>
      </c>
      <c r="AI51" s="61">
        <v>6.6666666666666666E-2</v>
      </c>
      <c r="AJ51" s="61">
        <v>0.10617283950617284</v>
      </c>
      <c r="AK51" s="61">
        <v>0.12345679012345678</v>
      </c>
      <c r="AL51" s="61">
        <v>9.1358024691358022E-2</v>
      </c>
      <c r="AM51" s="61">
        <v>6.1728395061728392E-2</v>
      </c>
      <c r="AN51" s="27">
        <v>0.41327623126338331</v>
      </c>
      <c r="AO51" s="27">
        <v>9.6359743040685231E-2</v>
      </c>
      <c r="AP51" s="27">
        <v>0.3140794223826715</v>
      </c>
      <c r="AQ51" s="27">
        <v>0.10830324909747292</v>
      </c>
      <c r="AR51" s="27">
        <v>0.56315789473684208</v>
      </c>
      <c r="AS51" s="27">
        <v>7.8947368421052627E-2</v>
      </c>
      <c r="AT51" s="61"/>
      <c r="AU51" s="61"/>
      <c r="AV51" s="61">
        <v>298.03061000000002</v>
      </c>
      <c r="AW51" s="61"/>
      <c r="AX51" s="61"/>
      <c r="AY51" s="27"/>
      <c r="AZ51" s="27"/>
      <c r="BA51" s="27"/>
    </row>
    <row r="52" spans="1:53">
      <c r="A52" s="50">
        <v>2404</v>
      </c>
      <c r="B52" s="50" t="s">
        <v>48</v>
      </c>
      <c r="C52" s="59" t="s">
        <v>231</v>
      </c>
      <c r="D52" s="50" t="s">
        <v>424</v>
      </c>
      <c r="E52" s="61" t="s">
        <v>1268</v>
      </c>
      <c r="F52" s="50">
        <v>12964</v>
      </c>
      <c r="G52" s="61">
        <v>332.03251993656158</v>
      </c>
      <c r="H52" s="61">
        <v>34.609088840934753</v>
      </c>
      <c r="I52" s="61">
        <v>0.461856221576536</v>
      </c>
      <c r="J52" s="61"/>
      <c r="K52" s="61">
        <v>0.24312996544829238</v>
      </c>
      <c r="L52" s="61"/>
      <c r="M52" s="61">
        <v>39797.231756295303</v>
      </c>
      <c r="N52" s="61">
        <v>35208.61328125</v>
      </c>
      <c r="O52" s="60">
        <v>39.732251067431186</v>
      </c>
      <c r="P52" s="51">
        <v>0.605853694544917</v>
      </c>
      <c r="Q52" s="54">
        <v>0.185185185</v>
      </c>
      <c r="R52" s="61">
        <v>0.18867924528301888</v>
      </c>
      <c r="S52" s="61">
        <v>7.7777777777777779E-2</v>
      </c>
      <c r="T52" s="61">
        <v>0.41555555555555557</v>
      </c>
      <c r="U52" s="50">
        <v>7.2833197191357613E-4</v>
      </c>
      <c r="V52" s="61">
        <v>0</v>
      </c>
      <c r="W52" s="61">
        <v>0</v>
      </c>
      <c r="X52" s="61">
        <v>0.99817850637522765</v>
      </c>
      <c r="Y52" s="61">
        <v>5.4644808743169399E-3</v>
      </c>
      <c r="Z52" s="61">
        <v>0.10256410256410256</v>
      </c>
      <c r="AA52" s="61">
        <v>0.10683760683760683</v>
      </c>
      <c r="AB52" s="61">
        <v>4.7008547008547008E-2</v>
      </c>
      <c r="AC52" s="61">
        <v>5.9829059829059832E-2</v>
      </c>
      <c r="AD52" s="61">
        <v>2.564102564102564E-2</v>
      </c>
      <c r="AE52" s="61">
        <v>1.7094017094017096E-2</v>
      </c>
      <c r="AF52" s="61">
        <v>0.14957264957264957</v>
      </c>
      <c r="AG52" s="61">
        <v>2.9914529914529916E-2</v>
      </c>
      <c r="AH52" s="61">
        <v>1.7094017094017096E-2</v>
      </c>
      <c r="AI52" s="61">
        <v>7.2649572649572655E-2</v>
      </c>
      <c r="AJ52" s="61">
        <v>6.4102564102564097E-2</v>
      </c>
      <c r="AK52" s="61">
        <v>0.13675213675213677</v>
      </c>
      <c r="AL52" s="61">
        <v>0.10683760683760683</v>
      </c>
      <c r="AM52" s="61">
        <v>6.8376068376068383E-2</v>
      </c>
      <c r="AN52" s="27">
        <v>0.48844884488448848</v>
      </c>
      <c r="AO52" s="27">
        <v>5.9405940594059403E-2</v>
      </c>
      <c r="AP52" s="27">
        <v>0.45508982035928142</v>
      </c>
      <c r="AQ52" s="27">
        <v>6.5868263473053898E-2</v>
      </c>
      <c r="AR52" s="27">
        <v>0.54074074074074074</v>
      </c>
      <c r="AS52" s="27">
        <v>5.185185185185185E-2</v>
      </c>
      <c r="AT52" s="61"/>
      <c r="AU52" s="61"/>
      <c r="AV52" s="61">
        <v>248.09899999999999</v>
      </c>
      <c r="AW52" s="61"/>
      <c r="AX52" s="61"/>
      <c r="AY52" s="27"/>
      <c r="AZ52" s="27"/>
      <c r="BA52" s="27"/>
    </row>
    <row r="53" spans="1:53">
      <c r="A53" s="50">
        <v>2405</v>
      </c>
      <c r="B53" s="50" t="s">
        <v>48</v>
      </c>
      <c r="C53" s="59" t="s">
        <v>232</v>
      </c>
      <c r="D53" s="50" t="s">
        <v>424</v>
      </c>
      <c r="E53" s="61" t="s">
        <v>1269</v>
      </c>
      <c r="F53" s="50">
        <v>18617</v>
      </c>
      <c r="G53" s="61">
        <v>613.43628132343292</v>
      </c>
      <c r="H53" s="61">
        <v>41.76602536785547</v>
      </c>
      <c r="I53" s="61">
        <v>0.31010625688888316</v>
      </c>
      <c r="J53" s="61">
        <v>4.7636485474327431E-2</v>
      </c>
      <c r="K53" s="61">
        <v>0.14646824482702367</v>
      </c>
      <c r="L53" s="61"/>
      <c r="M53" s="61">
        <v>45504.782177522437</v>
      </c>
      <c r="N53" s="61">
        <v>38804.5078125</v>
      </c>
      <c r="O53" s="60">
        <v>38.419402487368416</v>
      </c>
      <c r="P53" s="51">
        <v>0.40289478893996999</v>
      </c>
      <c r="Q53" s="54">
        <v>0.162162162</v>
      </c>
      <c r="R53" s="61">
        <v>0.17567567567567569</v>
      </c>
      <c r="S53" s="61">
        <v>6.2600321027287326E-2</v>
      </c>
      <c r="T53" s="61">
        <v>0.4767255216693419</v>
      </c>
      <c r="U53" s="50">
        <v>5.1150901708751917E-4</v>
      </c>
      <c r="V53" s="61">
        <v>0</v>
      </c>
      <c r="W53" s="61">
        <v>0</v>
      </c>
      <c r="X53" s="61">
        <v>0.99481193255512324</v>
      </c>
      <c r="Y53" s="61">
        <v>6.4850843060959796E-3</v>
      </c>
      <c r="Z53" s="61">
        <v>0.10989010989010989</v>
      </c>
      <c r="AA53" s="61">
        <v>0.10989010989010989</v>
      </c>
      <c r="AB53" s="61">
        <v>6.8681318681318687E-2</v>
      </c>
      <c r="AC53" s="61">
        <v>5.4945054945054944E-2</v>
      </c>
      <c r="AD53" s="61">
        <v>3.2967032967032968E-2</v>
      </c>
      <c r="AE53" s="61">
        <v>2.197802197802198E-2</v>
      </c>
      <c r="AF53" s="61">
        <v>0.14285714285714285</v>
      </c>
      <c r="AG53" s="61">
        <v>4.1208791208791208E-2</v>
      </c>
      <c r="AH53" s="61">
        <v>3.2967032967032968E-2</v>
      </c>
      <c r="AI53" s="61">
        <v>6.5934065934065936E-2</v>
      </c>
      <c r="AJ53" s="61">
        <v>6.8681318681318687E-2</v>
      </c>
      <c r="AK53" s="61">
        <v>9.0659340659340656E-2</v>
      </c>
      <c r="AL53" s="61">
        <v>9.0659340659340656E-2</v>
      </c>
      <c r="AM53" s="61">
        <v>7.1428571428571425E-2</v>
      </c>
      <c r="AN53" s="27">
        <v>0.38647342995169082</v>
      </c>
      <c r="AO53" s="27">
        <v>7.0048309178743967E-2</v>
      </c>
      <c r="AP53" s="27">
        <v>0.29257641921397382</v>
      </c>
      <c r="AQ53" s="27">
        <v>7.8602620087336247E-2</v>
      </c>
      <c r="AR53" s="27">
        <v>0.5</v>
      </c>
      <c r="AS53" s="27">
        <v>5.9139784946236562E-2</v>
      </c>
      <c r="AT53" s="61">
        <v>1</v>
      </c>
      <c r="AU53" s="61">
        <v>2</v>
      </c>
      <c r="AV53" s="61">
        <v>218.62961999999999</v>
      </c>
      <c r="AW53" s="61">
        <v>1</v>
      </c>
      <c r="AX53" s="61">
        <v>2</v>
      </c>
      <c r="AY53" s="27">
        <v>2</v>
      </c>
      <c r="AZ53" s="27">
        <v>2</v>
      </c>
      <c r="BA53" s="27">
        <v>3</v>
      </c>
    </row>
    <row r="54" spans="1:53">
      <c r="A54" s="50">
        <v>2406</v>
      </c>
      <c r="B54" s="50" t="s">
        <v>48</v>
      </c>
      <c r="C54" s="59" t="s">
        <v>233</v>
      </c>
      <c r="D54" s="50" t="s">
        <v>424</v>
      </c>
      <c r="E54" s="61" t="s">
        <v>1270</v>
      </c>
      <c r="F54" s="50">
        <v>15557</v>
      </c>
      <c r="G54" s="61">
        <v>532.25008177757263</v>
      </c>
      <c r="H54" s="61">
        <v>38.175066327699831</v>
      </c>
      <c r="I54" s="61">
        <v>0.38539478596907345</v>
      </c>
      <c r="J54" s="61">
        <v>8.8983135012152867E-2</v>
      </c>
      <c r="K54" s="61">
        <v>0.28632379792615015</v>
      </c>
      <c r="L54" s="61"/>
      <c r="M54" s="61">
        <v>42521.794102245032</v>
      </c>
      <c r="N54" s="61">
        <v>39498.421875</v>
      </c>
      <c r="O54" s="60">
        <v>36.63185182009471</v>
      </c>
      <c r="P54" s="51">
        <v>0.40813951232759699</v>
      </c>
      <c r="Q54" s="54">
        <v>0.222222222</v>
      </c>
      <c r="R54" s="61">
        <v>0.21176470588235294</v>
      </c>
      <c r="S54" s="61">
        <v>7.2649572649572655E-2</v>
      </c>
      <c r="T54" s="61">
        <v>0.43874643874643876</v>
      </c>
      <c r="U54" s="50">
        <v>6.2893098220229149E-4</v>
      </c>
      <c r="V54" s="61">
        <v>0</v>
      </c>
      <c r="W54" s="61">
        <v>0.11915367483296214</v>
      </c>
      <c r="X54" s="61">
        <v>0.87861915367483301</v>
      </c>
      <c r="Y54" s="61">
        <v>1.2249443207126948E-2</v>
      </c>
      <c r="Z54" s="61">
        <v>0.12619047619047619</v>
      </c>
      <c r="AA54" s="61">
        <v>6.4285714285714279E-2</v>
      </c>
      <c r="AB54" s="61">
        <v>5.4761904761904762E-2</v>
      </c>
      <c r="AC54" s="61">
        <v>5.9523809523809521E-2</v>
      </c>
      <c r="AD54" s="61">
        <v>2.8571428571428571E-2</v>
      </c>
      <c r="AE54" s="61">
        <v>3.3333333333333333E-2</v>
      </c>
      <c r="AF54" s="61">
        <v>0.1380952380952381</v>
      </c>
      <c r="AG54" s="61">
        <v>3.3333333333333333E-2</v>
      </c>
      <c r="AH54" s="61">
        <v>1.9047619047619049E-2</v>
      </c>
      <c r="AI54" s="61">
        <v>6.9047619047619052E-2</v>
      </c>
      <c r="AJ54" s="61">
        <v>7.6190476190476197E-2</v>
      </c>
      <c r="AK54" s="61">
        <v>0.13333333333333333</v>
      </c>
      <c r="AL54" s="61">
        <v>0.1</v>
      </c>
      <c r="AM54" s="61">
        <v>6.6666666666666666E-2</v>
      </c>
      <c r="AN54" s="27">
        <v>0.38146551724137934</v>
      </c>
      <c r="AO54" s="27">
        <v>9.6982758620689655E-2</v>
      </c>
      <c r="AP54" s="27">
        <v>0.30769230769230771</v>
      </c>
      <c r="AQ54" s="27">
        <v>0.10989010989010989</v>
      </c>
      <c r="AR54" s="27">
        <v>0.48167539267015708</v>
      </c>
      <c r="AS54" s="27">
        <v>7.8534031413612565E-2</v>
      </c>
      <c r="AT54" s="61">
        <v>2</v>
      </c>
      <c r="AU54" s="61">
        <v>2</v>
      </c>
      <c r="AV54" s="61">
        <v>138.0778</v>
      </c>
      <c r="AW54" s="61">
        <v>2</v>
      </c>
      <c r="AX54" s="61">
        <v>4</v>
      </c>
      <c r="AY54" s="27">
        <v>2</v>
      </c>
      <c r="AZ54" s="27">
        <v>3</v>
      </c>
      <c r="BA54" s="27">
        <v>4</v>
      </c>
    </row>
    <row r="55" spans="1:53">
      <c r="A55" s="50">
        <v>2407</v>
      </c>
      <c r="B55" s="50" t="s">
        <v>48</v>
      </c>
      <c r="C55" s="59" t="s">
        <v>234</v>
      </c>
      <c r="D55" s="50" t="s">
        <v>424</v>
      </c>
      <c r="E55" s="61" t="s">
        <v>1271</v>
      </c>
      <c r="F55" s="50">
        <v>20304</v>
      </c>
      <c r="G55" s="61">
        <v>642.15604281425476</v>
      </c>
      <c r="H55" s="61">
        <v>46.88386414391433</v>
      </c>
      <c r="I55" s="61">
        <v>0.21129420894011311</v>
      </c>
      <c r="J55" s="61">
        <v>3.9590185534047029E-2</v>
      </c>
      <c r="K55" s="61">
        <v>0.10256290775977828</v>
      </c>
      <c r="L55" s="61"/>
      <c r="M55" s="61">
        <v>44594.949601711865</v>
      </c>
      <c r="N55" s="61">
        <v>40133.8359375</v>
      </c>
      <c r="O55" s="60">
        <v>34.528205527454617</v>
      </c>
      <c r="P55" s="51">
        <v>0.34265156401160901</v>
      </c>
      <c r="Q55" s="54">
        <v>0.13636363600000001</v>
      </c>
      <c r="R55" s="61">
        <v>0.16250000000000001</v>
      </c>
      <c r="S55" s="61">
        <v>5.9270516717325229E-2</v>
      </c>
      <c r="T55" s="61">
        <v>0.46200607902735563</v>
      </c>
      <c r="U55" s="50">
        <v>4.7892698785290122E-4</v>
      </c>
      <c r="V55" s="61">
        <v>0</v>
      </c>
      <c r="W55" s="61">
        <v>0</v>
      </c>
      <c r="X55" s="61">
        <v>0.99640287769784175</v>
      </c>
      <c r="Y55" s="61">
        <v>4.7961630695443642E-3</v>
      </c>
      <c r="Z55" s="61">
        <v>0.16315789473684211</v>
      </c>
      <c r="AA55" s="61">
        <v>0.14736842105263157</v>
      </c>
      <c r="AB55" s="61">
        <v>5.526315789473684E-2</v>
      </c>
      <c r="AC55" s="61">
        <v>5.526315789473684E-2</v>
      </c>
      <c r="AD55" s="61">
        <v>2.368421052631579E-2</v>
      </c>
      <c r="AE55" s="61">
        <v>2.6315789473684209E-2</v>
      </c>
      <c r="AF55" s="61">
        <v>0.12894736842105264</v>
      </c>
      <c r="AG55" s="61">
        <v>3.1578947368421054E-2</v>
      </c>
      <c r="AH55" s="61">
        <v>2.8947368421052631E-2</v>
      </c>
      <c r="AI55" s="61">
        <v>3.9473684210526314E-2</v>
      </c>
      <c r="AJ55" s="61">
        <v>6.5789473684210523E-2</v>
      </c>
      <c r="AK55" s="61">
        <v>9.4736842105263161E-2</v>
      </c>
      <c r="AL55" s="61">
        <v>6.5789473684210523E-2</v>
      </c>
      <c r="AM55" s="61">
        <v>7.3684210526315783E-2</v>
      </c>
      <c r="AN55" s="27">
        <v>0.4132420091324201</v>
      </c>
      <c r="AO55" s="27">
        <v>5.9360730593607303E-2</v>
      </c>
      <c r="AP55" s="27">
        <v>0.34108527131782945</v>
      </c>
      <c r="AQ55" s="27">
        <v>6.2015503875968991E-2</v>
      </c>
      <c r="AR55" s="27">
        <v>0.52222222222222225</v>
      </c>
      <c r="AS55" s="27">
        <v>5.5555555555555552E-2</v>
      </c>
      <c r="AT55" s="61">
        <v>1</v>
      </c>
      <c r="AU55" s="61">
        <v>2</v>
      </c>
      <c r="AV55" s="61">
        <v>149.07364000000001</v>
      </c>
      <c r="AW55" s="61">
        <v>1</v>
      </c>
      <c r="AX55" s="61">
        <v>2</v>
      </c>
      <c r="AY55" s="27">
        <v>1</v>
      </c>
      <c r="AZ55" s="27">
        <v>2</v>
      </c>
      <c r="BA55" s="27">
        <v>3</v>
      </c>
    </row>
    <row r="56" spans="1:53">
      <c r="A56" s="50">
        <v>2408</v>
      </c>
      <c r="B56" s="50" t="s">
        <v>48</v>
      </c>
      <c r="C56" s="59" t="s">
        <v>235</v>
      </c>
      <c r="D56" s="50" t="s">
        <v>424</v>
      </c>
      <c r="E56" s="61" t="s">
        <v>1272</v>
      </c>
      <c r="F56" s="50">
        <v>22936</v>
      </c>
      <c r="G56" s="61">
        <v>690.09940528869629</v>
      </c>
      <c r="H56" s="61">
        <v>40.712688251563108</v>
      </c>
      <c r="I56" s="61">
        <v>0.28304348855107375</v>
      </c>
      <c r="J56" s="61">
        <v>4.7723101146347882E-2</v>
      </c>
      <c r="K56" s="61">
        <v>0.1829657569787301</v>
      </c>
      <c r="L56" s="61"/>
      <c r="M56" s="61">
        <v>47067.152989448776</v>
      </c>
      <c r="N56" s="61">
        <v>42660.6640625</v>
      </c>
      <c r="O56" s="60">
        <v>32.542854133897698</v>
      </c>
      <c r="P56" s="51">
        <v>0.527669731950693</v>
      </c>
      <c r="Q56" s="54">
        <v>0.16279069800000001</v>
      </c>
      <c r="R56" s="61">
        <v>0.18435754189944134</v>
      </c>
      <c r="S56" s="61">
        <v>8.7239583333333329E-2</v>
      </c>
      <c r="T56" s="61">
        <v>0.44270833333333331</v>
      </c>
      <c r="U56" s="50">
        <v>4.2149599175900221E-4</v>
      </c>
      <c r="V56" s="61">
        <v>0</v>
      </c>
      <c r="W56" s="61">
        <v>3.205128205128205E-3</v>
      </c>
      <c r="X56" s="61">
        <v>0.99465811965811968</v>
      </c>
      <c r="Y56" s="61">
        <v>4.2735042735042739E-3</v>
      </c>
      <c r="Z56" s="61">
        <v>7.9295154185022032E-2</v>
      </c>
      <c r="AA56" s="61">
        <v>0.18061674008810572</v>
      </c>
      <c r="AB56" s="61">
        <v>5.9471365638766517E-2</v>
      </c>
      <c r="AC56" s="61">
        <v>5.2863436123348019E-2</v>
      </c>
      <c r="AD56" s="61">
        <v>2.643171806167401E-2</v>
      </c>
      <c r="AE56" s="61">
        <v>3.3039647577092511E-2</v>
      </c>
      <c r="AF56" s="61">
        <v>0.14096916299559473</v>
      </c>
      <c r="AG56" s="61">
        <v>3.9647577092511016E-2</v>
      </c>
      <c r="AH56" s="61">
        <v>3.9647577092511016E-2</v>
      </c>
      <c r="AI56" s="61">
        <v>5.9471365638766517E-2</v>
      </c>
      <c r="AJ56" s="61">
        <v>6.8281938325991193E-2</v>
      </c>
      <c r="AK56" s="61">
        <v>8.590308370044053E-2</v>
      </c>
      <c r="AL56" s="61">
        <v>8.3700440528634359E-2</v>
      </c>
      <c r="AM56" s="61">
        <v>5.0660792951541848E-2</v>
      </c>
      <c r="AN56" s="27">
        <v>0.39807692307692305</v>
      </c>
      <c r="AO56" s="27">
        <v>8.8461538461538466E-2</v>
      </c>
      <c r="AP56" s="27">
        <v>0.31034482758620691</v>
      </c>
      <c r="AQ56" s="27">
        <v>0.11724137931034483</v>
      </c>
      <c r="AR56" s="27">
        <v>0.50869565217391299</v>
      </c>
      <c r="AS56" s="27">
        <v>5.2173913043478258E-2</v>
      </c>
      <c r="AT56" s="61">
        <v>1</v>
      </c>
      <c r="AU56" s="61">
        <v>2</v>
      </c>
      <c r="AV56" s="61">
        <v>184.48444000000001</v>
      </c>
      <c r="AW56" s="61">
        <v>1</v>
      </c>
      <c r="AX56" s="61">
        <v>2</v>
      </c>
      <c r="AY56" s="27">
        <v>1</v>
      </c>
      <c r="AZ56" s="27">
        <v>2</v>
      </c>
      <c r="BA56" s="27">
        <v>2</v>
      </c>
    </row>
    <row r="57" spans="1:53">
      <c r="A57" s="50">
        <v>2409</v>
      </c>
      <c r="B57" s="50" t="s">
        <v>48</v>
      </c>
      <c r="C57" s="59" t="s">
        <v>236</v>
      </c>
      <c r="D57" s="50" t="s">
        <v>424</v>
      </c>
      <c r="E57" s="61" t="s">
        <v>1273</v>
      </c>
      <c r="F57" s="50">
        <v>19699</v>
      </c>
      <c r="G57" s="61">
        <v>617.69273900985718</v>
      </c>
      <c r="H57" s="61">
        <v>41.528466303666825</v>
      </c>
      <c r="I57" s="61">
        <v>0.24403097144170946</v>
      </c>
      <c r="J57" s="61">
        <v>3.879352812666699E-2</v>
      </c>
      <c r="K57" s="61">
        <v>0.20271000480264356</v>
      </c>
      <c r="L57" s="61"/>
      <c r="M57" s="61">
        <v>43301.980030424886</v>
      </c>
      <c r="N57" s="61">
        <v>36367.55859375</v>
      </c>
      <c r="O57" s="60">
        <v>37.212483768725846</v>
      </c>
      <c r="P57" s="51">
        <v>0.34422541106910598</v>
      </c>
      <c r="Q57" s="54">
        <v>0.17647058800000001</v>
      </c>
      <c r="R57" s="61">
        <v>0.16551724137931034</v>
      </c>
      <c r="S57" s="61">
        <v>8.0870917573872478E-2</v>
      </c>
      <c r="T57" s="61">
        <v>0.44323483670295488</v>
      </c>
      <c r="U57" s="50">
        <v>7.4404798215255141E-4</v>
      </c>
      <c r="V57" s="61">
        <v>0</v>
      </c>
      <c r="W57" s="61">
        <v>6.2500000000000003E-3</v>
      </c>
      <c r="X57" s="61">
        <v>0.99124999999999996</v>
      </c>
      <c r="Y57" s="61">
        <v>5.0000000000000001E-3</v>
      </c>
      <c r="Z57" s="61">
        <v>0.10863509749303621</v>
      </c>
      <c r="AA57" s="61">
        <v>0.11977715877437325</v>
      </c>
      <c r="AB57" s="61">
        <v>4.1782729805013928E-2</v>
      </c>
      <c r="AC57" s="61">
        <v>7.5208913649025072E-2</v>
      </c>
      <c r="AD57" s="61">
        <v>2.5069637883008356E-2</v>
      </c>
      <c r="AE57" s="61">
        <v>3.8997214484679667E-2</v>
      </c>
      <c r="AF57" s="61">
        <v>0.11420612813370473</v>
      </c>
      <c r="AG57" s="61">
        <v>3.0640668523676879E-2</v>
      </c>
      <c r="AH57" s="61">
        <v>3.0640668523676879E-2</v>
      </c>
      <c r="AI57" s="61">
        <v>4.7353760445682451E-2</v>
      </c>
      <c r="AJ57" s="61">
        <v>7.2423398328690811E-2</v>
      </c>
      <c r="AK57" s="61">
        <v>0.15320334261838439</v>
      </c>
      <c r="AL57" s="61">
        <v>7.7994428969359333E-2</v>
      </c>
      <c r="AM57" s="61">
        <v>5.8495821727019497E-2</v>
      </c>
      <c r="AN57" s="27">
        <v>0.38262910798122068</v>
      </c>
      <c r="AO57" s="27">
        <v>8.2159624413145546E-2</v>
      </c>
      <c r="AP57" s="27">
        <v>0.30252100840336132</v>
      </c>
      <c r="AQ57" s="27">
        <v>9.2436974789915971E-2</v>
      </c>
      <c r="AR57" s="27">
        <v>0.48663101604278075</v>
      </c>
      <c r="AS57" s="27">
        <v>6.9518716577540107E-2</v>
      </c>
      <c r="AT57" s="61">
        <v>1</v>
      </c>
      <c r="AU57" s="61">
        <v>2</v>
      </c>
      <c r="AV57" s="61">
        <v>111.73990999999999</v>
      </c>
      <c r="AW57" s="61">
        <v>1</v>
      </c>
      <c r="AX57" s="61">
        <v>2</v>
      </c>
      <c r="AY57" s="27">
        <v>2</v>
      </c>
      <c r="AZ57" s="27">
        <v>2</v>
      </c>
      <c r="BA57" s="27">
        <v>3</v>
      </c>
    </row>
    <row r="58" spans="1:53">
      <c r="A58" s="50">
        <v>2410</v>
      </c>
      <c r="B58" s="50" t="s">
        <v>48</v>
      </c>
      <c r="C58" s="59" t="s">
        <v>237</v>
      </c>
      <c r="D58" s="50" t="s">
        <v>424</v>
      </c>
      <c r="E58" s="61" t="s">
        <v>1274</v>
      </c>
      <c r="F58" s="50">
        <v>53308</v>
      </c>
      <c r="G58" s="61">
        <v>1675.2939953804016</v>
      </c>
      <c r="H58" s="61">
        <v>46.587132155964589</v>
      </c>
      <c r="I58" s="61">
        <v>0.1512478727937123</v>
      </c>
      <c r="J58" s="61">
        <v>2.825807348047996E-2</v>
      </c>
      <c r="K58" s="61">
        <v>0.16929500975815159</v>
      </c>
      <c r="L58" s="61">
        <v>0.25281479779312638</v>
      </c>
      <c r="M58" s="61">
        <v>61933.926160903022</v>
      </c>
      <c r="N58" s="61">
        <v>56797.87890625</v>
      </c>
      <c r="O58" s="60">
        <v>32.751702989282293</v>
      </c>
      <c r="P58" s="51">
        <v>0.46412708556820997</v>
      </c>
      <c r="Q58" s="54">
        <v>0.22857142899999999</v>
      </c>
      <c r="R58" s="61">
        <v>0.19</v>
      </c>
      <c r="S58" s="61">
        <v>8.3094555873925502E-2</v>
      </c>
      <c r="T58" s="61">
        <v>0.42120343839541546</v>
      </c>
      <c r="U58" s="50">
        <v>2.3728169035166502E-3</v>
      </c>
      <c r="V58" s="61">
        <v>2.7721784192148748E-3</v>
      </c>
      <c r="W58" s="61">
        <v>4.2095416276894298E-3</v>
      </c>
      <c r="X58" s="61">
        <v>0.99064546304957901</v>
      </c>
      <c r="Y58" s="61">
        <v>1.1225444340505144E-2</v>
      </c>
      <c r="Z58" s="61">
        <v>6.0262008733624452E-2</v>
      </c>
      <c r="AA58" s="61">
        <v>5.1528384279475981E-2</v>
      </c>
      <c r="AB58" s="61">
        <v>5.3275109170305673E-2</v>
      </c>
      <c r="AC58" s="61">
        <v>5.2401746724890827E-2</v>
      </c>
      <c r="AD58" s="61">
        <v>7.0742358078602616E-2</v>
      </c>
      <c r="AE58" s="61">
        <v>4.1048034934497817E-2</v>
      </c>
      <c r="AF58" s="61">
        <v>0.13100436681222707</v>
      </c>
      <c r="AG58" s="61">
        <v>5.0655021834061134E-2</v>
      </c>
      <c r="AH58" s="61">
        <v>5.4148471615720527E-2</v>
      </c>
      <c r="AI58" s="61">
        <v>7.1615720524017462E-2</v>
      </c>
      <c r="AJ58" s="61">
        <v>9.9563318777292575E-2</v>
      </c>
      <c r="AK58" s="61">
        <v>0.11965065502183406</v>
      </c>
      <c r="AL58" s="61">
        <v>7.9475982532751094E-2</v>
      </c>
      <c r="AM58" s="61">
        <v>6.3755458515283844E-2</v>
      </c>
      <c r="AN58" s="27">
        <v>0.24643755238893544</v>
      </c>
      <c r="AO58" s="27">
        <v>0.16177703269069574</v>
      </c>
      <c r="AP58" s="27">
        <v>0.18678160919540229</v>
      </c>
      <c r="AQ58" s="27">
        <v>0.18103448275862069</v>
      </c>
      <c r="AR58" s="27">
        <v>0.32997987927565392</v>
      </c>
      <c r="AS58" s="27">
        <v>0.13279678068410464</v>
      </c>
      <c r="AT58" s="61">
        <v>1</v>
      </c>
      <c r="AU58" s="61">
        <v>2</v>
      </c>
      <c r="AV58" s="61">
        <v>93.473624999999998</v>
      </c>
      <c r="AW58" s="61">
        <v>1</v>
      </c>
      <c r="AX58" s="61">
        <v>2</v>
      </c>
      <c r="AY58" s="27">
        <v>1</v>
      </c>
      <c r="AZ58" s="27">
        <v>2</v>
      </c>
      <c r="BA58" s="27">
        <v>3</v>
      </c>
    </row>
    <row r="59" spans="1:53">
      <c r="A59" s="50">
        <v>2411</v>
      </c>
      <c r="B59" s="50" t="s">
        <v>48</v>
      </c>
      <c r="C59" s="59" t="s">
        <v>238</v>
      </c>
      <c r="D59" s="50" t="s">
        <v>424</v>
      </c>
      <c r="E59" s="61" t="s">
        <v>1275</v>
      </c>
      <c r="F59" s="50">
        <v>10035</v>
      </c>
      <c r="G59" s="61">
        <v>286.58123111724854</v>
      </c>
      <c r="H59" s="61">
        <v>46.991051418959898</v>
      </c>
      <c r="I59" s="61">
        <v>0.15388015438519506</v>
      </c>
      <c r="J59" s="61"/>
      <c r="K59" s="61">
        <v>0.16115975580259514</v>
      </c>
      <c r="L59" s="61"/>
      <c r="M59" s="61">
        <v>42040.382311837238</v>
      </c>
      <c r="N59" s="61">
        <v>36660.1015625</v>
      </c>
      <c r="O59" s="60">
        <v>34.787501530983469</v>
      </c>
      <c r="P59" s="51">
        <v>0.326724364017834</v>
      </c>
      <c r="Q59" s="54">
        <v>0.2</v>
      </c>
      <c r="R59" s="61">
        <v>0.13432835820895522</v>
      </c>
      <c r="S59" s="61">
        <v>5.993690851735016E-2</v>
      </c>
      <c r="T59" s="61">
        <v>0.48580441640378547</v>
      </c>
      <c r="U59" s="50">
        <v>1.4698680024594069E-3</v>
      </c>
      <c r="V59" s="61">
        <v>0</v>
      </c>
      <c r="W59" s="61">
        <v>0</v>
      </c>
      <c r="X59" s="61">
        <v>0.99740932642487046</v>
      </c>
      <c r="Y59" s="61">
        <v>5.1813471502590676E-3</v>
      </c>
      <c r="Z59" s="61">
        <v>0.21666666666666667</v>
      </c>
      <c r="AA59" s="61">
        <v>8.8888888888888892E-2</v>
      </c>
      <c r="AB59" s="61">
        <v>5.5555555555555552E-2</v>
      </c>
      <c r="AC59" s="61">
        <v>7.2222222222222215E-2</v>
      </c>
      <c r="AD59" s="61">
        <v>2.2222222222222223E-2</v>
      </c>
      <c r="AE59" s="61">
        <v>5.5555555555555552E-2</v>
      </c>
      <c r="AF59" s="61">
        <v>0.1</v>
      </c>
      <c r="AG59" s="61">
        <v>3.3333333333333333E-2</v>
      </c>
      <c r="AH59" s="61">
        <v>2.7777777777777776E-2</v>
      </c>
      <c r="AI59" s="61">
        <v>3.3333333333333333E-2</v>
      </c>
      <c r="AJ59" s="61">
        <v>7.2222222222222215E-2</v>
      </c>
      <c r="AK59" s="61">
        <v>0.1</v>
      </c>
      <c r="AL59" s="61">
        <v>8.3333333333333329E-2</v>
      </c>
      <c r="AM59" s="61">
        <v>5.5555555555555552E-2</v>
      </c>
      <c r="AN59" s="27">
        <v>0.44334975369458129</v>
      </c>
      <c r="AO59" s="27">
        <v>5.9113300492610835E-2</v>
      </c>
      <c r="AP59" s="27">
        <v>0.3669724770642202</v>
      </c>
      <c r="AQ59" s="27">
        <v>6.4220183486238536E-2</v>
      </c>
      <c r="AR59" s="27">
        <v>0.51578947368421058</v>
      </c>
      <c r="AS59" s="27">
        <v>5.2631578947368418E-2</v>
      </c>
      <c r="AT59" s="61"/>
      <c r="AU59" s="61"/>
      <c r="AV59" s="61">
        <v>68.965721000000002</v>
      </c>
      <c r="AW59" s="61"/>
      <c r="AX59" s="61"/>
      <c r="AY59" s="27"/>
      <c r="AZ59" s="27"/>
      <c r="BA59" s="27"/>
    </row>
    <row r="60" spans="1:53">
      <c r="A60" s="50">
        <v>2412</v>
      </c>
      <c r="B60" s="50" t="s">
        <v>48</v>
      </c>
      <c r="C60" s="59" t="s">
        <v>239</v>
      </c>
      <c r="D60" s="50" t="s">
        <v>424</v>
      </c>
      <c r="E60" s="61" t="s">
        <v>1276</v>
      </c>
      <c r="F60" s="50">
        <v>32446</v>
      </c>
      <c r="G60" s="61">
        <v>1124.6557251214981</v>
      </c>
      <c r="H60" s="61">
        <v>44.733625056780255</v>
      </c>
      <c r="I60" s="61">
        <v>0.26895580774677746</v>
      </c>
      <c r="J60" s="61">
        <v>4.8618967448660406E-2</v>
      </c>
      <c r="K60" s="61">
        <v>0.14333920402163733</v>
      </c>
      <c r="L60" s="61">
        <v>0.41025639230496225</v>
      </c>
      <c r="M60" s="61">
        <v>53512.257700235255</v>
      </c>
      <c r="N60" s="61">
        <v>47896.30078125</v>
      </c>
      <c r="O60" s="60">
        <v>34.468062725258321</v>
      </c>
      <c r="P60" s="51">
        <v>0.45162421638682998</v>
      </c>
      <c r="Q60" s="54">
        <v>0.287878788</v>
      </c>
      <c r="R60" s="61">
        <v>0.15486725663716813</v>
      </c>
      <c r="S60" s="61">
        <v>6.9346733668341709E-2</v>
      </c>
      <c r="T60" s="61">
        <v>0.45829145728643217</v>
      </c>
      <c r="U60" s="50">
        <v>4.6699898666702211E-4</v>
      </c>
      <c r="V60" s="61">
        <v>1.9720254035768803E-3</v>
      </c>
      <c r="W60" s="61">
        <v>3.2520325203252032E-3</v>
      </c>
      <c r="X60" s="61">
        <v>0.99430894308943085</v>
      </c>
      <c r="Y60" s="61">
        <v>4.8780487804878049E-3</v>
      </c>
      <c r="Z60" s="61">
        <v>9.8746081504702196E-2</v>
      </c>
      <c r="AA60" s="61">
        <v>0.11755485893416928</v>
      </c>
      <c r="AB60" s="61">
        <v>4.7021943573667714E-2</v>
      </c>
      <c r="AC60" s="61">
        <v>6.8965517241379309E-2</v>
      </c>
      <c r="AD60" s="61">
        <v>3.918495297805643E-2</v>
      </c>
      <c r="AE60" s="61">
        <v>4.2319749216300939E-2</v>
      </c>
      <c r="AF60" s="61">
        <v>0.14576802507836992</v>
      </c>
      <c r="AG60" s="61">
        <v>3.4482758620689655E-2</v>
      </c>
      <c r="AH60" s="61">
        <v>3.1347962382445138E-2</v>
      </c>
      <c r="AI60" s="61">
        <v>3.918495297805643E-2</v>
      </c>
      <c r="AJ60" s="61">
        <v>7.0532915360501561E-2</v>
      </c>
      <c r="AK60" s="61">
        <v>0.11285266457680251</v>
      </c>
      <c r="AL60" s="61">
        <v>0.10031347962382445</v>
      </c>
      <c r="AM60" s="61">
        <v>5.6426332288401257E-2</v>
      </c>
      <c r="AN60" s="27">
        <v>0.32018209408194231</v>
      </c>
      <c r="AO60" s="27">
        <v>8.4977238239757211E-2</v>
      </c>
      <c r="AP60" s="27">
        <v>0.25260416666666669</v>
      </c>
      <c r="AQ60" s="27">
        <v>8.59375E-2</v>
      </c>
      <c r="AR60" s="27">
        <v>0.41605839416058393</v>
      </c>
      <c r="AS60" s="27">
        <v>8.3941605839416053E-2</v>
      </c>
      <c r="AT60" s="61">
        <v>1</v>
      </c>
      <c r="AU60" s="61">
        <v>2</v>
      </c>
      <c r="AV60" s="61">
        <v>43.867728999999997</v>
      </c>
      <c r="AW60" s="61">
        <v>1</v>
      </c>
      <c r="AX60" s="61">
        <v>2</v>
      </c>
      <c r="AY60" s="27">
        <v>2</v>
      </c>
      <c r="AZ60" s="27">
        <v>2</v>
      </c>
      <c r="BA60" s="27">
        <v>3</v>
      </c>
    </row>
    <row r="61" spans="1:53">
      <c r="A61" s="50">
        <v>2413</v>
      </c>
      <c r="B61" s="50" t="s">
        <v>48</v>
      </c>
      <c r="C61" s="59" t="s">
        <v>240</v>
      </c>
      <c r="D61" s="50" t="s">
        <v>424</v>
      </c>
      <c r="E61" s="61" t="s">
        <v>1277</v>
      </c>
      <c r="F61" s="50">
        <v>22851</v>
      </c>
      <c r="G61" s="61">
        <v>809.91955804824829</v>
      </c>
      <c r="H61" s="61">
        <v>45.421938101879583</v>
      </c>
      <c r="I61" s="61">
        <v>0.20101369259062965</v>
      </c>
      <c r="J61" s="61">
        <v>5.6501061237762058E-2</v>
      </c>
      <c r="K61" s="61">
        <v>0.12380038223190223</v>
      </c>
      <c r="L61" s="61"/>
      <c r="M61" s="61">
        <v>43761.75525296358</v>
      </c>
      <c r="N61" s="61">
        <v>37806.8984375</v>
      </c>
      <c r="O61" s="60">
        <v>33.012885069408711</v>
      </c>
      <c r="P61" s="51">
        <v>0.320308614268557</v>
      </c>
      <c r="Q61" s="54">
        <v>0.177777778</v>
      </c>
      <c r="R61" s="61">
        <v>0.14619883040935672</v>
      </c>
      <c r="S61" s="61">
        <v>5.7851239669421489E-2</v>
      </c>
      <c r="T61" s="61">
        <v>0.48760330578512395</v>
      </c>
      <c r="U61" s="50">
        <v>4.3318199459463358E-4</v>
      </c>
      <c r="V61" s="61">
        <v>0</v>
      </c>
      <c r="W61" s="61">
        <v>3.3076074972436605E-3</v>
      </c>
      <c r="X61" s="61">
        <v>0.99448732083792724</v>
      </c>
      <c r="Y61" s="61">
        <v>6.615214994487321E-3</v>
      </c>
      <c r="Z61" s="61">
        <v>0.16262135922330098</v>
      </c>
      <c r="AA61" s="61">
        <v>0.18932038834951456</v>
      </c>
      <c r="AB61" s="61">
        <v>5.3398058252427182E-2</v>
      </c>
      <c r="AC61" s="61">
        <v>5.3398058252427182E-2</v>
      </c>
      <c r="AD61" s="61">
        <v>2.6699029126213591E-2</v>
      </c>
      <c r="AE61" s="61">
        <v>2.6699029126213591E-2</v>
      </c>
      <c r="AF61" s="61">
        <v>8.7378640776699032E-2</v>
      </c>
      <c r="AG61" s="61">
        <v>3.8834951456310676E-2</v>
      </c>
      <c r="AH61" s="61">
        <v>1.9417475728155338E-2</v>
      </c>
      <c r="AI61" s="61">
        <v>3.640776699029126E-2</v>
      </c>
      <c r="AJ61" s="61">
        <v>7.0388349514563103E-2</v>
      </c>
      <c r="AK61" s="61">
        <v>8.7378640776699032E-2</v>
      </c>
      <c r="AL61" s="61">
        <v>8.0097087378640783E-2</v>
      </c>
      <c r="AM61" s="61">
        <v>6.7961165048543687E-2</v>
      </c>
      <c r="AN61" s="27">
        <v>0.48008385744234799</v>
      </c>
      <c r="AO61" s="27">
        <v>6.0796645702306078E-2</v>
      </c>
      <c r="AP61" s="27">
        <v>0.38805970149253732</v>
      </c>
      <c r="AQ61" s="27">
        <v>6.3432835820895525E-2</v>
      </c>
      <c r="AR61" s="27">
        <v>0.59808612440191389</v>
      </c>
      <c r="AS61" s="27">
        <v>5.7416267942583733E-2</v>
      </c>
      <c r="AT61" s="61">
        <v>1</v>
      </c>
      <c r="AU61" s="61">
        <v>2</v>
      </c>
      <c r="AV61" s="61">
        <v>26.570285999999999</v>
      </c>
      <c r="AW61" s="61">
        <v>1</v>
      </c>
      <c r="AX61" s="61">
        <v>2</v>
      </c>
      <c r="AY61" s="27">
        <v>1</v>
      </c>
      <c r="AZ61" s="27">
        <v>2</v>
      </c>
      <c r="BA61" s="27">
        <v>3</v>
      </c>
    </row>
    <row r="62" spans="1:53">
      <c r="A62" s="50">
        <v>2414</v>
      </c>
      <c r="B62" s="50" t="s">
        <v>48</v>
      </c>
      <c r="C62" s="59" t="s">
        <v>241</v>
      </c>
      <c r="D62" s="50" t="s">
        <v>424</v>
      </c>
      <c r="E62" s="61" t="s">
        <v>1278</v>
      </c>
      <c r="F62" s="50">
        <v>22927</v>
      </c>
      <c r="G62" s="61">
        <v>810.4020026922226</v>
      </c>
      <c r="H62" s="61">
        <v>46.199122768052881</v>
      </c>
      <c r="I62" s="61">
        <v>0.19528374669447826</v>
      </c>
      <c r="J62" s="61">
        <v>5.3169867113142789E-2</v>
      </c>
      <c r="K62" s="61">
        <v>0.13687672049428082</v>
      </c>
      <c r="L62" s="61"/>
      <c r="M62" s="61">
        <v>49316.573457834449</v>
      </c>
      <c r="N62" s="61">
        <v>43899.53125</v>
      </c>
      <c r="O62" s="60">
        <v>32.231562954772826</v>
      </c>
      <c r="P62" s="51">
        <v>0.43561104878960699</v>
      </c>
      <c r="Q62" s="54">
        <v>0.16</v>
      </c>
      <c r="R62" s="61">
        <v>0.13372093023255813</v>
      </c>
      <c r="S62" s="61">
        <v>5.1724137931034482E-2</v>
      </c>
      <c r="T62" s="61">
        <v>0.49204244031830241</v>
      </c>
      <c r="U62" s="50">
        <v>1.2922680471092463E-3</v>
      </c>
      <c r="V62" s="61">
        <v>8.5135467529161117E-4</v>
      </c>
      <c r="W62" s="61">
        <v>2.1436227224008574E-3</v>
      </c>
      <c r="X62" s="61">
        <v>0.99571275455519825</v>
      </c>
      <c r="Y62" s="61">
        <v>6.4308681672025723E-3</v>
      </c>
      <c r="Z62" s="61">
        <v>0.14153132250580047</v>
      </c>
      <c r="AA62" s="61">
        <v>0.1925754060324826</v>
      </c>
      <c r="AB62" s="61">
        <v>4.6403712296983757E-2</v>
      </c>
      <c r="AC62" s="61">
        <v>4.8723897911832945E-2</v>
      </c>
      <c r="AD62" s="61">
        <v>1.6241299303944315E-2</v>
      </c>
      <c r="AE62" s="61">
        <v>3.248259860788863E-2</v>
      </c>
      <c r="AF62" s="61">
        <v>0.11832946635730858</v>
      </c>
      <c r="AG62" s="61">
        <v>3.4802784222737818E-2</v>
      </c>
      <c r="AH62" s="61">
        <v>2.0881670533642691E-2</v>
      </c>
      <c r="AI62" s="61">
        <v>3.4802784222737818E-2</v>
      </c>
      <c r="AJ62" s="61">
        <v>8.584686774941995E-2</v>
      </c>
      <c r="AK62" s="61">
        <v>0.10440835266821345</v>
      </c>
      <c r="AL62" s="61">
        <v>7.4245939675174011E-2</v>
      </c>
      <c r="AM62" s="61">
        <v>4.8723897911832945E-2</v>
      </c>
      <c r="AN62" s="27">
        <v>0.36625514403292181</v>
      </c>
      <c r="AO62" s="27">
        <v>8.4362139917695478E-2</v>
      </c>
      <c r="AP62" s="27">
        <v>0.25830258302583026</v>
      </c>
      <c r="AQ62" s="27">
        <v>8.4870848708487087E-2</v>
      </c>
      <c r="AR62" s="27">
        <v>0.50697674418604655</v>
      </c>
      <c r="AS62" s="27">
        <v>8.3720930232558138E-2</v>
      </c>
      <c r="AT62" s="61">
        <v>1</v>
      </c>
      <c r="AU62" s="61">
        <v>2</v>
      </c>
      <c r="AV62" s="61">
        <v>27.345365999999999</v>
      </c>
      <c r="AW62" s="61">
        <v>1</v>
      </c>
      <c r="AX62" s="61">
        <v>2</v>
      </c>
      <c r="AY62" s="27">
        <v>1</v>
      </c>
      <c r="AZ62" s="27">
        <v>2</v>
      </c>
      <c r="BA62" s="27">
        <v>3</v>
      </c>
    </row>
    <row r="63" spans="1:53">
      <c r="A63" s="50">
        <v>2415</v>
      </c>
      <c r="B63" s="50" t="s">
        <v>48</v>
      </c>
      <c r="C63" s="59" t="s">
        <v>242</v>
      </c>
      <c r="D63" s="50" t="s">
        <v>424</v>
      </c>
      <c r="E63" s="61" t="s">
        <v>1279</v>
      </c>
      <c r="F63" s="50">
        <v>16942</v>
      </c>
      <c r="G63" s="61">
        <v>611.70709764957428</v>
      </c>
      <c r="H63" s="61">
        <v>43.114904512675238</v>
      </c>
      <c r="I63" s="61">
        <v>0.32009465904286072</v>
      </c>
      <c r="J63" s="61">
        <v>3.8173064943156011E-2</v>
      </c>
      <c r="K63" s="61">
        <v>0.14021965784623835</v>
      </c>
      <c r="L63" s="61"/>
      <c r="M63" s="61">
        <v>45003.303392491573</v>
      </c>
      <c r="N63" s="61">
        <v>43007.91015625</v>
      </c>
      <c r="O63" s="60">
        <v>33.260649798409403</v>
      </c>
      <c r="P63" s="51">
        <v>0.44025656135261299</v>
      </c>
      <c r="Q63" s="54">
        <v>0.222222222</v>
      </c>
      <c r="R63" s="61">
        <v>0.15384615384615385</v>
      </c>
      <c r="S63" s="61">
        <v>6.9343065693430656E-2</v>
      </c>
      <c r="T63" s="61">
        <v>0.47810218978102192</v>
      </c>
      <c r="U63" s="50">
        <v>5.903189885430038E-4</v>
      </c>
      <c r="V63" s="61">
        <v>0</v>
      </c>
      <c r="W63" s="61">
        <v>0</v>
      </c>
      <c r="X63" s="61">
        <v>0.99401197604790414</v>
      </c>
      <c r="Y63" s="61">
        <v>8.9820359281437123E-3</v>
      </c>
      <c r="Z63" s="61">
        <v>6.402439024390244E-2</v>
      </c>
      <c r="AA63" s="61">
        <v>0.10060975609756098</v>
      </c>
      <c r="AB63" s="61">
        <v>7.0121951219512202E-2</v>
      </c>
      <c r="AC63" s="61">
        <v>7.621951219512195E-2</v>
      </c>
      <c r="AD63" s="61">
        <v>6.097560975609756E-2</v>
      </c>
      <c r="AE63" s="61">
        <v>1.8292682926829267E-2</v>
      </c>
      <c r="AF63" s="61">
        <v>0.11890243902439024</v>
      </c>
      <c r="AG63" s="61">
        <v>3.3536585365853661E-2</v>
      </c>
      <c r="AH63" s="61">
        <v>3.3536585365853661E-2</v>
      </c>
      <c r="AI63" s="61">
        <v>3.3536585365853661E-2</v>
      </c>
      <c r="AJ63" s="61">
        <v>4.573170731707317E-2</v>
      </c>
      <c r="AK63" s="61">
        <v>7.3170731707317069E-2</v>
      </c>
      <c r="AL63" s="61">
        <v>0.20121951219512196</v>
      </c>
      <c r="AM63" s="61">
        <v>7.0121951219512202E-2</v>
      </c>
      <c r="AN63" s="27">
        <v>0.40161725067385445</v>
      </c>
      <c r="AO63" s="27">
        <v>5.3908355795148251E-2</v>
      </c>
      <c r="AP63" s="27">
        <v>0.31067961165048541</v>
      </c>
      <c r="AQ63" s="27">
        <v>5.3398058252427182E-2</v>
      </c>
      <c r="AR63" s="27">
        <v>0.51829268292682928</v>
      </c>
      <c r="AS63" s="27">
        <v>5.4878048780487805E-2</v>
      </c>
      <c r="AT63" s="61">
        <v>1</v>
      </c>
      <c r="AU63" s="61">
        <v>2</v>
      </c>
      <c r="AV63" s="61">
        <v>84.232078999999999</v>
      </c>
      <c r="AW63" s="61">
        <v>1</v>
      </c>
      <c r="AX63" s="61">
        <v>2</v>
      </c>
      <c r="AY63" s="27">
        <v>2</v>
      </c>
      <c r="AZ63" s="27">
        <v>2</v>
      </c>
      <c r="BA63" s="27">
        <v>3</v>
      </c>
    </row>
    <row r="64" spans="1:53">
      <c r="A64" s="50">
        <v>2416</v>
      </c>
      <c r="B64" s="50" t="s">
        <v>48</v>
      </c>
      <c r="C64" s="59" t="s">
        <v>243</v>
      </c>
      <c r="D64" s="50" t="s">
        <v>424</v>
      </c>
      <c r="E64" s="61" t="s">
        <v>1280</v>
      </c>
      <c r="F64" s="50">
        <v>13418</v>
      </c>
      <c r="G64" s="61">
        <v>444.24925661087036</v>
      </c>
      <c r="H64" s="61">
        <v>53.072373143903228</v>
      </c>
      <c r="I64" s="61">
        <v>5.9469217386712389E-2</v>
      </c>
      <c r="J64" s="61"/>
      <c r="K64" s="61">
        <v>6.6320598663824393E-2</v>
      </c>
      <c r="L64" s="61"/>
      <c r="M64" s="61">
        <v>47333.558760598491</v>
      </c>
      <c r="N64" s="61">
        <v>43719.8984375</v>
      </c>
      <c r="O64" s="60">
        <v>29.660677682255553</v>
      </c>
      <c r="P64" s="51">
        <v>0.32787775891341198</v>
      </c>
      <c r="Q64" s="54">
        <v>0.24</v>
      </c>
      <c r="R64" s="61">
        <v>0.14953271028037382</v>
      </c>
      <c r="S64" s="61">
        <v>6.2370062370062374E-2</v>
      </c>
      <c r="T64" s="61">
        <v>0.47609147609147612</v>
      </c>
      <c r="U64" s="50">
        <v>1.116071012802422E-3</v>
      </c>
      <c r="V64" s="61">
        <v>0</v>
      </c>
      <c r="W64" s="61">
        <v>0</v>
      </c>
      <c r="X64" s="61">
        <v>0.99656357388316152</v>
      </c>
      <c r="Y64" s="61"/>
      <c r="Z64" s="61">
        <v>6.9204152249134954E-2</v>
      </c>
      <c r="AA64" s="61">
        <v>6.5743944636678195E-2</v>
      </c>
      <c r="AB64" s="61">
        <v>5.536332179930796E-2</v>
      </c>
      <c r="AC64" s="61">
        <v>6.9204152249134954E-2</v>
      </c>
      <c r="AD64" s="61">
        <v>5.536332179930796E-2</v>
      </c>
      <c r="AE64" s="61">
        <v>1.384083044982699E-2</v>
      </c>
      <c r="AF64" s="61">
        <v>0.13494809688581316</v>
      </c>
      <c r="AG64" s="61">
        <v>2.768166089965398E-2</v>
      </c>
      <c r="AH64" s="61">
        <v>2.768166089965398E-2</v>
      </c>
      <c r="AI64" s="61">
        <v>3.1141868512110725E-2</v>
      </c>
      <c r="AJ64" s="61">
        <v>3.8062283737024222E-2</v>
      </c>
      <c r="AK64" s="61">
        <v>0.17993079584775087</v>
      </c>
      <c r="AL64" s="61">
        <v>0.14878892733564014</v>
      </c>
      <c r="AM64" s="61">
        <v>8.3044982698961933E-2</v>
      </c>
      <c r="AN64" s="27">
        <v>0.42553191489361702</v>
      </c>
      <c r="AO64" s="27">
        <v>5.1671732522796353E-2</v>
      </c>
      <c r="AP64" s="27">
        <v>0.29142857142857143</v>
      </c>
      <c r="AQ64" s="27">
        <v>5.7142857142857141E-2</v>
      </c>
      <c r="AR64" s="27">
        <v>0.5816993464052288</v>
      </c>
      <c r="AS64" s="27">
        <v>4.5751633986928102E-2</v>
      </c>
      <c r="AT64" s="61"/>
      <c r="AU64" s="61"/>
      <c r="AV64" s="61">
        <v>112.01805</v>
      </c>
      <c r="AW64" s="61"/>
      <c r="AX64" s="61"/>
      <c r="AY64" s="27"/>
      <c r="AZ64" s="27"/>
      <c r="BA64" s="27"/>
    </row>
    <row r="65" spans="1:53">
      <c r="A65" s="50">
        <v>2417</v>
      </c>
      <c r="B65" s="50" t="s">
        <v>48</v>
      </c>
      <c r="C65" s="59" t="s">
        <v>244</v>
      </c>
      <c r="D65" s="50" t="s">
        <v>424</v>
      </c>
      <c r="E65" s="61" t="s">
        <v>1281</v>
      </c>
      <c r="F65" s="50">
        <v>19745</v>
      </c>
      <c r="G65" s="61">
        <v>608.5865033864975</v>
      </c>
      <c r="H65" s="61">
        <v>46.207467437901478</v>
      </c>
      <c r="I65" s="61">
        <v>8.9477706361406464E-2</v>
      </c>
      <c r="J65" s="61">
        <v>7.4506567740427104E-2</v>
      </c>
      <c r="K65" s="61">
        <v>0.110836629488237</v>
      </c>
      <c r="L65" s="61"/>
      <c r="M65" s="61">
        <v>41904.41027008486</v>
      </c>
      <c r="N65" s="61">
        <v>39087.90234375</v>
      </c>
      <c r="O65" s="60">
        <v>32.389273953986986</v>
      </c>
      <c r="P65" s="51">
        <v>0.30525373377283999</v>
      </c>
      <c r="Q65" s="54">
        <v>0.35135135099999998</v>
      </c>
      <c r="R65" s="61">
        <v>0.15753424657534246</v>
      </c>
      <c r="S65" s="61">
        <v>5.7416267942583733E-2</v>
      </c>
      <c r="T65" s="61">
        <v>0.47687400318979267</v>
      </c>
      <c r="U65" s="50">
        <v>5.0441402709111571E-4</v>
      </c>
      <c r="V65" s="61">
        <v>0</v>
      </c>
      <c r="W65" s="61">
        <v>0</v>
      </c>
      <c r="X65" s="61">
        <v>0.99742930591259638</v>
      </c>
      <c r="Y65" s="61">
        <v>5.1413881748071976E-3</v>
      </c>
      <c r="Z65" s="61">
        <v>0.11548556430446194</v>
      </c>
      <c r="AA65" s="61">
        <v>0.32808398950131235</v>
      </c>
      <c r="AB65" s="61">
        <v>3.4120734908136482E-2</v>
      </c>
      <c r="AC65" s="61">
        <v>5.5118110236220472E-2</v>
      </c>
      <c r="AD65" s="61">
        <v>1.3123359580052493E-2</v>
      </c>
      <c r="AE65" s="61">
        <v>2.6246719160104987E-2</v>
      </c>
      <c r="AF65" s="61">
        <v>8.6614173228346455E-2</v>
      </c>
      <c r="AG65" s="61">
        <v>2.8871391076115485E-2</v>
      </c>
      <c r="AH65" s="61">
        <v>2.0997375328083989E-2</v>
      </c>
      <c r="AI65" s="61">
        <v>3.4120734908136482E-2</v>
      </c>
      <c r="AJ65" s="61">
        <v>5.2493438320209973E-2</v>
      </c>
      <c r="AK65" s="61">
        <v>5.774278215223097E-2</v>
      </c>
      <c r="AL65" s="61">
        <v>8.9238845144356954E-2</v>
      </c>
      <c r="AM65" s="61">
        <v>5.5118110236220472E-2</v>
      </c>
      <c r="AN65" s="27">
        <v>0.48067632850241548</v>
      </c>
      <c r="AO65" s="27">
        <v>6.280193236714976E-2</v>
      </c>
      <c r="AP65" s="27">
        <v>0.39830508474576271</v>
      </c>
      <c r="AQ65" s="27">
        <v>6.7796610169491525E-2</v>
      </c>
      <c r="AR65" s="27">
        <v>0.5898876404494382</v>
      </c>
      <c r="AS65" s="27">
        <v>6.1797752808988762E-2</v>
      </c>
      <c r="AT65" s="61">
        <v>1</v>
      </c>
      <c r="AU65" s="61">
        <v>2</v>
      </c>
      <c r="AV65" s="61">
        <v>24.448208000000001</v>
      </c>
      <c r="AW65" s="61">
        <v>1</v>
      </c>
      <c r="AX65" s="61">
        <v>2</v>
      </c>
      <c r="AY65" s="27">
        <v>1</v>
      </c>
      <c r="AZ65" s="27">
        <v>1</v>
      </c>
      <c r="BA65" s="27">
        <v>2</v>
      </c>
    </row>
    <row r="66" spans="1:53">
      <c r="A66" s="50">
        <v>2418</v>
      </c>
      <c r="B66" s="50" t="s">
        <v>48</v>
      </c>
      <c r="C66" s="59" t="s">
        <v>245</v>
      </c>
      <c r="D66" s="50" t="s">
        <v>424</v>
      </c>
      <c r="E66" s="61" t="s">
        <v>1282</v>
      </c>
      <c r="F66" s="50">
        <v>23884</v>
      </c>
      <c r="G66" s="61">
        <v>714.31812787055969</v>
      </c>
      <c r="H66" s="61">
        <v>41.086554421524283</v>
      </c>
      <c r="I66" s="61">
        <v>0.32722041700114307</v>
      </c>
      <c r="J66" s="61">
        <v>4.8445826206443478E-2</v>
      </c>
      <c r="K66" s="61">
        <v>0.20254559323025287</v>
      </c>
      <c r="L66" s="61"/>
      <c r="M66" s="61">
        <v>49519.950483645924</v>
      </c>
      <c r="N66" s="61">
        <v>43295.68359375</v>
      </c>
      <c r="O66" s="60">
        <v>34.772065232582499</v>
      </c>
      <c r="P66" s="51">
        <v>0.37319753864402899</v>
      </c>
      <c r="Q66" s="54">
        <v>0.30434782599999999</v>
      </c>
      <c r="R66" s="61">
        <v>0.16477272727272727</v>
      </c>
      <c r="S66" s="61">
        <v>6.2182741116751268E-2</v>
      </c>
      <c r="T66" s="61">
        <v>0.46065989847715738</v>
      </c>
      <c r="U66" s="50">
        <v>8.4051297744736075E-4</v>
      </c>
      <c r="V66" s="61">
        <v>0</v>
      </c>
      <c r="W66" s="61">
        <v>0</v>
      </c>
      <c r="X66" s="61">
        <v>0.9979123173277662</v>
      </c>
      <c r="Y66" s="61">
        <v>4.1753653444676405E-3</v>
      </c>
      <c r="Z66" s="61">
        <v>8.4710743801652888E-2</v>
      </c>
      <c r="AA66" s="61">
        <v>0.28512396694214875</v>
      </c>
      <c r="AB66" s="61">
        <v>4.5454545454545456E-2</v>
      </c>
      <c r="AC66" s="61">
        <v>4.5454545454545456E-2</v>
      </c>
      <c r="AD66" s="61">
        <v>2.0661157024793389E-2</v>
      </c>
      <c r="AE66" s="61">
        <v>2.4793388429752067E-2</v>
      </c>
      <c r="AF66" s="61">
        <v>0.12190082644628099</v>
      </c>
      <c r="AG66" s="61">
        <v>2.8925619834710745E-2</v>
      </c>
      <c r="AH66" s="61">
        <v>1.859504132231405E-2</v>
      </c>
      <c r="AI66" s="61">
        <v>3.5123966942148761E-2</v>
      </c>
      <c r="AJ66" s="61">
        <v>5.9917355371900828E-2</v>
      </c>
      <c r="AK66" s="61">
        <v>0.10950413223140495</v>
      </c>
      <c r="AL66" s="61">
        <v>7.0247933884297523E-2</v>
      </c>
      <c r="AM66" s="61">
        <v>5.1652892561983473E-2</v>
      </c>
      <c r="AN66" s="27">
        <v>0.42722117202268434</v>
      </c>
      <c r="AO66" s="27">
        <v>6.4272211720226846E-2</v>
      </c>
      <c r="AP66" s="27">
        <v>0.3240418118466899</v>
      </c>
      <c r="AQ66" s="27">
        <v>6.968641114982578E-2</v>
      </c>
      <c r="AR66" s="27">
        <v>0.54545454545454541</v>
      </c>
      <c r="AS66" s="27">
        <v>5.3719008264462811E-2</v>
      </c>
      <c r="AT66" s="61">
        <v>1</v>
      </c>
      <c r="AU66" s="61">
        <v>2</v>
      </c>
      <c r="AV66" s="61">
        <v>28.767174000000001</v>
      </c>
      <c r="AW66" s="61">
        <v>1</v>
      </c>
      <c r="AX66" s="61">
        <v>2</v>
      </c>
      <c r="AY66" s="27">
        <v>2</v>
      </c>
      <c r="AZ66" s="27">
        <v>2</v>
      </c>
      <c r="BA66" s="27">
        <v>3</v>
      </c>
    </row>
    <row r="67" spans="1:53">
      <c r="A67" s="50">
        <v>2419</v>
      </c>
      <c r="B67" s="50" t="s">
        <v>48</v>
      </c>
      <c r="C67" s="59" t="s">
        <v>246</v>
      </c>
      <c r="D67" s="50" t="s">
        <v>424</v>
      </c>
      <c r="E67" s="61" t="s">
        <v>1283</v>
      </c>
      <c r="F67" s="50">
        <v>30139</v>
      </c>
      <c r="G67" s="61">
        <v>1032.0210132598877</v>
      </c>
      <c r="H67" s="61">
        <v>47.389376385320141</v>
      </c>
      <c r="I67" s="61">
        <v>0.15854663426171442</v>
      </c>
      <c r="J67" s="61">
        <v>9.0460556658317301E-2</v>
      </c>
      <c r="K67" s="61">
        <v>0.12486423838892417</v>
      </c>
      <c r="L67" s="61"/>
      <c r="M67" s="61">
        <v>50120.10743701701</v>
      </c>
      <c r="N67" s="61">
        <v>44635.25</v>
      </c>
      <c r="O67" s="60">
        <v>30.51987203617659</v>
      </c>
      <c r="P67" s="51">
        <v>0.49692968011303801</v>
      </c>
      <c r="Q67" s="54">
        <v>0.28333333300000002</v>
      </c>
      <c r="R67" s="61">
        <v>0.13973799126637554</v>
      </c>
      <c r="S67" s="61">
        <v>4.9796747967479675E-2</v>
      </c>
      <c r="T67" s="61">
        <v>0.49390243902439024</v>
      </c>
      <c r="U67" s="50">
        <v>8.4246002370491624E-4</v>
      </c>
      <c r="V67" s="61">
        <v>7.8091659967170746E-4</v>
      </c>
      <c r="W67" s="61">
        <v>0</v>
      </c>
      <c r="X67" s="61">
        <v>0.99675324675324672</v>
      </c>
      <c r="Y67" s="61">
        <v>5.681818181818182E-3</v>
      </c>
      <c r="Z67" s="61">
        <v>0.1598694942903752</v>
      </c>
      <c r="AA67" s="61">
        <v>0.24469820554649266</v>
      </c>
      <c r="AB67" s="61">
        <v>4.730831973898858E-2</v>
      </c>
      <c r="AC67" s="61">
        <v>4.4045676998368678E-2</v>
      </c>
      <c r="AD67" s="61">
        <v>1.794453507340946E-2</v>
      </c>
      <c r="AE67" s="61">
        <v>4.2414355628058731E-2</v>
      </c>
      <c r="AF67" s="61">
        <v>8.9722675367047311E-2</v>
      </c>
      <c r="AG67" s="61">
        <v>5.0570962479608482E-2</v>
      </c>
      <c r="AH67" s="61">
        <v>2.4469820554649267E-2</v>
      </c>
      <c r="AI67" s="61">
        <v>3.588907014681892E-2</v>
      </c>
      <c r="AJ67" s="61">
        <v>4.730831973898858E-2</v>
      </c>
      <c r="AK67" s="61">
        <v>8.1566068515497553E-2</v>
      </c>
      <c r="AL67" s="61">
        <v>4.4045676998368678E-2</v>
      </c>
      <c r="AM67" s="61">
        <v>6.8515497553017946E-2</v>
      </c>
      <c r="AN67" s="27">
        <v>0.37774294670846392</v>
      </c>
      <c r="AO67" s="27">
        <v>7.3667711598746077E-2</v>
      </c>
      <c r="AP67" s="27">
        <v>0.28650137741046833</v>
      </c>
      <c r="AQ67" s="27">
        <v>6.0606060606060608E-2</v>
      </c>
      <c r="AR67" s="27">
        <v>0.49635036496350365</v>
      </c>
      <c r="AS67" s="27">
        <v>9.1240875912408759E-2</v>
      </c>
      <c r="AT67" s="61">
        <v>1</v>
      </c>
      <c r="AU67" s="61">
        <v>1</v>
      </c>
      <c r="AV67" s="61">
        <v>54.611626000000001</v>
      </c>
      <c r="AW67" s="61">
        <v>1</v>
      </c>
      <c r="AX67" s="61">
        <v>2</v>
      </c>
      <c r="AY67" s="27">
        <v>1</v>
      </c>
      <c r="AZ67" s="27">
        <v>2</v>
      </c>
      <c r="BA67" s="27">
        <v>3</v>
      </c>
    </row>
    <row r="68" spans="1:53">
      <c r="A68" s="50">
        <v>2420</v>
      </c>
      <c r="B68" s="50" t="s">
        <v>48</v>
      </c>
      <c r="C68" s="59" t="s">
        <v>247</v>
      </c>
      <c r="D68" s="50" t="s">
        <v>424</v>
      </c>
      <c r="E68" s="61" t="s">
        <v>1284</v>
      </c>
      <c r="F68" s="50">
        <v>6912</v>
      </c>
      <c r="G68" s="61">
        <v>200.31811726093292</v>
      </c>
      <c r="H68" s="61">
        <v>56.961539109024557</v>
      </c>
      <c r="I68" s="61">
        <v>8.2744259371464208E-4</v>
      </c>
      <c r="J68" s="61"/>
      <c r="K68" s="61"/>
      <c r="L68" s="61"/>
      <c r="M68" s="61">
        <v>70029.778033656767</v>
      </c>
      <c r="N68" s="61">
        <v>58882.6796875</v>
      </c>
      <c r="O68" s="60">
        <v>35.816466854249967</v>
      </c>
      <c r="P68" s="51"/>
      <c r="Q68" s="54">
        <v>0.4</v>
      </c>
      <c r="R68" s="61">
        <v>0.10416666666666667</v>
      </c>
      <c r="S68" s="61">
        <v>6.363636363636363E-2</v>
      </c>
      <c r="T68" s="61">
        <v>0.5</v>
      </c>
      <c r="U68" s="50">
        <v>0</v>
      </c>
      <c r="V68" s="61">
        <v>0</v>
      </c>
      <c r="W68" s="61">
        <v>0</v>
      </c>
      <c r="X68" s="61">
        <v>0.99626865671641796</v>
      </c>
      <c r="Y68" s="61">
        <v>1.1194029850746268E-2</v>
      </c>
      <c r="Z68" s="61">
        <v>0.12903225806451613</v>
      </c>
      <c r="AA68" s="61">
        <v>6.4516129032258063E-2</v>
      </c>
      <c r="AB68" s="61">
        <v>6.4516129032258063E-2</v>
      </c>
      <c r="AC68" s="61">
        <v>4.5161290322580643E-2</v>
      </c>
      <c r="AD68" s="61">
        <v>5.1612903225806452E-2</v>
      </c>
      <c r="AE68" s="61">
        <v>2.5806451612903226E-2</v>
      </c>
      <c r="AF68" s="61">
        <v>0.10967741935483871</v>
      </c>
      <c r="AG68" s="61">
        <v>6.4516129032258063E-2</v>
      </c>
      <c r="AH68" s="61">
        <v>5.1612903225806452E-2</v>
      </c>
      <c r="AI68" s="61">
        <v>9.6774193548387094E-2</v>
      </c>
      <c r="AJ68" s="61">
        <v>6.4516129032258063E-2</v>
      </c>
      <c r="AK68" s="61">
        <v>9.0322580645161285E-2</v>
      </c>
      <c r="AL68" s="61">
        <v>7.7419354838709681E-2</v>
      </c>
      <c r="AM68" s="61">
        <v>6.4516129032258063E-2</v>
      </c>
      <c r="AN68" s="27">
        <v>0.25</v>
      </c>
      <c r="AO68" s="27">
        <v>0.16447368421052633</v>
      </c>
      <c r="AP68" s="27">
        <v>0.12987012987012986</v>
      </c>
      <c r="AQ68" s="27">
        <v>0.16883116883116883</v>
      </c>
      <c r="AR68" s="27">
        <v>0.3783783783783784</v>
      </c>
      <c r="AS68" s="27">
        <v>0.14864864864864866</v>
      </c>
      <c r="AT68" s="61"/>
      <c r="AU68" s="61"/>
      <c r="AV68" s="61">
        <v>77.631270999999998</v>
      </c>
      <c r="AW68" s="61"/>
      <c r="AX68" s="61"/>
      <c r="AY68" s="27"/>
      <c r="AZ68" s="27"/>
      <c r="BA68" s="27"/>
    </row>
    <row r="69" spans="1:53">
      <c r="A69" s="50">
        <v>2421</v>
      </c>
      <c r="B69" s="50" t="s">
        <v>48</v>
      </c>
      <c r="C69" s="59" t="s">
        <v>248</v>
      </c>
      <c r="D69" s="50" t="s">
        <v>424</v>
      </c>
      <c r="E69" s="61" t="s">
        <v>1285</v>
      </c>
      <c r="F69" s="50">
        <v>21389</v>
      </c>
      <c r="G69" s="61">
        <v>662.89781355857849</v>
      </c>
      <c r="H69" s="61">
        <v>49.511309669343447</v>
      </c>
      <c r="I69" s="61">
        <v>0.1182716217667439</v>
      </c>
      <c r="J69" s="61"/>
      <c r="K69" s="61">
        <v>0.12931263917840205</v>
      </c>
      <c r="L69" s="61"/>
      <c r="M69" s="61">
        <v>60029.463002382123</v>
      </c>
      <c r="N69" s="61">
        <v>53344.2421875</v>
      </c>
      <c r="O69" s="60">
        <v>31.706416085156086</v>
      </c>
      <c r="P69" s="51">
        <v>0.59507742795610596</v>
      </c>
      <c r="Q69" s="54">
        <v>0.243243243</v>
      </c>
      <c r="R69" s="61">
        <v>0.14792899408284024</v>
      </c>
      <c r="S69" s="61">
        <v>6.9348127600554782E-2</v>
      </c>
      <c r="T69" s="61">
        <v>0.46601941747572817</v>
      </c>
      <c r="U69" s="50">
        <v>1.6177489887923002E-3</v>
      </c>
      <c r="V69" s="61">
        <v>1.7913419202986087E-3</v>
      </c>
      <c r="W69" s="61">
        <v>0</v>
      </c>
      <c r="X69" s="61">
        <v>0.99545454545454548</v>
      </c>
      <c r="Y69" s="61">
        <v>7.9545454545454537E-3</v>
      </c>
      <c r="Z69" s="61">
        <v>3.4858387799564274E-2</v>
      </c>
      <c r="AA69" s="61">
        <v>0.1437908496732026</v>
      </c>
      <c r="AB69" s="61">
        <v>6.3180827886710242E-2</v>
      </c>
      <c r="AC69" s="61">
        <v>4.357298474945534E-2</v>
      </c>
      <c r="AD69" s="61">
        <v>5.6644880174291937E-2</v>
      </c>
      <c r="AE69" s="61">
        <v>2.6143790849673203E-2</v>
      </c>
      <c r="AF69" s="61">
        <v>0.11764705882352941</v>
      </c>
      <c r="AG69" s="61">
        <v>5.8823529411764705E-2</v>
      </c>
      <c r="AH69" s="61">
        <v>4.1394335511982572E-2</v>
      </c>
      <c r="AI69" s="61">
        <v>8.4967320261437912E-2</v>
      </c>
      <c r="AJ69" s="61">
        <v>6.1002178649237473E-2</v>
      </c>
      <c r="AK69" s="61">
        <v>9.8039215686274508E-2</v>
      </c>
      <c r="AL69" s="61">
        <v>0.1111111111111111</v>
      </c>
      <c r="AM69" s="61">
        <v>5.4466230936819175E-2</v>
      </c>
      <c r="AN69" s="27">
        <v>0.30099009900990098</v>
      </c>
      <c r="AO69" s="27">
        <v>0.11089108910891089</v>
      </c>
      <c r="AP69" s="27">
        <v>0.22535211267605634</v>
      </c>
      <c r="AQ69" s="27">
        <v>0.11619718309859155</v>
      </c>
      <c r="AR69" s="27">
        <v>0.39545454545454545</v>
      </c>
      <c r="AS69" s="27">
        <v>0.10454545454545454</v>
      </c>
      <c r="AT69" s="61"/>
      <c r="AU69" s="61"/>
      <c r="AV69" s="61">
        <v>131.77849000000001</v>
      </c>
      <c r="AW69" s="61"/>
      <c r="AX69" s="61"/>
      <c r="AY69" s="27"/>
      <c r="AZ69" s="27"/>
      <c r="BA69" s="27"/>
    </row>
    <row r="70" spans="1:53">
      <c r="A70" s="50">
        <v>2422</v>
      </c>
      <c r="B70" s="50" t="s">
        <v>48</v>
      </c>
      <c r="C70" s="59" t="s">
        <v>249</v>
      </c>
      <c r="D70" s="50" t="s">
        <v>424</v>
      </c>
      <c r="E70" s="61" t="s">
        <v>1286</v>
      </c>
      <c r="F70" s="50">
        <v>26984</v>
      </c>
      <c r="G70" s="61">
        <v>690.97245168685913</v>
      </c>
      <c r="H70" s="61">
        <v>43.887757733474565</v>
      </c>
      <c r="I70" s="61">
        <v>0.20665319942369936</v>
      </c>
      <c r="J70" s="61"/>
      <c r="K70" s="61">
        <v>0.15603308649536909</v>
      </c>
      <c r="L70" s="61"/>
      <c r="M70" s="61">
        <v>62678.428626041568</v>
      </c>
      <c r="N70" s="61">
        <v>56221.41015625</v>
      </c>
      <c r="O70" s="60">
        <v>34.145341955935123</v>
      </c>
      <c r="P70" s="51">
        <v>0.50382725922540805</v>
      </c>
      <c r="Q70" s="54">
        <v>0.23404255299999999</v>
      </c>
      <c r="R70" s="61">
        <v>8.6956521739130432E-2</v>
      </c>
      <c r="S70" s="61">
        <v>7.9559363525091797E-2</v>
      </c>
      <c r="T70" s="61">
        <v>0.48959608323133413</v>
      </c>
      <c r="U70" s="50">
        <v>1.0072520235553384E-3</v>
      </c>
      <c r="V70" s="61">
        <v>2.7067684035570107E-3</v>
      </c>
      <c r="W70" s="61">
        <v>6.4995357474466105E-3</v>
      </c>
      <c r="X70" s="61">
        <v>0.99071494893221912</v>
      </c>
      <c r="Y70" s="61">
        <v>2.1355617455896009E-2</v>
      </c>
      <c r="Z70" s="61">
        <v>2.2913256955810146E-2</v>
      </c>
      <c r="AA70" s="61">
        <v>8.5106382978723402E-2</v>
      </c>
      <c r="AB70" s="61">
        <v>5.8919803600654665E-2</v>
      </c>
      <c r="AC70" s="61">
        <v>5.5646481178396073E-2</v>
      </c>
      <c r="AD70" s="61">
        <v>4.9099836333878884E-2</v>
      </c>
      <c r="AE70" s="61">
        <v>4.0916530278232409E-2</v>
      </c>
      <c r="AF70" s="61">
        <v>9.1653027823240585E-2</v>
      </c>
      <c r="AG70" s="61">
        <v>5.5646481178396073E-2</v>
      </c>
      <c r="AH70" s="61">
        <v>6.3829787234042548E-2</v>
      </c>
      <c r="AI70" s="61">
        <v>0.23240589198036007</v>
      </c>
      <c r="AJ70" s="61">
        <v>5.4009819967266774E-2</v>
      </c>
      <c r="AK70" s="61">
        <v>8.5106382978723402E-2</v>
      </c>
      <c r="AL70" s="61">
        <v>6.0556464811783964E-2</v>
      </c>
      <c r="AM70" s="61">
        <v>4.2553191489361701E-2</v>
      </c>
      <c r="AN70" s="27">
        <v>0.22488038277511962</v>
      </c>
      <c r="AO70" s="27">
        <v>0.14992025518341306</v>
      </c>
      <c r="AP70" s="27">
        <v>0.16786570743405277</v>
      </c>
      <c r="AQ70" s="27">
        <v>0.14388489208633093</v>
      </c>
      <c r="AR70" s="27">
        <v>0.34285714285714286</v>
      </c>
      <c r="AS70" s="27">
        <v>0.16190476190476191</v>
      </c>
      <c r="AT70" s="61"/>
      <c r="AU70" s="61"/>
      <c r="AV70" s="61">
        <v>143.24356</v>
      </c>
      <c r="AW70" s="61"/>
      <c r="AX70" s="61"/>
      <c r="AY70" s="27"/>
      <c r="AZ70" s="27"/>
      <c r="BA70" s="27"/>
    </row>
    <row r="71" spans="1:53">
      <c r="A71" s="50">
        <v>2423</v>
      </c>
      <c r="B71" s="50" t="s">
        <v>48</v>
      </c>
      <c r="C71" s="59" t="s">
        <v>250</v>
      </c>
      <c r="D71" s="50" t="s">
        <v>424</v>
      </c>
      <c r="E71" s="61" t="s">
        <v>1287</v>
      </c>
      <c r="F71" s="50">
        <v>519938</v>
      </c>
      <c r="G71" s="61">
        <v>12739.603024661541</v>
      </c>
      <c r="H71" s="61">
        <v>42.966278502465741</v>
      </c>
      <c r="I71" s="61">
        <v>0.21509087416433911</v>
      </c>
      <c r="J71" s="61">
        <v>5.7741035127893053E-2</v>
      </c>
      <c r="K71" s="61">
        <v>0.2130433567917423</v>
      </c>
      <c r="L71" s="61">
        <v>0.25417956106808981</v>
      </c>
      <c r="M71" s="61">
        <v>65980.109120925554</v>
      </c>
      <c r="N71" s="61">
        <v>58232.1640625</v>
      </c>
      <c r="O71" s="60">
        <v>36.309262758885659</v>
      </c>
      <c r="P71" s="51">
        <v>0.47521606495296898</v>
      </c>
      <c r="Q71" s="54">
        <v>0.23803680999999999</v>
      </c>
      <c r="R71" s="61">
        <v>0.21880246222719643</v>
      </c>
      <c r="S71" s="61">
        <v>9.3627625489498045E-2</v>
      </c>
      <c r="T71" s="61">
        <v>0.39569241723033111</v>
      </c>
      <c r="U71" s="50">
        <v>5.4002641700208187E-3</v>
      </c>
      <c r="V71" s="61">
        <v>1.2636503086309394E-2</v>
      </c>
      <c r="W71" s="61">
        <v>4.608294930875576E-3</v>
      </c>
      <c r="X71" s="61">
        <v>0.97740448937119073</v>
      </c>
      <c r="Y71" s="61">
        <v>3.404192061840345E-2</v>
      </c>
      <c r="Z71" s="61">
        <v>1.0218846084282873E-2</v>
      </c>
      <c r="AA71" s="61">
        <v>7.3250135648399342E-2</v>
      </c>
      <c r="AB71" s="61">
        <v>4.1508410200759634E-2</v>
      </c>
      <c r="AC71" s="61">
        <v>4.8109965635738834E-2</v>
      </c>
      <c r="AD71" s="61">
        <v>4.7838668837041055E-2</v>
      </c>
      <c r="AE71" s="61">
        <v>4.0694519804666304E-2</v>
      </c>
      <c r="AF71" s="61">
        <v>0.12163139808283596</v>
      </c>
      <c r="AG71" s="61">
        <v>6.82763610056068E-2</v>
      </c>
      <c r="AH71" s="61">
        <v>7.1803219388677883E-2</v>
      </c>
      <c r="AI71" s="61">
        <v>0.14306384517996021</v>
      </c>
      <c r="AJ71" s="61">
        <v>8.1841200940495573E-2</v>
      </c>
      <c r="AK71" s="61">
        <v>0.11548200397901971</v>
      </c>
      <c r="AL71" s="61">
        <v>8.1841200940495573E-2</v>
      </c>
      <c r="AM71" s="61">
        <v>5.4440224272020256E-2</v>
      </c>
      <c r="AN71" s="27">
        <v>0.21112929623567922</v>
      </c>
      <c r="AO71" s="27">
        <v>0.21164613661814111</v>
      </c>
      <c r="AP71" s="27">
        <v>0.1449513836948392</v>
      </c>
      <c r="AQ71" s="27">
        <v>0.23859386686611816</v>
      </c>
      <c r="AR71" s="27">
        <v>0.30117790414297319</v>
      </c>
      <c r="AS71" s="27">
        <v>0.17506092607636067</v>
      </c>
      <c r="AT71" s="61">
        <v>1</v>
      </c>
      <c r="AU71" s="61">
        <v>2</v>
      </c>
      <c r="AV71" s="61">
        <v>105.26155</v>
      </c>
      <c r="AW71" s="61">
        <v>1</v>
      </c>
      <c r="AX71" s="61">
        <v>2</v>
      </c>
      <c r="AY71" s="27">
        <v>1</v>
      </c>
      <c r="AZ71" s="27">
        <v>1</v>
      </c>
      <c r="BA71" s="27">
        <v>2</v>
      </c>
    </row>
    <row r="72" spans="1:53">
      <c r="A72" s="50">
        <v>2424</v>
      </c>
      <c r="B72" s="50" t="s">
        <v>48</v>
      </c>
      <c r="C72" s="59" t="s">
        <v>251</v>
      </c>
      <c r="D72" s="50" t="s">
        <v>424</v>
      </c>
      <c r="E72" s="61" t="s">
        <v>1288</v>
      </c>
      <c r="F72" s="50">
        <v>52861</v>
      </c>
      <c r="G72" s="61">
        <v>1615.9589177370071</v>
      </c>
      <c r="H72" s="61">
        <v>44.985468444674197</v>
      </c>
      <c r="I72" s="61">
        <v>0.23254406441802472</v>
      </c>
      <c r="J72" s="61">
        <v>5.5140469598292344E-2</v>
      </c>
      <c r="K72" s="61">
        <v>0.17782734724340091</v>
      </c>
      <c r="L72" s="61">
        <v>0.20203354005010152</v>
      </c>
      <c r="M72" s="61">
        <v>59876.38998674813</v>
      </c>
      <c r="N72" s="61">
        <v>52884.453125</v>
      </c>
      <c r="O72" s="60">
        <v>33.822425417263695</v>
      </c>
      <c r="P72" s="51"/>
      <c r="Q72" s="54">
        <v>0.27835051500000002</v>
      </c>
      <c r="R72" s="61">
        <v>0.18441558441558442</v>
      </c>
      <c r="S72" s="61">
        <v>7.9552150854449027E-2</v>
      </c>
      <c r="T72" s="61">
        <v>0.43665291691219799</v>
      </c>
      <c r="U72" s="50">
        <v>3.1237800139933825E-3</v>
      </c>
      <c r="V72" s="61">
        <v>2.1748712384150951E-3</v>
      </c>
      <c r="W72" s="61">
        <v>0</v>
      </c>
      <c r="X72" s="61">
        <v>0.99373795761078998</v>
      </c>
      <c r="Y72" s="61">
        <v>1.2524084778420038E-2</v>
      </c>
      <c r="Z72" s="61">
        <v>2.2665457842248413E-2</v>
      </c>
      <c r="AA72" s="61">
        <v>0.14052583862194015</v>
      </c>
      <c r="AB72" s="61">
        <v>4.805077062556664E-2</v>
      </c>
      <c r="AC72" s="61">
        <v>5.0770625566636446E-2</v>
      </c>
      <c r="AD72" s="61">
        <v>3.1731640979147782E-2</v>
      </c>
      <c r="AE72" s="61">
        <v>4.5330915684496827E-2</v>
      </c>
      <c r="AF72" s="61">
        <v>0.14143245693563011</v>
      </c>
      <c r="AG72" s="61">
        <v>0.11242067089755213</v>
      </c>
      <c r="AH72" s="61">
        <v>4.5330915684496827E-2</v>
      </c>
      <c r="AI72" s="61">
        <v>5.8023572076155938E-2</v>
      </c>
      <c r="AJ72" s="61">
        <v>6.6183136899365363E-2</v>
      </c>
      <c r="AK72" s="61">
        <v>0.10970081595648232</v>
      </c>
      <c r="AL72" s="61">
        <v>7.6155938349954669E-2</v>
      </c>
      <c r="AM72" s="61">
        <v>5.1677243880326386E-2</v>
      </c>
      <c r="AN72" s="27">
        <v>0.26211072664359863</v>
      </c>
      <c r="AO72" s="27">
        <v>0.12889273356401384</v>
      </c>
      <c r="AP72" s="27">
        <v>0.17397881996974282</v>
      </c>
      <c r="AQ72" s="27">
        <v>0.14220877458396369</v>
      </c>
      <c r="AR72" s="27">
        <v>0.3797979797979798</v>
      </c>
      <c r="AS72" s="27">
        <v>0.1111111111111111</v>
      </c>
      <c r="AT72" s="61">
        <v>1</v>
      </c>
      <c r="AU72" s="61">
        <v>2</v>
      </c>
      <c r="AV72" s="61">
        <v>81.263458</v>
      </c>
      <c r="AW72" s="61">
        <v>1</v>
      </c>
      <c r="AX72" s="61">
        <v>2</v>
      </c>
      <c r="AY72" s="27"/>
      <c r="AZ72" s="27"/>
      <c r="BA72" s="27"/>
    </row>
    <row r="73" spans="1:53">
      <c r="A73" s="50">
        <v>2425</v>
      </c>
      <c r="B73" s="50" t="s">
        <v>48</v>
      </c>
      <c r="C73" s="59" t="s">
        <v>252</v>
      </c>
      <c r="D73" s="50" t="s">
        <v>424</v>
      </c>
      <c r="E73" s="61" t="s">
        <v>1289</v>
      </c>
      <c r="F73" s="50">
        <v>80413</v>
      </c>
      <c r="G73" s="61">
        <v>2744.6216921806335</v>
      </c>
      <c r="H73" s="61">
        <v>44.696436316452626</v>
      </c>
      <c r="I73" s="61">
        <v>0.19680274894208788</v>
      </c>
      <c r="J73" s="61">
        <v>4.0383354563124918E-2</v>
      </c>
      <c r="K73" s="61">
        <v>0.21539200370071615</v>
      </c>
      <c r="L73" s="61">
        <v>0.21833017978033817</v>
      </c>
      <c r="M73" s="61">
        <v>65774.817731142699</v>
      </c>
      <c r="N73" s="61">
        <v>59611.8828125</v>
      </c>
      <c r="O73" s="60">
        <v>31.695243522836172</v>
      </c>
      <c r="P73" s="51">
        <v>0.42060286052932599</v>
      </c>
      <c r="Q73" s="54">
        <v>0.261437908</v>
      </c>
      <c r="R73" s="61">
        <v>0.13539967373572595</v>
      </c>
      <c r="S73" s="61">
        <v>8.4136722173531991E-2</v>
      </c>
      <c r="T73" s="61">
        <v>0.46801051709027169</v>
      </c>
      <c r="U73" s="50">
        <v>2.1825400181114674E-3</v>
      </c>
      <c r="V73" s="61">
        <v>3.8516537465549758E-3</v>
      </c>
      <c r="W73" s="61">
        <v>1.3409319477036541E-3</v>
      </c>
      <c r="X73" s="61">
        <v>0.99262487428762991</v>
      </c>
      <c r="Y73" s="61">
        <v>1.2738853503184714E-2</v>
      </c>
      <c r="Z73" s="61">
        <v>2.571595558153127E-2</v>
      </c>
      <c r="AA73" s="61">
        <v>0.10461718293395675</v>
      </c>
      <c r="AB73" s="61">
        <v>6.5458796025715957E-2</v>
      </c>
      <c r="AC73" s="61">
        <v>5.2016364699006432E-2</v>
      </c>
      <c r="AD73" s="61">
        <v>3.6236119228521331E-2</v>
      </c>
      <c r="AE73" s="61">
        <v>5.1431911163062539E-2</v>
      </c>
      <c r="AF73" s="61">
        <v>0.11922852133255406</v>
      </c>
      <c r="AG73" s="61">
        <v>8.4161309175920518E-2</v>
      </c>
      <c r="AH73" s="61">
        <v>6.3705435417884274E-2</v>
      </c>
      <c r="AI73" s="61">
        <v>9.8188194038573928E-2</v>
      </c>
      <c r="AJ73" s="61">
        <v>7.5978959672706015E-2</v>
      </c>
      <c r="AK73" s="61">
        <v>0.10403272939801286</v>
      </c>
      <c r="AL73" s="61">
        <v>6.5458796025715957E-2</v>
      </c>
      <c r="AM73" s="61">
        <v>5.3185271770894216E-2</v>
      </c>
      <c r="AN73" s="27">
        <v>0.18650088809946713</v>
      </c>
      <c r="AO73" s="27">
        <v>0.19182948490230906</v>
      </c>
      <c r="AP73" s="27">
        <v>0.13197026022304834</v>
      </c>
      <c r="AQ73" s="27">
        <v>0.21096654275092938</v>
      </c>
      <c r="AR73" s="27">
        <v>0.28384991843393148</v>
      </c>
      <c r="AS73" s="27">
        <v>0.15823817292006526</v>
      </c>
      <c r="AT73" s="61">
        <v>1</v>
      </c>
      <c r="AU73" s="61">
        <v>2</v>
      </c>
      <c r="AV73" s="61">
        <v>89.662270000000007</v>
      </c>
      <c r="AW73" s="61">
        <v>1</v>
      </c>
      <c r="AX73" s="61">
        <v>2</v>
      </c>
      <c r="AY73" s="27">
        <v>1</v>
      </c>
      <c r="AZ73" s="27">
        <v>2</v>
      </c>
      <c r="BA73" s="27">
        <v>3</v>
      </c>
    </row>
    <row r="74" spans="1:53">
      <c r="A74" s="50">
        <v>2426</v>
      </c>
      <c r="B74" s="50" t="s">
        <v>48</v>
      </c>
      <c r="C74" s="59" t="s">
        <v>253</v>
      </c>
      <c r="D74" s="50" t="s">
        <v>424</v>
      </c>
      <c r="E74" s="61" t="s">
        <v>1290</v>
      </c>
      <c r="F74" s="50">
        <v>26361</v>
      </c>
      <c r="G74" s="61">
        <v>911.17571568489075</v>
      </c>
      <c r="H74" s="61">
        <v>47.207509920479808</v>
      </c>
      <c r="I74" s="61">
        <v>0.17148824755474143</v>
      </c>
      <c r="J74" s="61">
        <v>5.690786060577592E-2</v>
      </c>
      <c r="K74" s="61">
        <v>0.11438603331608536</v>
      </c>
      <c r="L74" s="61">
        <v>0.2611981011429973</v>
      </c>
      <c r="M74" s="61">
        <v>57389.741126908717</v>
      </c>
      <c r="N74" s="61">
        <v>51794.03125</v>
      </c>
      <c r="O74" s="60">
        <v>32.985495069956499</v>
      </c>
      <c r="P74" s="51">
        <v>0.46428939503246403</v>
      </c>
      <c r="Q74" s="54">
        <v>0.26923076899999998</v>
      </c>
      <c r="R74" s="61">
        <v>0.12820512820512819</v>
      </c>
      <c r="S74" s="61">
        <v>4.9935979513444299E-2</v>
      </c>
      <c r="T74" s="61">
        <v>0.5249679897567221</v>
      </c>
      <c r="U74" s="50">
        <v>0</v>
      </c>
      <c r="V74" s="61">
        <v>3.9920159680638719E-3</v>
      </c>
      <c r="W74" s="61">
        <v>0</v>
      </c>
      <c r="X74" s="61">
        <v>0.99500998003992014</v>
      </c>
      <c r="Y74" s="61">
        <v>5.9880239520958087E-3</v>
      </c>
      <c r="Z74" s="61">
        <v>0.13940520446096655</v>
      </c>
      <c r="AA74" s="61">
        <v>0.29739776951672864</v>
      </c>
      <c r="AB74" s="61">
        <v>6.5055762081784388E-2</v>
      </c>
      <c r="AC74" s="61">
        <v>3.717472118959108E-2</v>
      </c>
      <c r="AD74" s="61">
        <v>3.5315985130111527E-2</v>
      </c>
      <c r="AE74" s="61">
        <v>3.9033457249070633E-2</v>
      </c>
      <c r="AF74" s="61">
        <v>9.4795539033457249E-2</v>
      </c>
      <c r="AG74" s="61">
        <v>3.9033457249070633E-2</v>
      </c>
      <c r="AH74" s="61">
        <v>3.5315985130111527E-2</v>
      </c>
      <c r="AI74" s="61">
        <v>3.3457249070631967E-2</v>
      </c>
      <c r="AJ74" s="61">
        <v>3.717472118959108E-2</v>
      </c>
      <c r="AK74" s="61">
        <v>5.0185873605947957E-2</v>
      </c>
      <c r="AL74" s="61">
        <v>4.6468401486988845E-2</v>
      </c>
      <c r="AM74" s="61">
        <v>5.0185873605947957E-2</v>
      </c>
      <c r="AN74" s="27">
        <v>0.3622641509433962</v>
      </c>
      <c r="AO74" s="27">
        <v>7.9245283018867921E-2</v>
      </c>
      <c r="AP74" s="27">
        <v>0.29062500000000002</v>
      </c>
      <c r="AQ74" s="27">
        <v>9.6875000000000003E-2</v>
      </c>
      <c r="AR74" s="27">
        <v>0.47142857142857142</v>
      </c>
      <c r="AS74" s="27">
        <v>5.7142857142857141E-2</v>
      </c>
      <c r="AT74" s="61">
        <v>1</v>
      </c>
      <c r="AU74" s="61">
        <v>2</v>
      </c>
      <c r="AV74" s="61">
        <v>61.281269000000002</v>
      </c>
      <c r="AW74" s="61">
        <v>1</v>
      </c>
      <c r="AX74" s="61">
        <v>2</v>
      </c>
      <c r="AY74" s="27">
        <v>1</v>
      </c>
      <c r="AZ74" s="27">
        <v>1</v>
      </c>
      <c r="BA74" s="27">
        <v>2</v>
      </c>
    </row>
    <row r="75" spans="1:53">
      <c r="A75" s="50">
        <v>2427</v>
      </c>
      <c r="B75" s="50" t="s">
        <v>48</v>
      </c>
      <c r="C75" s="59" t="s">
        <v>254</v>
      </c>
      <c r="D75" s="50" t="s">
        <v>424</v>
      </c>
      <c r="E75" s="61" t="s">
        <v>1291</v>
      </c>
      <c r="F75" s="50">
        <v>19145</v>
      </c>
      <c r="G75" s="61">
        <v>726.30255830287933</v>
      </c>
      <c r="H75" s="61">
        <v>43.261183611330914</v>
      </c>
      <c r="I75" s="61">
        <v>0.26214371714426449</v>
      </c>
      <c r="J75" s="61"/>
      <c r="K75" s="61">
        <v>0.15292181919144124</v>
      </c>
      <c r="L75" s="61"/>
      <c r="M75" s="61">
        <v>50256.189995147375</v>
      </c>
      <c r="N75" s="61">
        <v>41284.4140625</v>
      </c>
      <c r="O75" s="60">
        <v>35.889718525113018</v>
      </c>
      <c r="P75" s="51">
        <v>0.38962910413018098</v>
      </c>
      <c r="Q75" s="54">
        <v>0.365853659</v>
      </c>
      <c r="R75" s="61">
        <v>0.13768115942028986</v>
      </c>
      <c r="S75" s="61">
        <v>5.650684931506849E-2</v>
      </c>
      <c r="T75" s="61">
        <v>0.52910958904109584</v>
      </c>
      <c r="U75" s="50">
        <v>5.3433101857081056E-4</v>
      </c>
      <c r="V75" s="61">
        <v>0</v>
      </c>
      <c r="W75" s="61">
        <v>0</v>
      </c>
      <c r="X75" s="61">
        <v>0.99731903485254692</v>
      </c>
      <c r="Y75" s="61">
        <v>8.0428954423592495E-3</v>
      </c>
      <c r="Z75" s="61">
        <v>8.1578947368421056E-2</v>
      </c>
      <c r="AA75" s="61">
        <v>0.33684210526315789</v>
      </c>
      <c r="AB75" s="61">
        <v>6.5789473684210523E-2</v>
      </c>
      <c r="AC75" s="61">
        <v>5.2631578947368418E-2</v>
      </c>
      <c r="AD75" s="61">
        <v>1.3157894736842105E-2</v>
      </c>
      <c r="AE75" s="61">
        <v>3.1578947368421054E-2</v>
      </c>
      <c r="AF75" s="61">
        <v>9.2105263157894732E-2</v>
      </c>
      <c r="AG75" s="61">
        <v>3.9473684210526314E-2</v>
      </c>
      <c r="AH75" s="61">
        <v>3.4210526315789476E-2</v>
      </c>
      <c r="AI75" s="61">
        <v>2.6315789473684209E-2</v>
      </c>
      <c r="AJ75" s="61">
        <v>0.05</v>
      </c>
      <c r="AK75" s="61">
        <v>8.4210526315789472E-2</v>
      </c>
      <c r="AL75" s="61">
        <v>4.736842105263158E-2</v>
      </c>
      <c r="AM75" s="61">
        <v>4.736842105263158E-2</v>
      </c>
      <c r="AN75" s="27">
        <v>0.43927648578811368</v>
      </c>
      <c r="AO75" s="27">
        <v>6.9767441860465115E-2</v>
      </c>
      <c r="AP75" s="27">
        <v>0.3273542600896861</v>
      </c>
      <c r="AQ75" s="27">
        <v>8.520179372197309E-2</v>
      </c>
      <c r="AR75" s="27">
        <v>0.58181818181818179</v>
      </c>
      <c r="AS75" s="27">
        <v>4.2424242424242427E-2</v>
      </c>
      <c r="AT75" s="61"/>
      <c r="AU75" s="61"/>
      <c r="AV75" s="61">
        <v>44.044575000000002</v>
      </c>
      <c r="AW75" s="61"/>
      <c r="AX75" s="61"/>
      <c r="AY75" s="27"/>
      <c r="AZ75" s="27"/>
      <c r="BA75" s="27"/>
    </row>
    <row r="76" spans="1:53">
      <c r="A76" s="50">
        <v>2428</v>
      </c>
      <c r="B76" s="50" t="s">
        <v>48</v>
      </c>
      <c r="C76" s="59" t="s">
        <v>255</v>
      </c>
      <c r="D76" s="50" t="s">
        <v>424</v>
      </c>
      <c r="E76" s="61" t="s">
        <v>1292</v>
      </c>
      <c r="F76" s="50">
        <v>18080</v>
      </c>
      <c r="G76" s="61">
        <v>701.56815373897552</v>
      </c>
      <c r="H76" s="61">
        <v>44.756819728819956</v>
      </c>
      <c r="I76" s="61">
        <v>0.25136392054391227</v>
      </c>
      <c r="J76" s="61"/>
      <c r="K76" s="61">
        <v>9.8606052642636097E-2</v>
      </c>
      <c r="L76" s="61"/>
      <c r="M76" s="61">
        <v>44382.966152287037</v>
      </c>
      <c r="N76" s="61">
        <v>39242.21484375</v>
      </c>
      <c r="O76" s="60">
        <v>33.306644599935268</v>
      </c>
      <c r="P76" s="51">
        <v>0.47512028209061902</v>
      </c>
      <c r="Q76" s="54">
        <v>0.28947368400000001</v>
      </c>
      <c r="R76" s="61">
        <v>0.14893617021276595</v>
      </c>
      <c r="S76" s="61">
        <v>0.05</v>
      </c>
      <c r="T76" s="61">
        <v>0.51333333333333331</v>
      </c>
      <c r="U76" s="50">
        <v>5.448110168799758E-4</v>
      </c>
      <c r="V76" s="61">
        <v>0</v>
      </c>
      <c r="W76" s="61">
        <v>0</v>
      </c>
      <c r="X76" s="61">
        <v>0.99734395750332006</v>
      </c>
      <c r="Y76" s="61">
        <v>9.2961487383798145E-3</v>
      </c>
      <c r="Z76" s="61">
        <v>0.14166666666666666</v>
      </c>
      <c r="AA76" s="61">
        <v>0.26944444444444443</v>
      </c>
      <c r="AB76" s="61">
        <v>5.8333333333333334E-2</v>
      </c>
      <c r="AC76" s="61">
        <v>5.5555555555555552E-2</v>
      </c>
      <c r="AD76" s="61">
        <v>2.5000000000000001E-2</v>
      </c>
      <c r="AE76" s="61">
        <v>1.3888888888888888E-2</v>
      </c>
      <c r="AF76" s="61">
        <v>0.1</v>
      </c>
      <c r="AG76" s="61">
        <v>2.5000000000000001E-2</v>
      </c>
      <c r="AH76" s="61">
        <v>1.3888888888888888E-2</v>
      </c>
      <c r="AI76" s="61">
        <v>2.7777777777777776E-2</v>
      </c>
      <c r="AJ76" s="61">
        <v>4.7222222222222221E-2</v>
      </c>
      <c r="AK76" s="61">
        <v>0.10277777777777777</v>
      </c>
      <c r="AL76" s="61">
        <v>5.5555555555555552E-2</v>
      </c>
      <c r="AM76" s="61">
        <v>6.1111111111111109E-2</v>
      </c>
      <c r="AN76" s="27">
        <v>0.51275510204081631</v>
      </c>
      <c r="AO76" s="27">
        <v>4.8469387755102039E-2</v>
      </c>
      <c r="AP76" s="27">
        <v>0.38073394495412843</v>
      </c>
      <c r="AQ76" s="27">
        <v>4.1284403669724773E-2</v>
      </c>
      <c r="AR76" s="27">
        <v>0.67816091954022983</v>
      </c>
      <c r="AS76" s="27">
        <v>5.7471264367816091E-2</v>
      </c>
      <c r="AT76" s="61"/>
      <c r="AU76" s="61"/>
      <c r="AV76" s="61">
        <v>13.079845000000001</v>
      </c>
      <c r="AW76" s="61"/>
      <c r="AX76" s="61"/>
      <c r="AY76" s="27"/>
      <c r="AZ76" s="27"/>
      <c r="BA76" s="27"/>
    </row>
    <row r="77" spans="1:53">
      <c r="A77" s="50">
        <v>2429</v>
      </c>
      <c r="B77" s="50" t="s">
        <v>48</v>
      </c>
      <c r="C77" s="59" t="s">
        <v>256</v>
      </c>
      <c r="D77" s="50" t="s">
        <v>424</v>
      </c>
      <c r="E77" s="61" t="s">
        <v>1293</v>
      </c>
      <c r="F77" s="50">
        <v>48820</v>
      </c>
      <c r="G77" s="61">
        <v>1740.6264389753342</v>
      </c>
      <c r="H77" s="61">
        <v>42.874751984546982</v>
      </c>
      <c r="I77" s="61">
        <v>0.2412584873108525</v>
      </c>
      <c r="J77" s="61">
        <v>3.5616518711087591E-2</v>
      </c>
      <c r="K77" s="61">
        <v>0.14388134368489094</v>
      </c>
      <c r="L77" s="61">
        <v>0.26001662418944904</v>
      </c>
      <c r="M77" s="61">
        <v>52463.991506235325</v>
      </c>
      <c r="N77" s="61">
        <v>45279.30078125</v>
      </c>
      <c r="O77" s="60">
        <v>33.395744998054326</v>
      </c>
      <c r="P77" s="51">
        <v>0.41294576738315703</v>
      </c>
      <c r="Q77" s="54">
        <v>0.31958762899999998</v>
      </c>
      <c r="R77" s="61">
        <v>0.14285714285714285</v>
      </c>
      <c r="S77" s="61">
        <v>7.6102418207681363E-2</v>
      </c>
      <c r="T77" s="61">
        <v>0.4879089615931721</v>
      </c>
      <c r="U77" s="50">
        <v>8.6365098832175136E-4</v>
      </c>
      <c r="V77" s="61">
        <v>1.3438545304420456E-3</v>
      </c>
      <c r="W77" s="61">
        <v>0</v>
      </c>
      <c r="X77" s="61">
        <v>0.99668874172185429</v>
      </c>
      <c r="Y77" s="61">
        <v>1.0485651214128035E-2</v>
      </c>
      <c r="Z77" s="61">
        <v>6.4881565396498461E-2</v>
      </c>
      <c r="AA77" s="61">
        <v>0.30175077239958803</v>
      </c>
      <c r="AB77" s="61">
        <v>6.2821833161688975E-2</v>
      </c>
      <c r="AC77" s="61">
        <v>4.1194644696189497E-2</v>
      </c>
      <c r="AD77" s="61">
        <v>1.5447991761071062E-2</v>
      </c>
      <c r="AE77" s="61">
        <v>3.7075180226570546E-2</v>
      </c>
      <c r="AF77" s="61">
        <v>0.10813594232749743</v>
      </c>
      <c r="AG77" s="61">
        <v>3.604531410916581E-2</v>
      </c>
      <c r="AH77" s="61">
        <v>2.8836251287332648E-2</v>
      </c>
      <c r="AI77" s="61">
        <v>2.368692070030896E-2</v>
      </c>
      <c r="AJ77" s="61">
        <v>6.7971163748712662E-2</v>
      </c>
      <c r="AK77" s="61">
        <v>8.6508753861997939E-2</v>
      </c>
      <c r="AL77" s="61">
        <v>6.4881565396498461E-2</v>
      </c>
      <c r="AM77" s="61">
        <v>5.9732234809474767E-2</v>
      </c>
      <c r="AN77" s="27">
        <v>0.42754367934224047</v>
      </c>
      <c r="AO77" s="27">
        <v>8.1192189105858167E-2</v>
      </c>
      <c r="AP77" s="27">
        <v>0.35016835016835018</v>
      </c>
      <c r="AQ77" s="27">
        <v>9.2592592592592587E-2</v>
      </c>
      <c r="AR77" s="27">
        <v>0.55291005291005291</v>
      </c>
      <c r="AS77" s="27">
        <v>6.3492063492063489E-2</v>
      </c>
      <c r="AT77" s="61">
        <v>1</v>
      </c>
      <c r="AU77" s="61">
        <v>2</v>
      </c>
      <c r="AV77" s="61">
        <v>26.618164</v>
      </c>
      <c r="AW77" s="61">
        <v>1</v>
      </c>
      <c r="AX77" s="61">
        <v>2</v>
      </c>
      <c r="AY77" s="27">
        <v>1</v>
      </c>
      <c r="AZ77" s="27">
        <v>1</v>
      </c>
      <c r="BA77" s="27">
        <v>2</v>
      </c>
    </row>
    <row r="78" spans="1:53">
      <c r="A78" s="50">
        <v>2430</v>
      </c>
      <c r="B78" s="50" t="s">
        <v>48</v>
      </c>
      <c r="C78" s="59" t="s">
        <v>257</v>
      </c>
      <c r="D78" s="50" t="s">
        <v>424</v>
      </c>
      <c r="E78" s="61" t="s">
        <v>1294</v>
      </c>
      <c r="F78" s="50">
        <v>22262</v>
      </c>
      <c r="G78" s="61">
        <v>785.85075533390045</v>
      </c>
      <c r="H78" s="61">
        <v>44.550384814876246</v>
      </c>
      <c r="I78" s="61">
        <v>0.1613534943036975</v>
      </c>
      <c r="J78" s="61"/>
      <c r="K78" s="61">
        <v>0.10559113297164181</v>
      </c>
      <c r="L78" s="61"/>
      <c r="M78" s="61">
        <v>47290.815441001017</v>
      </c>
      <c r="N78" s="61">
        <v>43929.78515625</v>
      </c>
      <c r="O78" s="60">
        <v>31.401592766546138</v>
      </c>
      <c r="P78" s="51">
        <v>0.54263951901442198</v>
      </c>
      <c r="Q78" s="54">
        <v>0.28571428599999998</v>
      </c>
      <c r="R78" s="61">
        <v>0.12738853503184713</v>
      </c>
      <c r="S78" s="61">
        <v>6.7064083457526083E-2</v>
      </c>
      <c r="T78" s="61">
        <v>0.52011922503725783</v>
      </c>
      <c r="U78" s="50">
        <v>1.174535951577127E-3</v>
      </c>
      <c r="V78" s="61">
        <v>2.3548758131287555E-3</v>
      </c>
      <c r="W78" s="61">
        <v>0</v>
      </c>
      <c r="X78" s="61">
        <v>0.99529411764705877</v>
      </c>
      <c r="Y78" s="61">
        <v>1.411764705882353E-2</v>
      </c>
      <c r="Z78" s="61">
        <v>0.11185682326621924</v>
      </c>
      <c r="AA78" s="61">
        <v>0.3825503355704698</v>
      </c>
      <c r="AB78" s="61">
        <v>4.4742729306487698E-2</v>
      </c>
      <c r="AC78" s="61">
        <v>4.9217002237136466E-2</v>
      </c>
      <c r="AD78" s="61">
        <v>1.5659955257270694E-2</v>
      </c>
      <c r="AE78" s="61">
        <v>2.0134228187919462E-2</v>
      </c>
      <c r="AF78" s="61">
        <v>8.0536912751677847E-2</v>
      </c>
      <c r="AG78" s="61">
        <v>3.1319910514541388E-2</v>
      </c>
      <c r="AH78" s="61">
        <v>2.0134228187919462E-2</v>
      </c>
      <c r="AI78" s="61">
        <v>3.5794183445190156E-2</v>
      </c>
      <c r="AJ78" s="61">
        <v>4.0268456375838924E-2</v>
      </c>
      <c r="AK78" s="61">
        <v>7.3825503355704702E-2</v>
      </c>
      <c r="AL78" s="61">
        <v>4.9217002237136466E-2</v>
      </c>
      <c r="AM78" s="61">
        <v>4.6979865771812082E-2</v>
      </c>
      <c r="AN78" s="27">
        <v>0.51327433628318586</v>
      </c>
      <c r="AO78" s="27">
        <v>5.7522123893805309E-2</v>
      </c>
      <c r="AP78" s="27">
        <v>0.46360153256704983</v>
      </c>
      <c r="AQ78" s="27">
        <v>5.7471264367816091E-2</v>
      </c>
      <c r="AR78" s="27">
        <v>0.58115183246073299</v>
      </c>
      <c r="AS78" s="27">
        <v>5.7591623036649213E-2</v>
      </c>
      <c r="AT78" s="61"/>
      <c r="AU78" s="61"/>
      <c r="AV78" s="61">
        <v>19.879116</v>
      </c>
      <c r="AW78" s="61"/>
      <c r="AX78" s="61"/>
      <c r="AY78" s="27"/>
      <c r="AZ78" s="27"/>
      <c r="BA78" s="27"/>
    </row>
    <row r="79" spans="1:53">
      <c r="A79" s="50">
        <v>2431</v>
      </c>
      <c r="B79" s="50" t="s">
        <v>48</v>
      </c>
      <c r="C79" s="59" t="s">
        <v>258</v>
      </c>
      <c r="D79" s="50" t="s">
        <v>424</v>
      </c>
      <c r="E79" s="61" t="s">
        <v>1295</v>
      </c>
      <c r="F79" s="50">
        <v>44070</v>
      </c>
      <c r="G79" s="61">
        <v>1589.9454330205917</v>
      </c>
      <c r="H79" s="61">
        <v>43.248623313177646</v>
      </c>
      <c r="I79" s="61">
        <v>0.26374099704758974</v>
      </c>
      <c r="J79" s="61">
        <v>5.4302850061945775E-2</v>
      </c>
      <c r="K79" s="61">
        <v>0.16109545053487678</v>
      </c>
      <c r="L79" s="61">
        <v>0.20471520822485753</v>
      </c>
      <c r="M79" s="61">
        <v>50438.732870815162</v>
      </c>
      <c r="N79" s="61">
        <v>46319.0859375</v>
      </c>
      <c r="O79" s="60">
        <v>33.809517928139812</v>
      </c>
      <c r="P79" s="51">
        <v>0.43639735666891999</v>
      </c>
      <c r="Q79" s="54">
        <v>0.31578947400000001</v>
      </c>
      <c r="R79" s="61">
        <v>0.1557632398753894</v>
      </c>
      <c r="S79" s="61">
        <v>7.2214580467675385E-2</v>
      </c>
      <c r="T79" s="61">
        <v>0.51237964236588718</v>
      </c>
      <c r="U79" s="50">
        <v>1.5548650408163667E-3</v>
      </c>
      <c r="V79" s="61">
        <v>2.9777128628663526E-3</v>
      </c>
      <c r="W79" s="61">
        <v>0</v>
      </c>
      <c r="X79" s="61">
        <v>0.99433427762039661</v>
      </c>
      <c r="Y79" s="61">
        <v>1.189801699716714E-2</v>
      </c>
      <c r="Z79" s="61">
        <v>0.13641488162344984</v>
      </c>
      <c r="AA79" s="61">
        <v>0.19503945885005636</v>
      </c>
      <c r="AB79" s="61">
        <v>3.8331454340473504E-2</v>
      </c>
      <c r="AC79" s="61">
        <v>4.7350620067643741E-2</v>
      </c>
      <c r="AD79" s="61">
        <v>2.1420518602029311E-2</v>
      </c>
      <c r="AE79" s="61">
        <v>3.1567080045095827E-2</v>
      </c>
      <c r="AF79" s="61">
        <v>0.12175873731679819</v>
      </c>
      <c r="AG79" s="61">
        <v>3.269447576099211E-2</v>
      </c>
      <c r="AH79" s="61">
        <v>3.6076662908680945E-2</v>
      </c>
      <c r="AI79" s="61">
        <v>3.4949267192784669E-2</v>
      </c>
      <c r="AJ79" s="61">
        <v>6.9898534385569339E-2</v>
      </c>
      <c r="AK79" s="61">
        <v>0.11386696730552424</v>
      </c>
      <c r="AL79" s="61">
        <v>5.9751972942502819E-2</v>
      </c>
      <c r="AM79" s="61">
        <v>6.0879368658399095E-2</v>
      </c>
      <c r="AN79" s="27">
        <v>0.35991605456453307</v>
      </c>
      <c r="AO79" s="27">
        <v>7.7649527806925495E-2</v>
      </c>
      <c r="AP79" s="27">
        <v>0.26315789473684209</v>
      </c>
      <c r="AQ79" s="27">
        <v>7.28744939271255E-2</v>
      </c>
      <c r="AR79" s="27">
        <v>0.46304347826086956</v>
      </c>
      <c r="AS79" s="27">
        <v>8.478260869565217E-2</v>
      </c>
      <c r="AT79" s="61">
        <v>1</v>
      </c>
      <c r="AU79" s="61">
        <v>2</v>
      </c>
      <c r="AV79" s="61">
        <v>72.134201000000004</v>
      </c>
      <c r="AW79" s="61">
        <v>1</v>
      </c>
      <c r="AX79" s="61">
        <v>2</v>
      </c>
      <c r="AY79" s="27">
        <v>2</v>
      </c>
      <c r="AZ79" s="27">
        <v>2</v>
      </c>
      <c r="BA79" s="27">
        <v>3</v>
      </c>
    </row>
    <row r="80" spans="1:53">
      <c r="A80" s="50">
        <v>2432</v>
      </c>
      <c r="B80" s="50" t="s">
        <v>48</v>
      </c>
      <c r="C80" s="59" t="s">
        <v>259</v>
      </c>
      <c r="D80" s="50" t="s">
        <v>424</v>
      </c>
      <c r="E80" s="61" t="s">
        <v>1296</v>
      </c>
      <c r="F80" s="50">
        <v>24487</v>
      </c>
      <c r="G80" s="61">
        <v>930.72346818447113</v>
      </c>
      <c r="H80" s="61">
        <v>48.225331382691131</v>
      </c>
      <c r="I80" s="61">
        <v>0.12387322546225961</v>
      </c>
      <c r="J80" s="61">
        <v>4.181329744664055E-2</v>
      </c>
      <c r="K80" s="61">
        <v>0.11110867880825669</v>
      </c>
      <c r="L80" s="61"/>
      <c r="M80" s="61">
        <v>49541.373942050748</v>
      </c>
      <c r="N80" s="61">
        <v>45147.45703125</v>
      </c>
      <c r="O80" s="60">
        <v>32.035532782994316</v>
      </c>
      <c r="P80" s="51">
        <v>0.395864826159598</v>
      </c>
      <c r="Q80" s="54">
        <v>0.22916666699999999</v>
      </c>
      <c r="R80" s="61">
        <v>0.13529411764705881</v>
      </c>
      <c r="S80" s="61">
        <v>6.2927496580027359E-2</v>
      </c>
      <c r="T80" s="61">
        <v>0.51299589603283169</v>
      </c>
      <c r="U80" s="50">
        <v>8.1020902143791318E-4</v>
      </c>
      <c r="V80" s="61">
        <v>2.4295317992964281E-3</v>
      </c>
      <c r="W80" s="61">
        <v>0</v>
      </c>
      <c r="X80" s="61">
        <v>0.99460043196544279</v>
      </c>
      <c r="Y80" s="61">
        <v>1.4038876889848811E-2</v>
      </c>
      <c r="Z80" s="61">
        <v>0.12629399585921325</v>
      </c>
      <c r="AA80" s="61">
        <v>0.32712215320910976</v>
      </c>
      <c r="AB80" s="61">
        <v>4.1407867494824016E-2</v>
      </c>
      <c r="AC80" s="61">
        <v>4.9689440993788817E-2</v>
      </c>
      <c r="AD80" s="61">
        <v>1.8633540372670808E-2</v>
      </c>
      <c r="AE80" s="61">
        <v>3.7267080745341616E-2</v>
      </c>
      <c r="AF80" s="61">
        <v>8.9026915113871632E-2</v>
      </c>
      <c r="AG80" s="61">
        <v>2.2774327122153208E-2</v>
      </c>
      <c r="AH80" s="61">
        <v>2.0703933747412008E-2</v>
      </c>
      <c r="AI80" s="61">
        <v>2.4844720496894408E-2</v>
      </c>
      <c r="AJ80" s="61">
        <v>3.9337474120082816E-2</v>
      </c>
      <c r="AK80" s="61">
        <v>9.3167701863354033E-2</v>
      </c>
      <c r="AL80" s="61">
        <v>4.7619047619047616E-2</v>
      </c>
      <c r="AM80" s="61">
        <v>6.4182194616977231E-2</v>
      </c>
      <c r="AN80" s="27">
        <v>0.42418032786885246</v>
      </c>
      <c r="AO80" s="27">
        <v>5.5327868852459015E-2</v>
      </c>
      <c r="AP80" s="27">
        <v>0.33210332103321033</v>
      </c>
      <c r="AQ80" s="27">
        <v>5.5350553505535055E-2</v>
      </c>
      <c r="AR80" s="27">
        <v>0.53917050691244239</v>
      </c>
      <c r="AS80" s="27">
        <v>5.5299539170506916E-2</v>
      </c>
      <c r="AT80" s="61">
        <v>1</v>
      </c>
      <c r="AU80" s="61">
        <v>2</v>
      </c>
      <c r="AV80" s="61">
        <v>109.18225</v>
      </c>
      <c r="AW80" s="61">
        <v>1</v>
      </c>
      <c r="AX80" s="61">
        <v>2</v>
      </c>
      <c r="AY80" s="27">
        <v>1</v>
      </c>
      <c r="AZ80" s="27">
        <v>1</v>
      </c>
      <c r="BA80" s="27">
        <v>2</v>
      </c>
    </row>
    <row r="81" spans="1:53">
      <c r="A81" s="50">
        <v>2433</v>
      </c>
      <c r="B81" s="50" t="s">
        <v>48</v>
      </c>
      <c r="C81" s="59" t="s">
        <v>260</v>
      </c>
      <c r="D81" s="50" t="s">
        <v>424</v>
      </c>
      <c r="E81" s="61" t="s">
        <v>1297</v>
      </c>
      <c r="F81" s="50">
        <v>27379</v>
      </c>
      <c r="G81" s="61">
        <v>1008.5952613353729</v>
      </c>
      <c r="H81" s="61">
        <v>45.238963523308378</v>
      </c>
      <c r="I81" s="61">
        <v>0.28026454050923089</v>
      </c>
      <c r="J81" s="61">
        <v>4.2139690228905076E-2</v>
      </c>
      <c r="K81" s="61">
        <v>0.13348936630883221</v>
      </c>
      <c r="L81" s="61"/>
      <c r="M81" s="61">
        <v>47747.583983318233</v>
      </c>
      <c r="N81" s="61">
        <v>43133.45703125</v>
      </c>
      <c r="O81" s="60">
        <v>30.741381299197112</v>
      </c>
      <c r="P81" s="51">
        <v>0.36063718298050701</v>
      </c>
      <c r="Q81" s="54">
        <v>0.29824561399999999</v>
      </c>
      <c r="R81" s="61">
        <v>0.1065989847715736</v>
      </c>
      <c r="S81" s="61">
        <v>5.8965102286401928E-2</v>
      </c>
      <c r="T81" s="61">
        <v>0.50661853188928996</v>
      </c>
      <c r="U81" s="50">
        <v>5.5720697855576873E-4</v>
      </c>
      <c r="V81" s="61">
        <v>3.1951382372040812E-3</v>
      </c>
      <c r="W81" s="61">
        <v>0</v>
      </c>
      <c r="X81" s="61">
        <v>0.99624765478424016</v>
      </c>
      <c r="Y81" s="61">
        <v>1.125703564727955E-2</v>
      </c>
      <c r="Z81" s="61">
        <v>0.1493624772313297</v>
      </c>
      <c r="AA81" s="61">
        <v>0.25136612021857924</v>
      </c>
      <c r="AB81" s="61">
        <v>8.0145719489981782E-2</v>
      </c>
      <c r="AC81" s="61">
        <v>5.6466302367941715E-2</v>
      </c>
      <c r="AD81" s="61">
        <v>1.4571948998178506E-2</v>
      </c>
      <c r="AE81" s="61">
        <v>3.4608378870673952E-2</v>
      </c>
      <c r="AF81" s="61">
        <v>8.0145719489981782E-2</v>
      </c>
      <c r="AG81" s="61">
        <v>4.0072859744990891E-2</v>
      </c>
      <c r="AH81" s="61">
        <v>2.9143897996357013E-2</v>
      </c>
      <c r="AI81" s="61">
        <v>4.1894353369763208E-2</v>
      </c>
      <c r="AJ81" s="61">
        <v>4.9180327868852458E-2</v>
      </c>
      <c r="AK81" s="61">
        <v>5.6466302367941715E-2</v>
      </c>
      <c r="AL81" s="61">
        <v>5.2823315118397086E-2</v>
      </c>
      <c r="AM81" s="61">
        <v>6.5573770491803282E-2</v>
      </c>
      <c r="AN81" s="27">
        <v>0.39646017699115044</v>
      </c>
      <c r="AO81" s="27">
        <v>6.9026548672566371E-2</v>
      </c>
      <c r="AP81" s="27">
        <v>0.29969418960244648</v>
      </c>
      <c r="AQ81" s="27">
        <v>7.3394495412844041E-2</v>
      </c>
      <c r="AR81" s="27">
        <v>0.53361344537815125</v>
      </c>
      <c r="AS81" s="27">
        <v>6.3025210084033612E-2</v>
      </c>
      <c r="AT81" s="61">
        <v>1</v>
      </c>
      <c r="AU81" s="61">
        <v>2</v>
      </c>
      <c r="AV81" s="61">
        <v>102.84232</v>
      </c>
      <c r="AW81" s="61">
        <v>1</v>
      </c>
      <c r="AX81" s="61">
        <v>2</v>
      </c>
      <c r="AY81" s="27">
        <v>2</v>
      </c>
      <c r="AZ81" s="27">
        <v>3</v>
      </c>
      <c r="BA81" s="27">
        <v>4</v>
      </c>
    </row>
    <row r="82" spans="1:53">
      <c r="A82" s="50">
        <v>2434</v>
      </c>
      <c r="B82" s="50" t="s">
        <v>48</v>
      </c>
      <c r="C82" s="59" t="s">
        <v>261</v>
      </c>
      <c r="D82" s="50" t="s">
        <v>424</v>
      </c>
      <c r="E82" s="61" t="s">
        <v>1298</v>
      </c>
      <c r="F82" s="50">
        <v>45815</v>
      </c>
      <c r="G82" s="61">
        <v>1290.2515460252762</v>
      </c>
      <c r="H82" s="61">
        <v>46.267585609105339</v>
      </c>
      <c r="I82" s="61">
        <v>0.19952454403716227</v>
      </c>
      <c r="J82" s="61">
        <v>7.4055910198457295E-2</v>
      </c>
      <c r="K82" s="61">
        <v>0.13716166923626208</v>
      </c>
      <c r="L82" s="61">
        <v>0.27259715601549317</v>
      </c>
      <c r="M82" s="61">
        <v>53162.208215180442</v>
      </c>
      <c r="N82" s="61">
        <v>48674.765625</v>
      </c>
      <c r="O82" s="60">
        <v>31.853660520076129</v>
      </c>
      <c r="P82" s="51">
        <v>0.390388413429888</v>
      </c>
      <c r="Q82" s="54">
        <v>0.26250000000000001</v>
      </c>
      <c r="R82" s="61">
        <v>0.14939024390243902</v>
      </c>
      <c r="S82" s="61">
        <v>7.4408901251738532E-2</v>
      </c>
      <c r="T82" s="61">
        <v>0.48400556328233657</v>
      </c>
      <c r="U82" s="50">
        <v>7.7459297608584166E-4</v>
      </c>
      <c r="V82" s="61">
        <v>2.0391380312298588E-3</v>
      </c>
      <c r="W82" s="61">
        <v>2.2509848058525606E-3</v>
      </c>
      <c r="X82" s="61">
        <v>0.99493528418683175</v>
      </c>
      <c r="Y82" s="61">
        <v>8.4411930219471017E-3</v>
      </c>
      <c r="Z82" s="61">
        <v>9.5238095238095233E-2</v>
      </c>
      <c r="AA82" s="61">
        <v>0.21201814058956917</v>
      </c>
      <c r="AB82" s="61">
        <v>5.2154195011337869E-2</v>
      </c>
      <c r="AC82" s="61">
        <v>6.1224489795918366E-2</v>
      </c>
      <c r="AD82" s="61">
        <v>2.7210884353741496E-2</v>
      </c>
      <c r="AE82" s="61">
        <v>4.3083900226757371E-2</v>
      </c>
      <c r="AF82" s="61">
        <v>0.1145124716553288</v>
      </c>
      <c r="AG82" s="61">
        <v>4.195011337868481E-2</v>
      </c>
      <c r="AH82" s="61">
        <v>3.8548752834467119E-2</v>
      </c>
      <c r="AI82" s="61">
        <v>6.2358276643990927E-2</v>
      </c>
      <c r="AJ82" s="61">
        <v>5.4421768707482991E-2</v>
      </c>
      <c r="AK82" s="61">
        <v>8.0498866213151929E-2</v>
      </c>
      <c r="AL82" s="61">
        <v>6.8027210884353748E-2</v>
      </c>
      <c r="AM82" s="61">
        <v>4.9886621315192746E-2</v>
      </c>
      <c r="AN82" s="27">
        <v>0.33400809716599189</v>
      </c>
      <c r="AO82" s="27">
        <v>7.9959514170040491E-2</v>
      </c>
      <c r="AP82" s="27">
        <v>0.22043010752688172</v>
      </c>
      <c r="AQ82" s="27">
        <v>8.4229390681003588E-2</v>
      </c>
      <c r="AR82" s="27">
        <v>0.48027842227378192</v>
      </c>
      <c r="AS82" s="27">
        <v>7.4245939675174011E-2</v>
      </c>
      <c r="AT82" s="61">
        <v>1</v>
      </c>
      <c r="AU82" s="61">
        <v>2</v>
      </c>
      <c r="AV82" s="61">
        <v>159.69382999999999</v>
      </c>
      <c r="AW82" s="61">
        <v>1</v>
      </c>
      <c r="AX82" s="61">
        <v>2</v>
      </c>
      <c r="AY82" s="27">
        <v>1</v>
      </c>
      <c r="AZ82" s="27">
        <v>2</v>
      </c>
      <c r="BA82" s="27">
        <v>2</v>
      </c>
    </row>
    <row r="83" spans="1:53">
      <c r="A83" s="50">
        <v>2435</v>
      </c>
      <c r="B83" s="50" t="s">
        <v>48</v>
      </c>
      <c r="C83" s="59" t="s">
        <v>262</v>
      </c>
      <c r="D83" s="50" t="s">
        <v>424</v>
      </c>
      <c r="E83" s="61" t="s">
        <v>1299</v>
      </c>
      <c r="F83" s="50">
        <v>13049</v>
      </c>
      <c r="G83" s="61">
        <v>467.3980450630188</v>
      </c>
      <c r="H83" s="61">
        <v>41.664350914707427</v>
      </c>
      <c r="I83" s="61">
        <v>0.32276935473975937</v>
      </c>
      <c r="J83" s="61"/>
      <c r="K83" s="61">
        <v>0.16167953891447354</v>
      </c>
      <c r="L83" s="61"/>
      <c r="M83" s="61">
        <v>46104.04496421713</v>
      </c>
      <c r="N83" s="61">
        <v>40301.43359375</v>
      </c>
      <c r="O83" s="60">
        <v>32.053529493924678</v>
      </c>
      <c r="P83" s="51">
        <v>0.43855609055836298</v>
      </c>
      <c r="Q83" s="54">
        <v>0.20689655200000001</v>
      </c>
      <c r="R83" s="61">
        <v>0.15238095238095239</v>
      </c>
      <c r="S83" s="61">
        <v>7.4898785425101214E-2</v>
      </c>
      <c r="T83" s="61">
        <v>0.47975708502024289</v>
      </c>
      <c r="U83" s="50">
        <v>7.4183999095112085E-4</v>
      </c>
      <c r="V83" s="61">
        <v>0</v>
      </c>
      <c r="W83" s="61">
        <v>0</v>
      </c>
      <c r="X83" s="61">
        <v>0.99664991624790622</v>
      </c>
      <c r="Y83" s="61">
        <v>6.7001675041876048E-3</v>
      </c>
      <c r="Z83" s="61">
        <v>0.1575091575091575</v>
      </c>
      <c r="AA83" s="61">
        <v>0.24542124542124541</v>
      </c>
      <c r="AB83" s="61">
        <v>5.4945054945054944E-2</v>
      </c>
      <c r="AC83" s="61">
        <v>6.95970695970696E-2</v>
      </c>
      <c r="AD83" s="61">
        <v>1.4652014652014652E-2</v>
      </c>
      <c r="AE83" s="61">
        <v>2.9304029304029304E-2</v>
      </c>
      <c r="AF83" s="61">
        <v>9.5238095238095233E-2</v>
      </c>
      <c r="AG83" s="61">
        <v>2.9304029304029304E-2</v>
      </c>
      <c r="AH83" s="61">
        <v>2.564102564102564E-2</v>
      </c>
      <c r="AI83" s="61">
        <v>3.6630036630036632E-2</v>
      </c>
      <c r="AJ83" s="61">
        <v>4.7619047619047616E-2</v>
      </c>
      <c r="AK83" s="61">
        <v>6.5934065934065936E-2</v>
      </c>
      <c r="AL83" s="61">
        <v>6.95970695970696E-2</v>
      </c>
      <c r="AM83" s="61">
        <v>6.5934065934065936E-2</v>
      </c>
      <c r="AN83" s="27">
        <v>0.43827160493827161</v>
      </c>
      <c r="AO83" s="27">
        <v>5.5555555555555552E-2</v>
      </c>
      <c r="AP83" s="27">
        <v>0.31736526946107785</v>
      </c>
      <c r="AQ83" s="27">
        <v>4.790419161676647E-2</v>
      </c>
      <c r="AR83" s="27">
        <v>0.56687898089171973</v>
      </c>
      <c r="AS83" s="27">
        <v>6.3694267515923567E-2</v>
      </c>
      <c r="AT83" s="61"/>
      <c r="AU83" s="61"/>
      <c r="AV83" s="61">
        <v>226.15982</v>
      </c>
      <c r="AW83" s="61"/>
      <c r="AX83" s="61"/>
      <c r="AY83" s="27"/>
      <c r="AZ83" s="27"/>
      <c r="BA83" s="27"/>
    </row>
    <row r="84" spans="1:53">
      <c r="A84" s="50">
        <v>2436</v>
      </c>
      <c r="B84" s="50" t="s">
        <v>48</v>
      </c>
      <c r="C84" s="59" t="s">
        <v>263</v>
      </c>
      <c r="D84" s="50" t="s">
        <v>424</v>
      </c>
      <c r="E84" s="61" t="s">
        <v>1300</v>
      </c>
      <c r="F84" s="50">
        <v>66070</v>
      </c>
      <c r="G84" s="61">
        <v>2011.5550357103348</v>
      </c>
      <c r="H84" s="61">
        <v>38.616349125494807</v>
      </c>
      <c r="I84" s="61">
        <v>0.34740122087124681</v>
      </c>
      <c r="J84" s="61">
        <v>2.5520522862028581E-2</v>
      </c>
      <c r="K84" s="61">
        <v>0.25063698457952605</v>
      </c>
      <c r="L84" s="61"/>
      <c r="M84" s="61">
        <v>50814.869456707689</v>
      </c>
      <c r="N84" s="61">
        <v>48041.171875</v>
      </c>
      <c r="O84" s="60">
        <v>34.230066736649739</v>
      </c>
      <c r="P84" s="51">
        <v>0.46659282392504697</v>
      </c>
      <c r="Q84" s="54">
        <v>0.21739130400000001</v>
      </c>
      <c r="R84" s="61">
        <v>0.21627408993576017</v>
      </c>
      <c r="S84" s="61">
        <v>0.10486891385767791</v>
      </c>
      <c r="T84" s="61">
        <v>0.44616104868913858</v>
      </c>
      <c r="U84" s="50">
        <v>5.9608102310448885E-4</v>
      </c>
      <c r="V84" s="61">
        <v>2.8801646315884427E-3</v>
      </c>
      <c r="W84" s="61">
        <v>5.0212437234453461E-3</v>
      </c>
      <c r="X84" s="61">
        <v>0.99150251062186168</v>
      </c>
      <c r="Y84" s="61">
        <v>6.5662417921977601E-3</v>
      </c>
      <c r="Z84" s="61">
        <v>3.0874785591766724E-2</v>
      </c>
      <c r="AA84" s="61">
        <v>0.19725557461406518</v>
      </c>
      <c r="AB84" s="61">
        <v>5.5746140651801029E-2</v>
      </c>
      <c r="AC84" s="61">
        <v>5.5746140651801029E-2</v>
      </c>
      <c r="AD84" s="61">
        <v>3.2590051457975985E-2</v>
      </c>
      <c r="AE84" s="61">
        <v>2.8301886792452831E-2</v>
      </c>
      <c r="AF84" s="61">
        <v>0.12435677530017153</v>
      </c>
      <c r="AG84" s="61">
        <v>4.2024013722126927E-2</v>
      </c>
      <c r="AH84" s="61">
        <v>3.9451114922813037E-2</v>
      </c>
      <c r="AI84" s="61">
        <v>8.9193825042881647E-2</v>
      </c>
      <c r="AJ84" s="61">
        <v>5.9176672384219552E-2</v>
      </c>
      <c r="AK84" s="61">
        <v>0.11663807890222985</v>
      </c>
      <c r="AL84" s="61">
        <v>7.0325900514579764E-2</v>
      </c>
      <c r="AM84" s="61">
        <v>5.8319039451114926E-2</v>
      </c>
      <c r="AN84" s="27">
        <v>0.29992942836979536</v>
      </c>
      <c r="AO84" s="27">
        <v>8.0451658433309814E-2</v>
      </c>
      <c r="AP84" s="27">
        <v>0.23943661971830985</v>
      </c>
      <c r="AQ84" s="27">
        <v>8.3226632522407168E-2</v>
      </c>
      <c r="AR84" s="27">
        <v>0.37421383647798739</v>
      </c>
      <c r="AS84" s="27">
        <v>7.7044025157232701E-2</v>
      </c>
      <c r="AT84" s="61">
        <v>2</v>
      </c>
      <c r="AU84" s="61">
        <v>2</v>
      </c>
      <c r="AV84" s="61">
        <v>181.08124000000001</v>
      </c>
      <c r="AW84" s="61">
        <v>2</v>
      </c>
      <c r="AX84" s="61">
        <v>2</v>
      </c>
      <c r="AY84" s="27">
        <v>2</v>
      </c>
      <c r="AZ84" s="27">
        <v>2</v>
      </c>
      <c r="BA84" s="27">
        <v>3</v>
      </c>
    </row>
    <row r="85" spans="1:53">
      <c r="A85" s="50">
        <v>2437</v>
      </c>
      <c r="B85" s="50" t="s">
        <v>48</v>
      </c>
      <c r="C85" s="59" t="s">
        <v>264</v>
      </c>
      <c r="D85" s="50" t="s">
        <v>424</v>
      </c>
      <c r="E85" s="61" t="s">
        <v>1301</v>
      </c>
      <c r="F85" s="50">
        <v>141041</v>
      </c>
      <c r="G85" s="61">
        <v>4010.5919115543365</v>
      </c>
      <c r="H85" s="61">
        <v>38.717049056309435</v>
      </c>
      <c r="I85" s="61">
        <v>0.29393987520211989</v>
      </c>
      <c r="J85" s="61">
        <v>5.5407172801760558E-2</v>
      </c>
      <c r="K85" s="61">
        <v>0.24179966984306742</v>
      </c>
      <c r="L85" s="61">
        <v>0.23355599657391335</v>
      </c>
      <c r="M85" s="61">
        <v>58019.518217173878</v>
      </c>
      <c r="N85" s="61">
        <v>53235.5625</v>
      </c>
      <c r="O85" s="60">
        <v>35.536865391365914</v>
      </c>
      <c r="P85" s="51">
        <v>0.46989809554484602</v>
      </c>
      <c r="Q85" s="54">
        <v>0.18287937700000001</v>
      </c>
      <c r="R85" s="61">
        <v>0.20492610837438424</v>
      </c>
      <c r="S85" s="61">
        <v>0.10402899168620763</v>
      </c>
      <c r="T85" s="61">
        <v>0.42251119164357281</v>
      </c>
      <c r="U85" s="50">
        <v>4.3048239313066006E-3</v>
      </c>
      <c r="V85" s="61">
        <v>4.9625305012865103E-3</v>
      </c>
      <c r="W85" s="61">
        <v>4.3713936002797689E-3</v>
      </c>
      <c r="X85" s="61">
        <v>0.9863612519671271</v>
      </c>
      <c r="Y85" s="61">
        <v>1.8010141633152649E-2</v>
      </c>
      <c r="Z85" s="61">
        <v>2.5659050966608084E-2</v>
      </c>
      <c r="AA85" s="61">
        <v>0.17223198594024605</v>
      </c>
      <c r="AB85" s="61">
        <v>5.5536028119507912E-2</v>
      </c>
      <c r="AC85" s="61">
        <v>5.7644991212653776E-2</v>
      </c>
      <c r="AD85" s="61">
        <v>3.6906854130052721E-2</v>
      </c>
      <c r="AE85" s="61">
        <v>3.6203866432337431E-2</v>
      </c>
      <c r="AF85" s="61">
        <v>0.12688927943760983</v>
      </c>
      <c r="AG85" s="61">
        <v>4.3585237258347981E-2</v>
      </c>
      <c r="AH85" s="61">
        <v>5.2021089630931459E-2</v>
      </c>
      <c r="AI85" s="61">
        <v>4.8857644991212652E-2</v>
      </c>
      <c r="AJ85" s="61">
        <v>8.8576449912126543E-2</v>
      </c>
      <c r="AK85" s="61">
        <v>0.11493848857644991</v>
      </c>
      <c r="AL85" s="61">
        <v>7.9789103690685412E-2</v>
      </c>
      <c r="AM85" s="61">
        <v>6.1862917398945519E-2</v>
      </c>
      <c r="AN85" s="27">
        <v>0.25101594248202563</v>
      </c>
      <c r="AO85" s="27">
        <v>0.14098155673648016</v>
      </c>
      <c r="AP85" s="27">
        <v>0.1770546056260342</v>
      </c>
      <c r="AQ85" s="27">
        <v>0.16105901820187535</v>
      </c>
      <c r="AR85" s="27">
        <v>0.34776334776334777</v>
      </c>
      <c r="AS85" s="27">
        <v>0.11471861471861472</v>
      </c>
      <c r="AT85" s="61">
        <v>1</v>
      </c>
      <c r="AU85" s="61">
        <v>2</v>
      </c>
      <c r="AV85" s="61">
        <v>161.52923999999999</v>
      </c>
      <c r="AW85" s="61">
        <v>2</v>
      </c>
      <c r="AX85" s="61">
        <v>2</v>
      </c>
      <c r="AY85" s="27">
        <v>2</v>
      </c>
      <c r="AZ85" s="27">
        <v>2</v>
      </c>
      <c r="BA85" s="27">
        <v>3</v>
      </c>
    </row>
    <row r="86" spans="1:53">
      <c r="A86" s="50">
        <v>2438</v>
      </c>
      <c r="B86" s="50" t="s">
        <v>48</v>
      </c>
      <c r="C86" s="59" t="s">
        <v>265</v>
      </c>
      <c r="D86" s="50" t="s">
        <v>424</v>
      </c>
      <c r="E86" s="61" t="s">
        <v>1302</v>
      </c>
      <c r="F86" s="50">
        <v>19457</v>
      </c>
      <c r="G86" s="61">
        <v>598.92120468616486</v>
      </c>
      <c r="H86" s="61">
        <v>42.901047589104067</v>
      </c>
      <c r="I86" s="61">
        <v>0.23013790379216803</v>
      </c>
      <c r="J86" s="61">
        <v>4.9362619215731984E-2</v>
      </c>
      <c r="K86" s="61">
        <v>0.15631555924742413</v>
      </c>
      <c r="L86" s="61"/>
      <c r="M86" s="61">
        <v>54766.860383908199</v>
      </c>
      <c r="N86" s="61">
        <v>49489.01953125</v>
      </c>
      <c r="O86" s="60">
        <v>33.5226829085871</v>
      </c>
      <c r="P86" s="51">
        <v>0.45246813383161499</v>
      </c>
      <c r="Q86" s="54">
        <v>0.23076923099999999</v>
      </c>
      <c r="R86" s="61">
        <v>0.13793103448275862</v>
      </c>
      <c r="S86" s="61">
        <v>7.7294685990338161E-2</v>
      </c>
      <c r="T86" s="61">
        <v>0.4718196457326892</v>
      </c>
      <c r="U86" s="50">
        <v>0</v>
      </c>
      <c r="V86" s="61">
        <v>0</v>
      </c>
      <c r="W86" s="61">
        <v>8.9171974522292991E-3</v>
      </c>
      <c r="X86" s="61">
        <v>0.98980891719745223</v>
      </c>
      <c r="Y86" s="61">
        <v>1.6560509554140127E-2</v>
      </c>
      <c r="Z86" s="61">
        <v>0.12307692307692308</v>
      </c>
      <c r="AA86" s="61">
        <v>0.17692307692307693</v>
      </c>
      <c r="AB86" s="61">
        <v>8.9743589743589744E-2</v>
      </c>
      <c r="AC86" s="61">
        <v>7.6923076923076927E-2</v>
      </c>
      <c r="AD86" s="61">
        <v>2.564102564102564E-2</v>
      </c>
      <c r="AE86" s="61">
        <v>3.3333333333333333E-2</v>
      </c>
      <c r="AF86" s="61">
        <v>8.9743589743589744E-2</v>
      </c>
      <c r="AG86" s="61">
        <v>3.8461538461538464E-2</v>
      </c>
      <c r="AH86" s="61">
        <v>3.8461538461538464E-2</v>
      </c>
      <c r="AI86" s="61">
        <v>3.3333333333333333E-2</v>
      </c>
      <c r="AJ86" s="61">
        <v>5.6410256410256411E-2</v>
      </c>
      <c r="AK86" s="61">
        <v>8.9743589743589744E-2</v>
      </c>
      <c r="AL86" s="61">
        <v>6.1538461538461542E-2</v>
      </c>
      <c r="AM86" s="61">
        <v>6.1538461538461542E-2</v>
      </c>
      <c r="AN86" s="27">
        <v>0.34669811320754718</v>
      </c>
      <c r="AO86" s="27">
        <v>8.7264150943396221E-2</v>
      </c>
      <c r="AP86" s="27">
        <v>0.23553719008264462</v>
      </c>
      <c r="AQ86" s="27">
        <v>9.9173553719008267E-2</v>
      </c>
      <c r="AR86" s="27">
        <v>0.49450549450549453</v>
      </c>
      <c r="AS86" s="27">
        <v>7.1428571428571425E-2</v>
      </c>
      <c r="AT86" s="61">
        <v>1</v>
      </c>
      <c r="AU86" s="61">
        <v>2</v>
      </c>
      <c r="AV86" s="61">
        <v>137.41451000000001</v>
      </c>
      <c r="AW86" s="61">
        <v>1</v>
      </c>
      <c r="AX86" s="61">
        <v>2</v>
      </c>
      <c r="AY86" s="27">
        <v>2</v>
      </c>
      <c r="AZ86" s="27">
        <v>3</v>
      </c>
      <c r="BA86" s="27">
        <v>4</v>
      </c>
    </row>
    <row r="87" spans="1:53">
      <c r="A87" s="50">
        <v>2439</v>
      </c>
      <c r="B87" s="50" t="s">
        <v>48</v>
      </c>
      <c r="C87" s="59" t="s">
        <v>266</v>
      </c>
      <c r="D87" s="50" t="s">
        <v>424</v>
      </c>
      <c r="E87" s="61" t="s">
        <v>1303</v>
      </c>
      <c r="F87" s="50">
        <v>65362</v>
      </c>
      <c r="G87" s="61">
        <v>2276.7123562097549</v>
      </c>
      <c r="H87" s="61">
        <v>40.384990126015644</v>
      </c>
      <c r="I87" s="61">
        <v>0.23313327135008352</v>
      </c>
      <c r="J87" s="61">
        <v>4.0111114167429351E-2</v>
      </c>
      <c r="K87" s="61">
        <v>0.21331196415751727</v>
      </c>
      <c r="L87" s="61">
        <v>9.7109549615364749E-2</v>
      </c>
      <c r="M87" s="61">
        <v>53315.756505179153</v>
      </c>
      <c r="N87" s="61">
        <v>46146.12890625</v>
      </c>
      <c r="O87" s="60">
        <v>34.435010600790662</v>
      </c>
      <c r="P87" s="51">
        <v>0.50306846076916001</v>
      </c>
      <c r="Q87" s="54">
        <v>0.31496063000000002</v>
      </c>
      <c r="R87" s="61">
        <v>0.16043956043956045</v>
      </c>
      <c r="S87" s="61">
        <v>9.5384615384615387E-2</v>
      </c>
      <c r="T87" s="61">
        <v>0.46</v>
      </c>
      <c r="U87" s="50">
        <v>1.8277179915457964E-3</v>
      </c>
      <c r="V87" s="61">
        <v>3.0246879930882513E-3</v>
      </c>
      <c r="W87" s="61">
        <v>2.0218358269308533E-3</v>
      </c>
      <c r="X87" s="61">
        <v>0.99312575818843507</v>
      </c>
      <c r="Y87" s="61">
        <v>1.9409623938536191E-2</v>
      </c>
      <c r="Z87" s="61">
        <v>8.3206106870229002E-2</v>
      </c>
      <c r="AA87" s="61">
        <v>0.27022900763358776</v>
      </c>
      <c r="AB87" s="61">
        <v>5.5725190839694655E-2</v>
      </c>
      <c r="AC87" s="61">
        <v>4.1984732824427481E-2</v>
      </c>
      <c r="AD87" s="61">
        <v>2.5954198473282442E-2</v>
      </c>
      <c r="AE87" s="61">
        <v>5.114503816793893E-2</v>
      </c>
      <c r="AF87" s="61">
        <v>0.11068702290076336</v>
      </c>
      <c r="AG87" s="61">
        <v>3.5114503816793895E-2</v>
      </c>
      <c r="AH87" s="61">
        <v>3.4351145038167941E-2</v>
      </c>
      <c r="AI87" s="61">
        <v>2.366412213740458E-2</v>
      </c>
      <c r="AJ87" s="61">
        <v>5.9541984732824425E-2</v>
      </c>
      <c r="AK87" s="61">
        <v>8.473282442748091E-2</v>
      </c>
      <c r="AL87" s="61">
        <v>6.6412213740458012E-2</v>
      </c>
      <c r="AM87" s="61">
        <v>5.7251908396946563E-2</v>
      </c>
      <c r="AN87" s="27">
        <v>0.37980406932931426</v>
      </c>
      <c r="AO87" s="27">
        <v>8.9675960813865863E-2</v>
      </c>
      <c r="AP87" s="27">
        <v>0.29961089494163423</v>
      </c>
      <c r="AQ87" s="27">
        <v>0.10246433203631647</v>
      </c>
      <c r="AR87" s="27">
        <v>0.49100719424460432</v>
      </c>
      <c r="AS87" s="27">
        <v>7.1942446043165464E-2</v>
      </c>
      <c r="AT87" s="61">
        <v>1</v>
      </c>
      <c r="AU87" s="61">
        <v>2</v>
      </c>
      <c r="AV87" s="61">
        <v>92.881598999999994</v>
      </c>
      <c r="AW87" s="61">
        <v>1</v>
      </c>
      <c r="AX87" s="61">
        <v>2</v>
      </c>
      <c r="AY87" s="27">
        <v>1</v>
      </c>
      <c r="AZ87" s="27">
        <v>2</v>
      </c>
      <c r="BA87" s="27">
        <v>3</v>
      </c>
    </row>
    <row r="88" spans="1:53">
      <c r="A88" s="50">
        <v>2440</v>
      </c>
      <c r="B88" s="50" t="s">
        <v>48</v>
      </c>
      <c r="C88" s="59" t="s">
        <v>267</v>
      </c>
      <c r="D88" s="50" t="s">
        <v>424</v>
      </c>
      <c r="E88" s="61" t="s">
        <v>1304</v>
      </c>
      <c r="F88" s="50">
        <v>14813</v>
      </c>
      <c r="G88" s="61">
        <v>543.75446581840515</v>
      </c>
      <c r="H88" s="61">
        <v>41.172200564227722</v>
      </c>
      <c r="I88" s="61">
        <v>0.31128114117241401</v>
      </c>
      <c r="J88" s="61"/>
      <c r="K88" s="61">
        <v>0.15172482486517516</v>
      </c>
      <c r="L88" s="61"/>
      <c r="M88" s="61">
        <v>49349.275021129797</v>
      </c>
      <c r="N88" s="61">
        <v>45696.85546875</v>
      </c>
      <c r="O88" s="60">
        <v>31.516356824028936</v>
      </c>
      <c r="P88" s="51"/>
      <c r="Q88" s="54">
        <v>0.264705882</v>
      </c>
      <c r="R88" s="61">
        <v>0.16161616161616163</v>
      </c>
      <c r="S88" s="61">
        <v>9.2243186582809222E-2</v>
      </c>
      <c r="T88" s="61">
        <v>0.50524109014675056</v>
      </c>
      <c r="U88" s="50">
        <v>6.6644500475376844E-4</v>
      </c>
      <c r="V88" s="61">
        <v>2.7699811120847195E-3</v>
      </c>
      <c r="W88" s="61">
        <v>0</v>
      </c>
      <c r="X88" s="61">
        <v>0.99484536082474229</v>
      </c>
      <c r="Y88" s="61">
        <v>1.3745704467353952E-2</v>
      </c>
      <c r="Z88" s="61">
        <v>0.19318181818181818</v>
      </c>
      <c r="AA88" s="61">
        <v>0.20833333333333334</v>
      </c>
      <c r="AB88" s="61">
        <v>4.5454545454545456E-2</v>
      </c>
      <c r="AC88" s="61">
        <v>5.3030303030303032E-2</v>
      </c>
      <c r="AD88" s="61">
        <v>1.5151515151515152E-2</v>
      </c>
      <c r="AE88" s="61">
        <v>2.6515151515151516E-2</v>
      </c>
      <c r="AF88" s="61">
        <v>8.7121212121212127E-2</v>
      </c>
      <c r="AG88" s="61">
        <v>3.0303030303030304E-2</v>
      </c>
      <c r="AH88" s="61">
        <v>3.0303030303030304E-2</v>
      </c>
      <c r="AI88" s="61">
        <v>1.893939393939394E-2</v>
      </c>
      <c r="AJ88" s="61">
        <v>7.1969696969696975E-2</v>
      </c>
      <c r="AK88" s="61">
        <v>8.7121212121212127E-2</v>
      </c>
      <c r="AL88" s="61">
        <v>5.6818181818181816E-2</v>
      </c>
      <c r="AM88" s="61">
        <v>7.1969696969696975E-2</v>
      </c>
      <c r="AN88" s="27">
        <v>0.40666666666666668</v>
      </c>
      <c r="AO88" s="27">
        <v>7.3333333333333334E-2</v>
      </c>
      <c r="AP88" s="27">
        <v>0.35099337748344372</v>
      </c>
      <c r="AQ88" s="27">
        <v>7.2847682119205295E-2</v>
      </c>
      <c r="AR88" s="27">
        <v>0.46979865771812079</v>
      </c>
      <c r="AS88" s="27">
        <v>7.3825503355704702E-2</v>
      </c>
      <c r="AT88" s="61"/>
      <c r="AU88" s="61"/>
      <c r="AV88" s="61">
        <v>63.403934</v>
      </c>
      <c r="AW88" s="61"/>
      <c r="AX88" s="61"/>
      <c r="AY88" s="27"/>
      <c r="AZ88" s="27"/>
      <c r="BA88" s="27"/>
    </row>
    <row r="89" spans="1:53">
      <c r="A89" s="50">
        <v>2441</v>
      </c>
      <c r="B89" s="50" t="s">
        <v>48</v>
      </c>
      <c r="C89" s="59" t="s">
        <v>268</v>
      </c>
      <c r="D89" s="50" t="s">
        <v>424</v>
      </c>
      <c r="E89" s="61" t="s">
        <v>1305</v>
      </c>
      <c r="F89" s="50">
        <v>21810</v>
      </c>
      <c r="G89" s="61">
        <v>747.86511754989624</v>
      </c>
      <c r="H89" s="61">
        <v>37.321452358495705</v>
      </c>
      <c r="I89" s="61">
        <v>0.29823193269444936</v>
      </c>
      <c r="J89" s="61">
        <v>2.7840635051603922E-2</v>
      </c>
      <c r="K89" s="61">
        <v>0.18537302762432525</v>
      </c>
      <c r="L89" s="61"/>
      <c r="M89" s="61">
        <v>42945.398592956983</v>
      </c>
      <c r="N89" s="61">
        <v>37325.7421875</v>
      </c>
      <c r="O89" s="60">
        <v>35.395908976555738</v>
      </c>
      <c r="P89" s="51">
        <v>0.48004823967501697</v>
      </c>
      <c r="Q89" s="54">
        <v>0.23809523799999999</v>
      </c>
      <c r="R89" s="61">
        <v>0.13725490196078433</v>
      </c>
      <c r="S89" s="61">
        <v>8.6757990867579904E-2</v>
      </c>
      <c r="T89" s="61">
        <v>0.48858447488584472</v>
      </c>
      <c r="U89" s="50">
        <v>1.3670539483428001E-3</v>
      </c>
      <c r="V89" s="61">
        <v>3.3779045332704861E-3</v>
      </c>
      <c r="W89" s="61">
        <v>0</v>
      </c>
      <c r="X89" s="61">
        <v>0.99525504151838673</v>
      </c>
      <c r="Y89" s="61">
        <v>1.7793594306049824E-2</v>
      </c>
      <c r="Z89" s="61">
        <v>0.15632754342431762</v>
      </c>
      <c r="AA89" s="61">
        <v>0.27295285359801491</v>
      </c>
      <c r="AB89" s="61">
        <v>3.7220843672456573E-2</v>
      </c>
      <c r="AC89" s="61">
        <v>6.2034739454094295E-2</v>
      </c>
      <c r="AD89" s="61">
        <v>1.7369727047146403E-2</v>
      </c>
      <c r="AE89" s="61">
        <v>2.4813895781637719E-2</v>
      </c>
      <c r="AF89" s="61">
        <v>8.6848635235732011E-2</v>
      </c>
      <c r="AG89" s="61">
        <v>2.729528535980149E-2</v>
      </c>
      <c r="AH89" s="61">
        <v>2.729528535980149E-2</v>
      </c>
      <c r="AI89" s="61">
        <v>4.9627791563275438E-2</v>
      </c>
      <c r="AJ89" s="61">
        <v>5.7071960297766747E-2</v>
      </c>
      <c r="AK89" s="61">
        <v>7.1960297766749379E-2</v>
      </c>
      <c r="AL89" s="61">
        <v>5.7071960297766747E-2</v>
      </c>
      <c r="AM89" s="61">
        <v>4.9627791563275438E-2</v>
      </c>
      <c r="AN89" s="27">
        <v>0.42538975501113585</v>
      </c>
      <c r="AO89" s="27">
        <v>6.9042316258351888E-2</v>
      </c>
      <c r="AP89" s="27">
        <v>0.34251968503937008</v>
      </c>
      <c r="AQ89" s="27">
        <v>7.874015748031496E-2</v>
      </c>
      <c r="AR89" s="27">
        <v>0.53061224489795922</v>
      </c>
      <c r="AS89" s="27">
        <v>5.6122448979591837E-2</v>
      </c>
      <c r="AT89" s="61">
        <v>1</v>
      </c>
      <c r="AU89" s="61">
        <v>2</v>
      </c>
      <c r="AV89" s="61">
        <v>21.930430999999999</v>
      </c>
      <c r="AW89" s="61">
        <v>1</v>
      </c>
      <c r="AX89" s="61">
        <v>2</v>
      </c>
      <c r="AY89" s="27">
        <v>2</v>
      </c>
      <c r="AZ89" s="27">
        <v>2</v>
      </c>
      <c r="BA89" s="27">
        <v>3</v>
      </c>
    </row>
    <row r="90" spans="1:53">
      <c r="A90" s="50">
        <v>2442</v>
      </c>
      <c r="B90" s="50" t="s">
        <v>48</v>
      </c>
      <c r="C90" s="59" t="s">
        <v>269</v>
      </c>
      <c r="D90" s="50" t="s">
        <v>424</v>
      </c>
      <c r="E90" s="61" t="s">
        <v>1306</v>
      </c>
      <c r="F90" s="50">
        <v>28729</v>
      </c>
      <c r="G90" s="61">
        <v>1181.5118869543076</v>
      </c>
      <c r="H90" s="61">
        <v>39.882028372000953</v>
      </c>
      <c r="I90" s="61">
        <v>0.29225490246638974</v>
      </c>
      <c r="J90" s="61">
        <v>4.6014836394369735E-2</v>
      </c>
      <c r="K90" s="61">
        <v>0.16388123476757679</v>
      </c>
      <c r="L90" s="61"/>
      <c r="M90" s="61">
        <v>56032.907141844385</v>
      </c>
      <c r="N90" s="61">
        <v>53111.5</v>
      </c>
      <c r="O90" s="60">
        <v>30.694322731912891</v>
      </c>
      <c r="P90" s="51">
        <v>0.44853142576868299</v>
      </c>
      <c r="Q90" s="54">
        <v>0.2</v>
      </c>
      <c r="R90" s="61">
        <v>0.13692946058091288</v>
      </c>
      <c r="S90" s="61">
        <v>9.1796875E-2</v>
      </c>
      <c r="T90" s="61">
        <v>0.4892578125</v>
      </c>
      <c r="U90" s="50">
        <v>1.3464989606291056E-3</v>
      </c>
      <c r="V90" s="61">
        <v>1.7046070653052958E-3</v>
      </c>
      <c r="W90" s="61">
        <v>3.8138825324180014E-3</v>
      </c>
      <c r="X90" s="61">
        <v>0.99313501144164762</v>
      </c>
      <c r="Y90" s="61">
        <v>1.4492753623188406E-2</v>
      </c>
      <c r="Z90" s="61">
        <v>6.1403508771929821E-2</v>
      </c>
      <c r="AA90" s="61">
        <v>0.3611111111111111</v>
      </c>
      <c r="AB90" s="61">
        <v>6.2865497076023388E-2</v>
      </c>
      <c r="AC90" s="61">
        <v>3.2163742690058478E-2</v>
      </c>
      <c r="AD90" s="61">
        <v>2.3391812865497075E-2</v>
      </c>
      <c r="AE90" s="61">
        <v>2.6315789473684209E-2</v>
      </c>
      <c r="AF90" s="61">
        <v>8.6257309941520463E-2</v>
      </c>
      <c r="AG90" s="61">
        <v>2.9239766081871343E-2</v>
      </c>
      <c r="AH90" s="61">
        <v>3.3625730994152045E-2</v>
      </c>
      <c r="AI90" s="61">
        <v>2.7777777777777776E-2</v>
      </c>
      <c r="AJ90" s="61">
        <v>5.8479532163742687E-2</v>
      </c>
      <c r="AK90" s="61">
        <v>9.3567251461988299E-2</v>
      </c>
      <c r="AL90" s="61">
        <v>5.4093567251461985E-2</v>
      </c>
      <c r="AM90" s="61">
        <v>4.9707602339181284E-2</v>
      </c>
      <c r="AN90" s="27">
        <v>0.35785007072135783</v>
      </c>
      <c r="AO90" s="27">
        <v>8.7694483734087697E-2</v>
      </c>
      <c r="AP90" s="27">
        <v>0.27980535279805352</v>
      </c>
      <c r="AQ90" s="27">
        <v>9.4890510948905105E-2</v>
      </c>
      <c r="AR90" s="27">
        <v>0.46959459459459457</v>
      </c>
      <c r="AS90" s="27">
        <v>8.1081081081081086E-2</v>
      </c>
      <c r="AT90" s="61">
        <v>1</v>
      </c>
      <c r="AU90" s="61">
        <v>2</v>
      </c>
      <c r="AV90" s="61">
        <v>60.140450000000001</v>
      </c>
      <c r="AW90" s="61">
        <v>1</v>
      </c>
      <c r="AX90" s="61">
        <v>2</v>
      </c>
      <c r="AY90" s="27">
        <v>1</v>
      </c>
      <c r="AZ90" s="27">
        <v>2</v>
      </c>
      <c r="BA90" s="27">
        <v>3</v>
      </c>
    </row>
    <row r="91" spans="1:53">
      <c r="A91" s="50">
        <v>2443</v>
      </c>
      <c r="B91" s="50" t="s">
        <v>48</v>
      </c>
      <c r="C91" s="59" t="s">
        <v>270</v>
      </c>
      <c r="D91" s="50" t="s">
        <v>424</v>
      </c>
      <c r="E91" s="61" t="s">
        <v>1307</v>
      </c>
      <c r="F91" s="50">
        <v>144143</v>
      </c>
      <c r="G91" s="61">
        <v>3642.8646754026413</v>
      </c>
      <c r="H91" s="61">
        <v>37.37629107312533</v>
      </c>
      <c r="I91" s="61">
        <v>0.31096502719933028</v>
      </c>
      <c r="J91" s="61">
        <v>3.4679944224263431E-2</v>
      </c>
      <c r="K91" s="61">
        <v>0.27640480490335395</v>
      </c>
      <c r="L91" s="61">
        <v>0.20933887337461432</v>
      </c>
      <c r="M91" s="61">
        <v>58692.113537739118</v>
      </c>
      <c r="N91" s="61">
        <v>51163.7734375</v>
      </c>
      <c r="O91" s="60">
        <v>37.284479749299379</v>
      </c>
      <c r="P91" s="51"/>
      <c r="Q91" s="54">
        <v>0.25102880700000002</v>
      </c>
      <c r="R91" s="61">
        <v>0.23019271948608136</v>
      </c>
      <c r="S91" s="61">
        <v>0.11440291704649043</v>
      </c>
      <c r="T91" s="61">
        <v>0.39175022789425706</v>
      </c>
      <c r="U91" s="50">
        <v>5.0970320589840412E-3</v>
      </c>
      <c r="V91" s="61">
        <v>1.7512308193054507E-2</v>
      </c>
      <c r="W91" s="61">
        <v>2.7798369162342477E-3</v>
      </c>
      <c r="X91" s="61">
        <v>0.97461082283172717</v>
      </c>
      <c r="Y91" s="61">
        <v>4.9295774647887321E-2</v>
      </c>
      <c r="Z91" s="61">
        <v>1.4123320702721322E-2</v>
      </c>
      <c r="AA91" s="61">
        <v>0.16775749224939718</v>
      </c>
      <c r="AB91" s="61">
        <v>4.4436789528074408E-2</v>
      </c>
      <c r="AC91" s="61">
        <v>3.5136066138477438E-2</v>
      </c>
      <c r="AD91" s="61">
        <v>4.0303134688253528E-2</v>
      </c>
      <c r="AE91" s="61">
        <v>3.5136066138477438E-2</v>
      </c>
      <c r="AF91" s="61">
        <v>0.12435411643127799</v>
      </c>
      <c r="AG91" s="61">
        <v>4.5814674474681363E-2</v>
      </c>
      <c r="AH91" s="61">
        <v>5.9937995177402684E-2</v>
      </c>
      <c r="AI91" s="61">
        <v>4.9603858077850498E-2</v>
      </c>
      <c r="AJ91" s="61">
        <v>0.11367550809507407</v>
      </c>
      <c r="AK91" s="61">
        <v>0.14088873579056149</v>
      </c>
      <c r="AL91" s="61">
        <v>7.5439200826730973E-2</v>
      </c>
      <c r="AM91" s="61">
        <v>5.3048570444367893E-2</v>
      </c>
      <c r="AN91" s="27">
        <v>0.25673371974087966</v>
      </c>
      <c r="AO91" s="27">
        <v>0.19229457892942381</v>
      </c>
      <c r="AP91" s="27">
        <v>0.19495412844036697</v>
      </c>
      <c r="AQ91" s="27">
        <v>0.21502293577981652</v>
      </c>
      <c r="AR91" s="27">
        <v>0.34735071488645919</v>
      </c>
      <c r="AS91" s="27">
        <v>0.15895710681244743</v>
      </c>
      <c r="AT91" s="61">
        <v>2</v>
      </c>
      <c r="AU91" s="61">
        <v>2</v>
      </c>
      <c r="AV91" s="61">
        <v>40.237991000000001</v>
      </c>
      <c r="AW91" s="61">
        <v>2</v>
      </c>
      <c r="AX91" s="61">
        <v>2</v>
      </c>
      <c r="AY91" s="27"/>
      <c r="AZ91" s="27"/>
      <c r="BA91" s="27"/>
    </row>
    <row r="92" spans="1:53">
      <c r="A92" s="50">
        <v>2444</v>
      </c>
      <c r="B92" s="50" t="s">
        <v>48</v>
      </c>
      <c r="C92" s="59" t="s">
        <v>271</v>
      </c>
      <c r="D92" s="50" t="s">
        <v>424</v>
      </c>
      <c r="E92" s="61" t="s">
        <v>1308</v>
      </c>
      <c r="F92" s="50">
        <v>16921</v>
      </c>
      <c r="G92" s="61">
        <v>470.69591069221497</v>
      </c>
      <c r="H92" s="61">
        <v>39.907386330099818</v>
      </c>
      <c r="I92" s="61">
        <v>0.2707493603948144</v>
      </c>
      <c r="J92" s="61"/>
      <c r="K92" s="61">
        <v>0.11210811219404698</v>
      </c>
      <c r="L92" s="61"/>
      <c r="M92" s="61">
        <v>48097.25236528353</v>
      </c>
      <c r="N92" s="61">
        <v>39988.91015625</v>
      </c>
      <c r="O92" s="60">
        <v>31.98764737433935</v>
      </c>
      <c r="P92" s="51"/>
      <c r="Q92" s="54">
        <v>0.38709677399999998</v>
      </c>
      <c r="R92" s="61">
        <v>0.12037037037037036</v>
      </c>
      <c r="S92" s="61">
        <v>7.0663811563169171E-2</v>
      </c>
      <c r="T92" s="61">
        <v>0.52676659528907921</v>
      </c>
      <c r="U92" s="50">
        <v>0</v>
      </c>
      <c r="V92" s="61">
        <v>4.87012987012987E-3</v>
      </c>
      <c r="W92" s="61">
        <v>0</v>
      </c>
      <c r="X92" s="61">
        <v>0.99350649350649356</v>
      </c>
      <c r="Y92" s="61">
        <v>3.2467532467532464E-2</v>
      </c>
      <c r="Z92" s="61">
        <v>0.19375000000000001</v>
      </c>
      <c r="AA92" s="61">
        <v>0.25624999999999998</v>
      </c>
      <c r="AB92" s="61">
        <v>5.3124999999999999E-2</v>
      </c>
      <c r="AC92" s="61">
        <v>4.6875E-2</v>
      </c>
      <c r="AD92" s="61">
        <v>1.5625E-2</v>
      </c>
      <c r="AE92" s="61">
        <v>4.0625000000000001E-2</v>
      </c>
      <c r="AF92" s="61">
        <v>9.6875000000000003E-2</v>
      </c>
      <c r="AG92" s="61">
        <v>2.8125000000000001E-2</v>
      </c>
      <c r="AH92" s="61">
        <v>2.5000000000000001E-2</v>
      </c>
      <c r="AI92" s="61">
        <v>1.8749999999999999E-2</v>
      </c>
      <c r="AJ92" s="61">
        <v>0.05</v>
      </c>
      <c r="AK92" s="61">
        <v>8.4375000000000006E-2</v>
      </c>
      <c r="AL92" s="61">
        <v>0.05</v>
      </c>
      <c r="AM92" s="61">
        <v>3.7499999999999999E-2</v>
      </c>
      <c r="AN92" s="27">
        <v>0.42356687898089174</v>
      </c>
      <c r="AO92" s="27">
        <v>7.6433121019108277E-2</v>
      </c>
      <c r="AP92" s="27">
        <v>0.36813186813186816</v>
      </c>
      <c r="AQ92" s="27">
        <v>7.1428571428571425E-2</v>
      </c>
      <c r="AR92" s="27">
        <v>0.5</v>
      </c>
      <c r="AS92" s="27">
        <v>8.3333333333333329E-2</v>
      </c>
      <c r="AT92" s="61"/>
      <c r="AU92" s="61"/>
      <c r="AV92" s="61">
        <v>13.38955</v>
      </c>
      <c r="AW92" s="61"/>
      <c r="AX92" s="61"/>
      <c r="AY92" s="27"/>
      <c r="AZ92" s="27"/>
      <c r="BA92" s="27"/>
    </row>
    <row r="93" spans="1:53">
      <c r="A93" s="50">
        <v>2445</v>
      </c>
      <c r="B93" s="50" t="s">
        <v>48</v>
      </c>
      <c r="C93" s="59" t="s">
        <v>272</v>
      </c>
      <c r="D93" s="50" t="s">
        <v>424</v>
      </c>
      <c r="E93" s="61" t="s">
        <v>1309</v>
      </c>
      <c r="F93" s="50">
        <v>42703</v>
      </c>
      <c r="G93" s="61">
        <v>1145.3965427875519</v>
      </c>
      <c r="H93" s="61">
        <v>36.623532298898532</v>
      </c>
      <c r="I93" s="61">
        <v>0.27395166245553199</v>
      </c>
      <c r="J93" s="61">
        <v>3.9202896006453845E-2</v>
      </c>
      <c r="K93" s="61">
        <v>0.24321227248979319</v>
      </c>
      <c r="L93" s="61">
        <v>0.23382163029054351</v>
      </c>
      <c r="M93" s="61">
        <v>52502.36800872007</v>
      </c>
      <c r="N93" s="61">
        <v>45187.734375</v>
      </c>
      <c r="O93" s="60">
        <v>36.988844924057986</v>
      </c>
      <c r="P93" s="51">
        <v>0.453682840604482</v>
      </c>
      <c r="Q93" s="54">
        <v>0.359375</v>
      </c>
      <c r="R93" s="61">
        <v>0.17692307692307693</v>
      </c>
      <c r="S93" s="61">
        <v>0.1111111111111111</v>
      </c>
      <c r="T93" s="61">
        <v>0.47002398081534774</v>
      </c>
      <c r="U93" s="50">
        <v>9.0991798788309097E-4</v>
      </c>
      <c r="V93" s="61">
        <v>4.8853170410930839E-3</v>
      </c>
      <c r="W93" s="61">
        <v>1.9317450096587251E-3</v>
      </c>
      <c r="X93" s="61">
        <v>0.99227301996136508</v>
      </c>
      <c r="Y93" s="61">
        <v>4.7005795235028978E-2</v>
      </c>
      <c r="Z93" s="61">
        <v>4.3037974683544304E-2</v>
      </c>
      <c r="AA93" s="61">
        <v>0.27594936708860762</v>
      </c>
      <c r="AB93" s="61">
        <v>5.3164556962025315E-2</v>
      </c>
      <c r="AC93" s="61">
        <v>3.2911392405063293E-2</v>
      </c>
      <c r="AD93" s="61">
        <v>3.9240506329113925E-2</v>
      </c>
      <c r="AE93" s="61">
        <v>3.0379746835443037E-2</v>
      </c>
      <c r="AF93" s="61">
        <v>0.1</v>
      </c>
      <c r="AG93" s="61">
        <v>3.7974683544303799E-2</v>
      </c>
      <c r="AH93" s="61">
        <v>5.6962025316455694E-2</v>
      </c>
      <c r="AI93" s="61">
        <v>4.1772151898734178E-2</v>
      </c>
      <c r="AJ93" s="61">
        <v>6.9620253164556958E-2</v>
      </c>
      <c r="AK93" s="61">
        <v>7.3417721518987344E-2</v>
      </c>
      <c r="AL93" s="61">
        <v>9.7468354430379753E-2</v>
      </c>
      <c r="AM93" s="61">
        <v>5.0632911392405063E-2</v>
      </c>
      <c r="AN93" s="27">
        <v>0.37397420867526376</v>
      </c>
      <c r="AO93" s="27">
        <v>0.1242672919109027</v>
      </c>
      <c r="AP93" s="27">
        <v>0.30376940133037694</v>
      </c>
      <c r="AQ93" s="27">
        <v>0.13082039911308205</v>
      </c>
      <c r="AR93" s="27">
        <v>0.4491315136476427</v>
      </c>
      <c r="AS93" s="27">
        <v>0.11414392059553349</v>
      </c>
      <c r="AT93" s="61">
        <v>2</v>
      </c>
      <c r="AU93" s="61">
        <v>2</v>
      </c>
      <c r="AV93" s="61">
        <v>21.559114000000001</v>
      </c>
      <c r="AW93" s="61">
        <v>2</v>
      </c>
      <c r="AX93" s="61">
        <v>2</v>
      </c>
      <c r="AY93" s="27">
        <v>1</v>
      </c>
      <c r="AZ93" s="27">
        <v>1</v>
      </c>
      <c r="BA93" s="27">
        <v>2</v>
      </c>
    </row>
    <row r="94" spans="1:53">
      <c r="A94" s="50">
        <v>2446</v>
      </c>
      <c r="B94" s="50" t="s">
        <v>48</v>
      </c>
      <c r="C94" s="59" t="s">
        <v>273</v>
      </c>
      <c r="D94" s="50" t="s">
        <v>424</v>
      </c>
      <c r="E94" s="61" t="s">
        <v>1310</v>
      </c>
      <c r="F94" s="50">
        <v>47045</v>
      </c>
      <c r="G94" s="61">
        <v>1475.8006221055984</v>
      </c>
      <c r="H94" s="61">
        <v>36.454182701648506</v>
      </c>
      <c r="I94" s="61">
        <v>0.31307296597729756</v>
      </c>
      <c r="J94" s="61">
        <v>4.9393978174550851E-2</v>
      </c>
      <c r="K94" s="61">
        <v>0.25818342654183929</v>
      </c>
      <c r="L94" s="61">
        <v>0.21495680328405728</v>
      </c>
      <c r="M94" s="61">
        <v>51512.801957694042</v>
      </c>
      <c r="N94" s="61">
        <v>45545.45703125</v>
      </c>
      <c r="O94" s="60">
        <v>33.611905632100182</v>
      </c>
      <c r="P94" s="51">
        <v>0.33338590956887498</v>
      </c>
      <c r="Q94" s="54">
        <v>0.340909091</v>
      </c>
      <c r="R94" s="61">
        <v>0.16883116883116883</v>
      </c>
      <c r="S94" s="61">
        <v>0.10224089635854341</v>
      </c>
      <c r="T94" s="61">
        <v>0.47198879551820727</v>
      </c>
      <c r="U94" s="50">
        <v>1.1960420524701476E-3</v>
      </c>
      <c r="V94" s="61">
        <v>3.2657538203686703E-3</v>
      </c>
      <c r="W94" s="61">
        <v>1.6731734523145567E-3</v>
      </c>
      <c r="X94" s="61">
        <v>0.99330730619074181</v>
      </c>
      <c r="Y94" s="61">
        <v>4.5175683212493031E-2</v>
      </c>
      <c r="Z94" s="61">
        <v>7.6839826839826833E-2</v>
      </c>
      <c r="AA94" s="61">
        <v>0.25974025974025972</v>
      </c>
      <c r="AB94" s="61">
        <v>4.3290043290043288E-2</v>
      </c>
      <c r="AC94" s="61">
        <v>4.9783549783549784E-2</v>
      </c>
      <c r="AD94" s="61">
        <v>3.896103896103896E-2</v>
      </c>
      <c r="AE94" s="61">
        <v>4.2207792207792208E-2</v>
      </c>
      <c r="AF94" s="61">
        <v>0.11363636363636363</v>
      </c>
      <c r="AG94" s="61">
        <v>3.67965367965368E-2</v>
      </c>
      <c r="AH94" s="61">
        <v>5.735930735930736E-2</v>
      </c>
      <c r="AI94" s="61">
        <v>3.4632034632034632E-2</v>
      </c>
      <c r="AJ94" s="61">
        <v>5.1948051948051951E-2</v>
      </c>
      <c r="AK94" s="61">
        <v>8.7662337662337664E-2</v>
      </c>
      <c r="AL94" s="61">
        <v>6.0606060606060608E-2</v>
      </c>
      <c r="AM94" s="61">
        <v>4.9783549783549784E-2</v>
      </c>
      <c r="AN94" s="27">
        <v>0.36781609195402298</v>
      </c>
      <c r="AO94" s="27">
        <v>9.6133751306165097E-2</v>
      </c>
      <c r="AP94" s="27">
        <v>0.30285714285714288</v>
      </c>
      <c r="AQ94" s="27">
        <v>9.7142857142857142E-2</v>
      </c>
      <c r="AR94" s="27">
        <v>0.44675925925925924</v>
      </c>
      <c r="AS94" s="27">
        <v>9.4907407407407413E-2</v>
      </c>
      <c r="AT94" s="61">
        <v>2</v>
      </c>
      <c r="AU94" s="61">
        <v>2</v>
      </c>
      <c r="AV94" s="61">
        <v>15.741304</v>
      </c>
      <c r="AW94" s="61">
        <v>2</v>
      </c>
      <c r="AX94" s="61">
        <v>2</v>
      </c>
      <c r="AY94" s="27">
        <v>2</v>
      </c>
      <c r="AZ94" s="27">
        <v>2</v>
      </c>
      <c r="BA94" s="27">
        <v>3</v>
      </c>
    </row>
    <row r="95" spans="1:53">
      <c r="A95" s="50">
        <v>2447</v>
      </c>
      <c r="B95" s="50" t="s">
        <v>48</v>
      </c>
      <c r="C95" s="59" t="s">
        <v>274</v>
      </c>
      <c r="D95" s="50" t="s">
        <v>424</v>
      </c>
      <c r="E95" s="61" t="s">
        <v>910</v>
      </c>
      <c r="F95" s="50">
        <v>80758</v>
      </c>
      <c r="G95" s="61">
        <v>2442.0711002349854</v>
      </c>
      <c r="H95" s="61">
        <v>38.731161265460592</v>
      </c>
      <c r="I95" s="61">
        <v>0.25598799164395536</v>
      </c>
      <c r="J95" s="61">
        <v>1.9413727771413442E-2</v>
      </c>
      <c r="K95" s="61">
        <v>0.21933850612987421</v>
      </c>
      <c r="L95" s="61">
        <v>0.29160706365979644</v>
      </c>
      <c r="M95" s="61">
        <v>54472.148586838288</v>
      </c>
      <c r="N95" s="61">
        <v>49101.4296875</v>
      </c>
      <c r="O95" s="60">
        <v>34.683420537081133</v>
      </c>
      <c r="P95" s="51">
        <v>0.31728809825411702</v>
      </c>
      <c r="Q95" s="54">
        <v>0.33566433600000001</v>
      </c>
      <c r="R95" s="61">
        <v>0.18996415770609318</v>
      </c>
      <c r="S95" s="61">
        <v>0.12099494097807757</v>
      </c>
      <c r="T95" s="61">
        <v>0.43802698145025293</v>
      </c>
      <c r="U95" s="50">
        <v>1.9479249604046345E-3</v>
      </c>
      <c r="V95" s="61">
        <v>6.6899487937481898E-3</v>
      </c>
      <c r="W95" s="61">
        <v>2.990033222591362E-3</v>
      </c>
      <c r="X95" s="61">
        <v>0.98837209302325579</v>
      </c>
      <c r="Y95" s="61">
        <v>2.1926910299003323E-2</v>
      </c>
      <c r="Z95" s="61">
        <v>3.76078914919852E-2</v>
      </c>
      <c r="AA95" s="61">
        <v>0.30702836004932182</v>
      </c>
      <c r="AB95" s="61">
        <v>4.5006165228113439E-2</v>
      </c>
      <c r="AC95" s="61">
        <v>3.9457459926017263E-2</v>
      </c>
      <c r="AD95" s="61">
        <v>3.8224414303329221E-2</v>
      </c>
      <c r="AE95" s="61">
        <v>5.9186189889025895E-2</v>
      </c>
      <c r="AF95" s="61">
        <v>0.11652281134401973</v>
      </c>
      <c r="AG95" s="61">
        <v>3.6991368680641186E-2</v>
      </c>
      <c r="AH95" s="61">
        <v>4.192355117139334E-2</v>
      </c>
      <c r="AI95" s="61">
        <v>3.2059186189889025E-2</v>
      </c>
      <c r="AJ95" s="61">
        <v>5.3020961775585698E-2</v>
      </c>
      <c r="AK95" s="61">
        <v>7.0900123304562274E-2</v>
      </c>
      <c r="AL95" s="61">
        <v>6.7817509247842175E-2</v>
      </c>
      <c r="AM95" s="61">
        <v>5.4870530209617754E-2</v>
      </c>
      <c r="AN95" s="27">
        <v>0.35778713168971737</v>
      </c>
      <c r="AO95" s="27">
        <v>9.4407696933253155E-2</v>
      </c>
      <c r="AP95" s="27">
        <v>0.28187250996015939</v>
      </c>
      <c r="AQ95" s="27">
        <v>0.10458167330677291</v>
      </c>
      <c r="AR95" s="27">
        <v>0.47496206373292865</v>
      </c>
      <c r="AS95" s="27">
        <v>7.8907435508345974E-2</v>
      </c>
      <c r="AT95" s="61">
        <v>1</v>
      </c>
      <c r="AU95" s="61">
        <v>2</v>
      </c>
      <c r="AV95" s="61">
        <v>42.713158</v>
      </c>
      <c r="AW95" s="61">
        <v>1</v>
      </c>
      <c r="AX95" s="61">
        <v>2</v>
      </c>
      <c r="AY95" s="27">
        <v>1</v>
      </c>
      <c r="AZ95" s="27">
        <v>2</v>
      </c>
      <c r="BA95" s="27">
        <v>3</v>
      </c>
    </row>
    <row r="96" spans="1:53">
      <c r="A96" s="50">
        <v>2448</v>
      </c>
      <c r="B96" s="50" t="s">
        <v>48</v>
      </c>
      <c r="C96" s="59" t="s">
        <v>275</v>
      </c>
      <c r="D96" s="50" t="s">
        <v>424</v>
      </c>
      <c r="E96" s="61" t="s">
        <v>1311</v>
      </c>
      <c r="F96" s="50">
        <v>15467</v>
      </c>
      <c r="G96" s="61">
        <v>581.04044616222382</v>
      </c>
      <c r="H96" s="61">
        <v>37.598324143738338</v>
      </c>
      <c r="I96" s="61">
        <v>0.29160896708501549</v>
      </c>
      <c r="J96" s="61"/>
      <c r="K96" s="61">
        <v>0.23435746937295177</v>
      </c>
      <c r="L96" s="61"/>
      <c r="M96" s="61">
        <v>45942.54629845445</v>
      </c>
      <c r="N96" s="61">
        <v>39202.5</v>
      </c>
      <c r="O96" s="60">
        <v>33.206668216513478</v>
      </c>
      <c r="P96" s="51">
        <v>0.426591590544592</v>
      </c>
      <c r="Q96" s="54">
        <v>0.303030303</v>
      </c>
      <c r="R96" s="61">
        <v>0.12612612612612611</v>
      </c>
      <c r="S96" s="61">
        <v>8.7794432548179868E-2</v>
      </c>
      <c r="T96" s="61">
        <v>0.47537473233404709</v>
      </c>
      <c r="U96" s="50">
        <v>5.2287578582763672E-3</v>
      </c>
      <c r="V96" s="61">
        <v>3.1184875507386575E-3</v>
      </c>
      <c r="W96" s="61">
        <v>0</v>
      </c>
      <c r="X96" s="61">
        <v>0.98831385642737901</v>
      </c>
      <c r="Y96" s="61">
        <v>2.1702838063439065E-2</v>
      </c>
      <c r="Z96" s="61">
        <v>0.15359477124183007</v>
      </c>
      <c r="AA96" s="61">
        <v>0.37254901960784315</v>
      </c>
      <c r="AB96" s="61">
        <v>5.2287581699346407E-2</v>
      </c>
      <c r="AC96" s="61">
        <v>3.2679738562091505E-2</v>
      </c>
      <c r="AD96" s="61">
        <v>2.2875816993464051E-2</v>
      </c>
      <c r="AE96" s="61">
        <v>3.2679738562091505E-2</v>
      </c>
      <c r="AF96" s="61">
        <v>9.1503267973856203E-2</v>
      </c>
      <c r="AG96" s="61">
        <v>1.9607843137254902E-2</v>
      </c>
      <c r="AH96" s="61">
        <v>2.2875816993464051E-2</v>
      </c>
      <c r="AI96" s="61">
        <v>1.9607843137254902E-2</v>
      </c>
      <c r="AJ96" s="61">
        <v>2.9411764705882353E-2</v>
      </c>
      <c r="AK96" s="61">
        <v>5.2287581699346407E-2</v>
      </c>
      <c r="AL96" s="61">
        <v>5.5555555555555552E-2</v>
      </c>
      <c r="AM96" s="61">
        <v>4.5751633986928102E-2</v>
      </c>
      <c r="AN96" s="27">
        <v>0.49062499999999998</v>
      </c>
      <c r="AO96" s="27">
        <v>4.6875E-2</v>
      </c>
      <c r="AP96" s="27">
        <v>0.42307692307692307</v>
      </c>
      <c r="AQ96" s="27">
        <v>4.9450549450549448E-2</v>
      </c>
      <c r="AR96" s="27">
        <v>0.57971014492753625</v>
      </c>
      <c r="AS96" s="27">
        <v>4.3478260869565216E-2</v>
      </c>
      <c r="AT96" s="61"/>
      <c r="AU96" s="61"/>
      <c r="AV96" s="61">
        <v>67.812004000000002</v>
      </c>
      <c r="AW96" s="61"/>
      <c r="AX96" s="61"/>
      <c r="AY96" s="27"/>
      <c r="AZ96" s="27"/>
      <c r="BA96" s="27"/>
    </row>
    <row r="97" spans="1:53">
      <c r="A97" s="50">
        <v>2449</v>
      </c>
      <c r="B97" s="50" t="s">
        <v>48</v>
      </c>
      <c r="C97" s="59" t="s">
        <v>276</v>
      </c>
      <c r="D97" s="50" t="s">
        <v>424</v>
      </c>
      <c r="E97" s="61" t="s">
        <v>1312</v>
      </c>
      <c r="F97" s="50">
        <v>89560</v>
      </c>
      <c r="G97" s="61">
        <v>2826.3382999897003</v>
      </c>
      <c r="H97" s="61">
        <v>41.210424602382481</v>
      </c>
      <c r="I97" s="61">
        <v>0.23665605617257479</v>
      </c>
      <c r="J97" s="61">
        <v>4.9614769565439233E-2</v>
      </c>
      <c r="K97" s="61">
        <v>0.17686855018174635</v>
      </c>
      <c r="L97" s="61">
        <v>0.27576447156226502</v>
      </c>
      <c r="M97" s="61">
        <v>50274.00520219373</v>
      </c>
      <c r="N97" s="61">
        <v>45751.1015625</v>
      </c>
      <c r="O97" s="60">
        <v>32.396678617028265</v>
      </c>
      <c r="P97" s="51">
        <v>0.434950563347896</v>
      </c>
      <c r="Q97" s="54">
        <v>0.32317073200000002</v>
      </c>
      <c r="R97" s="61">
        <v>0.18166666666666667</v>
      </c>
      <c r="S97" s="61">
        <v>0.10325264750378214</v>
      </c>
      <c r="T97" s="61">
        <v>0.44856278366111951</v>
      </c>
      <c r="U97" s="50">
        <v>2.4332338944077492E-3</v>
      </c>
      <c r="V97" s="61">
        <v>4.2012655024559423E-3</v>
      </c>
      <c r="W97" s="61">
        <v>2.7141133896260556E-3</v>
      </c>
      <c r="X97" s="61">
        <v>0.9906513872135102</v>
      </c>
      <c r="Y97" s="61">
        <v>1.8998793727382387E-2</v>
      </c>
      <c r="Z97" s="61">
        <v>5.5651176133103844E-2</v>
      </c>
      <c r="AA97" s="61">
        <v>0.27538726333907054</v>
      </c>
      <c r="AB97" s="61">
        <v>5.1061388410786002E-2</v>
      </c>
      <c r="AC97" s="61">
        <v>4.8192771084337352E-2</v>
      </c>
      <c r="AD97" s="61">
        <v>2.3522662076878944E-2</v>
      </c>
      <c r="AE97" s="61">
        <v>5.8519793459552494E-2</v>
      </c>
      <c r="AF97" s="61">
        <v>0.11072862880091795</v>
      </c>
      <c r="AG97" s="61">
        <v>4.0160642570281124E-2</v>
      </c>
      <c r="AH97" s="61">
        <v>4.6471600688468159E-2</v>
      </c>
      <c r="AI97" s="61">
        <v>3.098106712564544E-2</v>
      </c>
      <c r="AJ97" s="61">
        <v>5.8519793459552494E-2</v>
      </c>
      <c r="AK97" s="61">
        <v>7.9173838209982791E-2</v>
      </c>
      <c r="AL97" s="61">
        <v>6.7125645438898457E-2</v>
      </c>
      <c r="AM97" s="61">
        <v>5.3930005737234651E-2</v>
      </c>
      <c r="AN97" s="27">
        <v>0.33742331288343558</v>
      </c>
      <c r="AO97" s="27">
        <v>8.5889570552147243E-2</v>
      </c>
      <c r="AP97" s="27">
        <v>0.26346153846153847</v>
      </c>
      <c r="AQ97" s="27">
        <v>0.1</v>
      </c>
      <c r="AR97" s="27">
        <v>0.43899204244031831</v>
      </c>
      <c r="AS97" s="27">
        <v>6.6312997347480113E-2</v>
      </c>
      <c r="AT97" s="61">
        <v>1</v>
      </c>
      <c r="AU97" s="61">
        <v>2</v>
      </c>
      <c r="AV97" s="61">
        <v>94.057311999999996</v>
      </c>
      <c r="AW97" s="61">
        <v>1</v>
      </c>
      <c r="AX97" s="61">
        <v>2</v>
      </c>
      <c r="AY97" s="27">
        <v>1</v>
      </c>
      <c r="AZ97" s="27">
        <v>1</v>
      </c>
      <c r="BA97" s="27">
        <v>2</v>
      </c>
    </row>
    <row r="98" spans="1:53">
      <c r="A98" s="50">
        <v>2450</v>
      </c>
      <c r="B98" s="50" t="s">
        <v>48</v>
      </c>
      <c r="C98" s="59" t="s">
        <v>277</v>
      </c>
      <c r="D98" s="50" t="s">
        <v>424</v>
      </c>
      <c r="E98" s="61" t="s">
        <v>1313</v>
      </c>
      <c r="F98" s="50">
        <v>23944</v>
      </c>
      <c r="G98" s="61">
        <v>865.95652043819427</v>
      </c>
      <c r="H98" s="61">
        <v>38.833200224261716</v>
      </c>
      <c r="I98" s="61">
        <v>0.28724261285465519</v>
      </c>
      <c r="J98" s="61">
        <v>3.0683933398172592E-2</v>
      </c>
      <c r="K98" s="61">
        <v>0.22779292789338498</v>
      </c>
      <c r="L98" s="61"/>
      <c r="M98" s="61">
        <v>49725.799292339143</v>
      </c>
      <c r="N98" s="61">
        <v>44768.25</v>
      </c>
      <c r="O98" s="60">
        <v>34.258669950237255</v>
      </c>
      <c r="P98" s="51">
        <v>0.46370098793764503</v>
      </c>
      <c r="Q98" s="54">
        <v>0.28571428599999998</v>
      </c>
      <c r="R98" s="61">
        <v>0.171875</v>
      </c>
      <c r="S98" s="61">
        <v>7.8692493946731237E-2</v>
      </c>
      <c r="T98" s="61">
        <v>0.46973365617433416</v>
      </c>
      <c r="U98" s="50">
        <v>1.9011410186067224E-3</v>
      </c>
      <c r="V98" s="61">
        <v>2.9019329487323751E-3</v>
      </c>
      <c r="W98" s="61">
        <v>1.633045148895293E-2</v>
      </c>
      <c r="X98" s="61">
        <v>0.97886647454370801</v>
      </c>
      <c r="Y98" s="61">
        <v>1.921229586935639E-2</v>
      </c>
      <c r="Z98" s="61">
        <v>0.14728682170542637</v>
      </c>
      <c r="AA98" s="61">
        <v>0.18217054263565891</v>
      </c>
      <c r="AB98" s="61">
        <v>6.0077519379844964E-2</v>
      </c>
      <c r="AC98" s="61">
        <v>4.6511627906976744E-2</v>
      </c>
      <c r="AD98" s="61">
        <v>1.937984496124031E-2</v>
      </c>
      <c r="AE98" s="61">
        <v>3.6821705426356592E-2</v>
      </c>
      <c r="AF98" s="61">
        <v>0.10077519379844961</v>
      </c>
      <c r="AG98" s="61">
        <v>4.0697674418604654E-2</v>
      </c>
      <c r="AH98" s="61">
        <v>2.3255813953488372E-2</v>
      </c>
      <c r="AI98" s="61">
        <v>4.0697674418604654E-2</v>
      </c>
      <c r="AJ98" s="61">
        <v>6.7829457364341081E-2</v>
      </c>
      <c r="AK98" s="61">
        <v>9.6899224806201556E-2</v>
      </c>
      <c r="AL98" s="61">
        <v>5.6201550387596902E-2</v>
      </c>
      <c r="AM98" s="61">
        <v>8.3333333333333329E-2</v>
      </c>
      <c r="AN98" s="27">
        <v>0.38198198198198197</v>
      </c>
      <c r="AO98" s="27">
        <v>8.1081081081081086E-2</v>
      </c>
      <c r="AP98" s="27">
        <v>0.30645161290322581</v>
      </c>
      <c r="AQ98" s="27">
        <v>8.7096774193548387E-2</v>
      </c>
      <c r="AR98" s="27">
        <v>0.47755102040816327</v>
      </c>
      <c r="AS98" s="27">
        <v>6.9387755102040816E-2</v>
      </c>
      <c r="AT98" s="61">
        <v>1</v>
      </c>
      <c r="AU98" s="61">
        <v>2</v>
      </c>
      <c r="AV98" s="61">
        <v>123.88605</v>
      </c>
      <c r="AW98" s="61">
        <v>2</v>
      </c>
      <c r="AX98" s="61">
        <v>2</v>
      </c>
      <c r="AY98" s="27">
        <v>2</v>
      </c>
      <c r="AZ98" s="27">
        <v>3</v>
      </c>
      <c r="BA98" s="27">
        <v>4</v>
      </c>
    </row>
    <row r="99" spans="1:53">
      <c r="A99" s="50">
        <v>2451</v>
      </c>
      <c r="B99" s="50" t="s">
        <v>48</v>
      </c>
      <c r="C99" s="59" t="s">
        <v>278</v>
      </c>
      <c r="D99" s="50" t="s">
        <v>424</v>
      </c>
      <c r="E99" s="61" t="s">
        <v>1314</v>
      </c>
      <c r="F99" s="50">
        <v>23841</v>
      </c>
      <c r="G99" s="61">
        <v>745.842777967453</v>
      </c>
      <c r="H99" s="61">
        <v>40.707579271188912</v>
      </c>
      <c r="I99" s="61">
        <v>0.24854099393694032</v>
      </c>
      <c r="J99" s="61">
        <v>3.1888499534799421E-2</v>
      </c>
      <c r="K99" s="61">
        <v>0.18311099551046606</v>
      </c>
      <c r="L99" s="61"/>
      <c r="M99" s="61">
        <v>44352.8673305927</v>
      </c>
      <c r="N99" s="61">
        <v>38361.5078125</v>
      </c>
      <c r="O99" s="60">
        <v>36.225634776718586</v>
      </c>
      <c r="P99" s="51">
        <v>0.27939096216661102</v>
      </c>
      <c r="Q99" s="54">
        <v>0.28205128200000001</v>
      </c>
      <c r="R99" s="61">
        <v>0.16167664670658682</v>
      </c>
      <c r="S99" s="61">
        <v>8.5825747724317294E-2</v>
      </c>
      <c r="T99" s="61">
        <v>0.46944083224967492</v>
      </c>
      <c r="U99" s="50">
        <v>8.4068899741396308E-4</v>
      </c>
      <c r="V99" s="61">
        <v>1.3098486369946391E-3</v>
      </c>
      <c r="W99" s="61">
        <v>3.2258064516129032E-3</v>
      </c>
      <c r="X99" s="61">
        <v>0.9946236559139785</v>
      </c>
      <c r="Y99" s="61">
        <v>1.1827956989247311E-2</v>
      </c>
      <c r="Z99" s="61">
        <v>0.12742980561555076</v>
      </c>
      <c r="AA99" s="61">
        <v>0.27861771058315332</v>
      </c>
      <c r="AB99" s="61">
        <v>6.2634989200863925E-2</v>
      </c>
      <c r="AC99" s="61">
        <v>4.7516198704103674E-2</v>
      </c>
      <c r="AD99" s="61">
        <v>1.9438444924406047E-2</v>
      </c>
      <c r="AE99" s="61">
        <v>3.2397408207343416E-2</v>
      </c>
      <c r="AF99" s="61">
        <v>0.10583153347732181</v>
      </c>
      <c r="AG99" s="61">
        <v>3.0237580993520519E-2</v>
      </c>
      <c r="AH99" s="61">
        <v>3.2397408207343416E-2</v>
      </c>
      <c r="AI99" s="61">
        <v>3.4557235421166309E-2</v>
      </c>
      <c r="AJ99" s="61">
        <v>4.3196544276457881E-2</v>
      </c>
      <c r="AK99" s="61">
        <v>6.6954643628509725E-2</v>
      </c>
      <c r="AL99" s="61">
        <v>6.0475161987041039E-2</v>
      </c>
      <c r="AM99" s="61">
        <v>6.0475161987041039E-2</v>
      </c>
      <c r="AN99" s="27">
        <v>0.4679245283018868</v>
      </c>
      <c r="AO99" s="27">
        <v>5.2830188679245285E-2</v>
      </c>
      <c r="AP99" s="27">
        <v>0.40138408304498269</v>
      </c>
      <c r="AQ99" s="27">
        <v>6.228373702422145E-2</v>
      </c>
      <c r="AR99" s="27">
        <v>0.55000000000000004</v>
      </c>
      <c r="AS99" s="27">
        <v>4.1666666666666664E-2</v>
      </c>
      <c r="AT99" s="61">
        <v>1</v>
      </c>
      <c r="AU99" s="61">
        <v>2</v>
      </c>
      <c r="AV99" s="61">
        <v>168.04759000000001</v>
      </c>
      <c r="AW99" s="61">
        <v>1</v>
      </c>
      <c r="AX99" s="61">
        <v>2</v>
      </c>
      <c r="AY99" s="27">
        <v>1</v>
      </c>
      <c r="AZ99" s="27">
        <v>2</v>
      </c>
      <c r="BA99" s="27">
        <v>3</v>
      </c>
    </row>
    <row r="100" spans="1:53">
      <c r="A100" s="50">
        <v>2452</v>
      </c>
      <c r="B100" s="50" t="s">
        <v>48</v>
      </c>
      <c r="C100" s="59" t="s">
        <v>279</v>
      </c>
      <c r="D100" s="50" t="s">
        <v>424</v>
      </c>
      <c r="E100" s="61" t="s">
        <v>1315</v>
      </c>
      <c r="F100" s="50">
        <v>39092</v>
      </c>
      <c r="G100" s="61">
        <v>1209.4209634065628</v>
      </c>
      <c r="H100" s="61">
        <v>39.269144564845725</v>
      </c>
      <c r="I100" s="61">
        <v>0.28560235773645537</v>
      </c>
      <c r="J100" s="61">
        <v>4.4118552322221838E-2</v>
      </c>
      <c r="K100" s="61">
        <v>0.23030143016654014</v>
      </c>
      <c r="L100" s="61"/>
      <c r="M100" s="61">
        <v>47090.259537998187</v>
      </c>
      <c r="N100" s="61">
        <v>43926.83203125</v>
      </c>
      <c r="O100" s="60">
        <v>34.99385957032213</v>
      </c>
      <c r="P100" s="51">
        <v>0.27517939676550301</v>
      </c>
      <c r="Q100" s="54">
        <v>0.33333333300000001</v>
      </c>
      <c r="R100" s="61">
        <v>0.16906474820143885</v>
      </c>
      <c r="S100" s="61">
        <v>9.3183779119930976E-2</v>
      </c>
      <c r="T100" s="61">
        <v>0.47540983606557374</v>
      </c>
      <c r="U100" s="50">
        <v>1.1984020238742232E-3</v>
      </c>
      <c r="V100" s="61">
        <v>2.1845479084667782E-3</v>
      </c>
      <c r="W100" s="61">
        <v>1.3531799729364006E-3</v>
      </c>
      <c r="X100" s="61">
        <v>0.99526387009472261</v>
      </c>
      <c r="Y100" s="61">
        <v>1.4884979702300407E-2</v>
      </c>
      <c r="Z100" s="61">
        <v>9.8885793871866301E-2</v>
      </c>
      <c r="AA100" s="61">
        <v>0.2116991643454039</v>
      </c>
      <c r="AB100" s="61">
        <v>5.4317548746518104E-2</v>
      </c>
      <c r="AC100" s="61">
        <v>6.4066852367688026E-2</v>
      </c>
      <c r="AD100" s="61">
        <v>3.0640668523676879E-2</v>
      </c>
      <c r="AE100" s="61">
        <v>4.7353760445682451E-2</v>
      </c>
      <c r="AF100" s="61">
        <v>0.11977715877437325</v>
      </c>
      <c r="AG100" s="61">
        <v>3.2033426183844013E-2</v>
      </c>
      <c r="AH100" s="61">
        <v>3.8997214484679667E-2</v>
      </c>
      <c r="AI100" s="61">
        <v>4.0389972144846797E-2</v>
      </c>
      <c r="AJ100" s="61">
        <v>4.8746518105849582E-2</v>
      </c>
      <c r="AK100" s="61">
        <v>9.7493036211699163E-2</v>
      </c>
      <c r="AL100" s="61">
        <v>5.8495821727019497E-2</v>
      </c>
      <c r="AM100" s="61">
        <v>5.5710306406685235E-2</v>
      </c>
      <c r="AN100" s="27">
        <v>0.41277641277641275</v>
      </c>
      <c r="AO100" s="27">
        <v>5.5282555282555282E-2</v>
      </c>
      <c r="AP100" s="27">
        <v>0.32842105263157895</v>
      </c>
      <c r="AQ100" s="27">
        <v>5.473684210526316E-2</v>
      </c>
      <c r="AR100" s="27">
        <v>0.52941176470588236</v>
      </c>
      <c r="AS100" s="27">
        <v>5.5882352941176473E-2</v>
      </c>
      <c r="AT100" s="61">
        <v>1</v>
      </c>
      <c r="AU100" s="61">
        <v>2</v>
      </c>
      <c r="AV100" s="61">
        <v>132.11324999999999</v>
      </c>
      <c r="AW100" s="61">
        <v>1</v>
      </c>
      <c r="AX100" s="61">
        <v>2</v>
      </c>
      <c r="AY100" s="27">
        <v>2</v>
      </c>
      <c r="AZ100" s="27">
        <v>3</v>
      </c>
      <c r="BA100" s="27">
        <v>4</v>
      </c>
    </row>
    <row r="101" spans="1:53">
      <c r="A101" s="50">
        <v>2453</v>
      </c>
      <c r="B101" s="50" t="s">
        <v>48</v>
      </c>
      <c r="C101" s="59" t="s">
        <v>280</v>
      </c>
      <c r="D101" s="50" t="s">
        <v>424</v>
      </c>
      <c r="E101" s="61" t="s">
        <v>1316</v>
      </c>
      <c r="F101" s="50">
        <v>51017</v>
      </c>
      <c r="G101" s="61">
        <v>1558.7340825796127</v>
      </c>
      <c r="H101" s="61">
        <v>43.102226410377114</v>
      </c>
      <c r="I101" s="61">
        <v>0.27029060816106842</v>
      </c>
      <c r="J101" s="61">
        <v>7.3040757003577594E-2</v>
      </c>
      <c r="K101" s="61">
        <v>0.2216804460156668</v>
      </c>
      <c r="L101" s="61">
        <v>0.34878723357137409</v>
      </c>
      <c r="M101" s="61">
        <v>57022.210601612489</v>
      </c>
      <c r="N101" s="61">
        <v>55281.9375</v>
      </c>
      <c r="O101" s="60">
        <v>32.680465389908854</v>
      </c>
      <c r="P101" s="51">
        <v>0.46033795117597598</v>
      </c>
      <c r="Q101" s="54">
        <v>0.178947368</v>
      </c>
      <c r="R101" s="61">
        <v>0.18110236220472442</v>
      </c>
      <c r="S101" s="61">
        <v>9.5182138660399526E-2</v>
      </c>
      <c r="T101" s="61">
        <v>0.46944770857814339</v>
      </c>
      <c r="U101" s="50">
        <v>8.6058501619845629E-4</v>
      </c>
      <c r="V101" s="61">
        <v>3.0475732642119002E-3</v>
      </c>
      <c r="W101" s="61">
        <v>3.4196384953590619E-3</v>
      </c>
      <c r="X101" s="61">
        <v>0.99267220322423055</v>
      </c>
      <c r="Y101" s="61">
        <v>1.7586712261846604E-2</v>
      </c>
      <c r="Z101" s="61">
        <v>4.0858018386108273E-2</v>
      </c>
      <c r="AA101" s="61">
        <v>0.27272727272727271</v>
      </c>
      <c r="AB101" s="61">
        <v>5.1072522982635343E-2</v>
      </c>
      <c r="AC101" s="61">
        <v>4.9029622063329927E-2</v>
      </c>
      <c r="AD101" s="61">
        <v>2.4514811031664963E-2</v>
      </c>
      <c r="AE101" s="61">
        <v>3.3707865168539325E-2</v>
      </c>
      <c r="AF101" s="61">
        <v>0.12665985699693566</v>
      </c>
      <c r="AG101" s="61">
        <v>3.9836567926455568E-2</v>
      </c>
      <c r="AH101" s="61">
        <v>3.6772216547497447E-2</v>
      </c>
      <c r="AI101" s="61">
        <v>3.9836567926455568E-2</v>
      </c>
      <c r="AJ101" s="61">
        <v>5.7201225740551587E-2</v>
      </c>
      <c r="AK101" s="61">
        <v>0.11031664964249234</v>
      </c>
      <c r="AL101" s="61">
        <v>6.6394279877425938E-2</v>
      </c>
      <c r="AM101" s="61">
        <v>5.1072522982635343E-2</v>
      </c>
      <c r="AN101" s="27">
        <v>0.31958762886597936</v>
      </c>
      <c r="AO101" s="27">
        <v>7.6460481099656363E-2</v>
      </c>
      <c r="AP101" s="27">
        <v>0.24025974025974026</v>
      </c>
      <c r="AQ101" s="27">
        <v>8.2792207792207792E-2</v>
      </c>
      <c r="AR101" s="27">
        <v>0.41058394160583944</v>
      </c>
      <c r="AS101" s="27">
        <v>6.9343065693430656E-2</v>
      </c>
      <c r="AT101" s="61">
        <v>1</v>
      </c>
      <c r="AU101" s="61">
        <v>2</v>
      </c>
      <c r="AV101" s="61">
        <v>105.57324</v>
      </c>
      <c r="AW101" s="61">
        <v>1</v>
      </c>
      <c r="AX101" s="61">
        <v>2</v>
      </c>
      <c r="AY101" s="27">
        <v>1</v>
      </c>
      <c r="AZ101" s="27">
        <v>1</v>
      </c>
      <c r="BA101" s="27">
        <v>2</v>
      </c>
    </row>
    <row r="102" spans="1:53">
      <c r="A102" s="50">
        <v>2454</v>
      </c>
      <c r="B102" s="50" t="s">
        <v>48</v>
      </c>
      <c r="C102" s="59" t="s">
        <v>281</v>
      </c>
      <c r="D102" s="50" t="s">
        <v>424</v>
      </c>
      <c r="E102" s="61" t="s">
        <v>1317</v>
      </c>
      <c r="F102" s="50">
        <v>80481</v>
      </c>
      <c r="G102" s="61">
        <v>2712.7794185876846</v>
      </c>
      <c r="H102" s="61">
        <v>42.62226974993812</v>
      </c>
      <c r="I102" s="61">
        <v>0.23394837454882569</v>
      </c>
      <c r="J102" s="61">
        <v>6.7028860773051174E-2</v>
      </c>
      <c r="K102" s="61">
        <v>0.16377818039923739</v>
      </c>
      <c r="L102" s="61">
        <v>0.19325397852099882</v>
      </c>
      <c r="M102" s="61">
        <v>55279.808226780173</v>
      </c>
      <c r="N102" s="61">
        <v>50215.08984375</v>
      </c>
      <c r="O102" s="60">
        <v>32.369550168398362</v>
      </c>
      <c r="P102" s="51">
        <v>0.408520513408206</v>
      </c>
      <c r="Q102" s="54">
        <v>0.31012658199999998</v>
      </c>
      <c r="R102" s="61">
        <v>0.18181818181818182</v>
      </c>
      <c r="S102" s="61">
        <v>9.9728366317423364E-2</v>
      </c>
      <c r="T102" s="61">
        <v>0.43616608459448969</v>
      </c>
      <c r="U102" s="50">
        <v>1.0158090153709054E-3</v>
      </c>
      <c r="V102" s="61">
        <v>4.572517591272994E-3</v>
      </c>
      <c r="W102" s="61">
        <v>4.3464762496119216E-3</v>
      </c>
      <c r="X102" s="61">
        <v>0.99037565973300212</v>
      </c>
      <c r="Y102" s="61">
        <v>1.7075442409189692E-2</v>
      </c>
      <c r="Z102" s="61">
        <v>8.7264150943396221E-2</v>
      </c>
      <c r="AA102" s="61">
        <v>0.22287735849056603</v>
      </c>
      <c r="AB102" s="61">
        <v>5.1886792452830191E-2</v>
      </c>
      <c r="AC102" s="61">
        <v>4.9528301886792456E-2</v>
      </c>
      <c r="AD102" s="61">
        <v>2.4764150943396228E-2</v>
      </c>
      <c r="AE102" s="61">
        <v>5.011792452830189E-2</v>
      </c>
      <c r="AF102" s="61">
        <v>0.11674528301886793</v>
      </c>
      <c r="AG102" s="61">
        <v>5.1297169811320757E-2</v>
      </c>
      <c r="AH102" s="61">
        <v>3.5377358490566037E-2</v>
      </c>
      <c r="AI102" s="61">
        <v>3.1839622641509434E-2</v>
      </c>
      <c r="AJ102" s="61">
        <v>6.3089622641509441E-2</v>
      </c>
      <c r="AK102" s="61">
        <v>9.1981132075471692E-2</v>
      </c>
      <c r="AL102" s="61">
        <v>6.9575471698113206E-2</v>
      </c>
      <c r="AM102" s="61">
        <v>5.3655660377358493E-2</v>
      </c>
      <c r="AN102" s="27">
        <v>0.3790137614678899</v>
      </c>
      <c r="AO102" s="27">
        <v>8.9449541284403675E-2</v>
      </c>
      <c r="AP102" s="27">
        <v>0.30889540566959922</v>
      </c>
      <c r="AQ102" s="27">
        <v>9.8729227761485822E-2</v>
      </c>
      <c r="AR102" s="27">
        <v>0.47850208044382803</v>
      </c>
      <c r="AS102" s="27">
        <v>7.6282940360610257E-2</v>
      </c>
      <c r="AT102" s="61">
        <v>1</v>
      </c>
      <c r="AU102" s="61">
        <v>2</v>
      </c>
      <c r="AV102" s="61">
        <v>73.075446999999997</v>
      </c>
      <c r="AW102" s="61">
        <v>1</v>
      </c>
      <c r="AX102" s="61">
        <v>2</v>
      </c>
      <c r="AY102" s="27">
        <v>1</v>
      </c>
      <c r="AZ102" s="27">
        <v>1</v>
      </c>
      <c r="BA102" s="27">
        <v>2</v>
      </c>
    </row>
    <row r="103" spans="1:53">
      <c r="A103" s="50">
        <v>2455</v>
      </c>
      <c r="B103" s="50" t="s">
        <v>48</v>
      </c>
      <c r="C103" s="59" t="s">
        <v>282</v>
      </c>
      <c r="D103" s="50" t="s">
        <v>424</v>
      </c>
      <c r="E103" s="61" t="s">
        <v>1318</v>
      </c>
      <c r="F103" s="50">
        <v>30559</v>
      </c>
      <c r="G103" s="61">
        <v>1118.0559840202332</v>
      </c>
      <c r="H103" s="61">
        <v>44.019816257765363</v>
      </c>
      <c r="I103" s="61">
        <v>0.18488033141611618</v>
      </c>
      <c r="J103" s="61">
        <v>5.8086087355225566E-2</v>
      </c>
      <c r="K103" s="61">
        <v>0.17892000730131555</v>
      </c>
      <c r="L103" s="61"/>
      <c r="M103" s="61">
        <v>52774.598528947972</v>
      </c>
      <c r="N103" s="61">
        <v>48289.1875</v>
      </c>
      <c r="O103" s="60">
        <v>32.478116261553922</v>
      </c>
      <c r="P103" s="51">
        <v>0.22189354230456501</v>
      </c>
      <c r="Q103" s="54">
        <v>0.34375</v>
      </c>
      <c r="R103" s="61">
        <v>0.14342629482071714</v>
      </c>
      <c r="S103" s="61">
        <v>9.6023278370514067E-2</v>
      </c>
      <c r="T103" s="61">
        <v>0.46265761396702232</v>
      </c>
      <c r="U103" s="50">
        <v>1.2088239891454577E-3</v>
      </c>
      <c r="V103" s="61">
        <v>2.5308917924551405E-3</v>
      </c>
      <c r="W103" s="61">
        <v>2.243829468960359E-3</v>
      </c>
      <c r="X103" s="61">
        <v>0.994016454749439</v>
      </c>
      <c r="Y103" s="61">
        <v>2.5430067314884067E-2</v>
      </c>
      <c r="Z103" s="61">
        <v>9.5435684647302899E-2</v>
      </c>
      <c r="AA103" s="61">
        <v>0.27939142461964039</v>
      </c>
      <c r="AB103" s="61">
        <v>5.2558782849239281E-2</v>
      </c>
      <c r="AC103" s="61">
        <v>6.9156293222683268E-2</v>
      </c>
      <c r="AD103" s="61">
        <v>3.3195020746887967E-2</v>
      </c>
      <c r="AE103" s="61">
        <v>4.4260027662517291E-2</v>
      </c>
      <c r="AF103" s="61">
        <v>9.6818810511756573E-2</v>
      </c>
      <c r="AG103" s="61">
        <v>3.4578146611341634E-2</v>
      </c>
      <c r="AH103" s="61">
        <v>3.7344398340248962E-2</v>
      </c>
      <c r="AI103" s="61">
        <v>3.8727524204702629E-2</v>
      </c>
      <c r="AJ103" s="61">
        <v>4.5643153526970952E-2</v>
      </c>
      <c r="AK103" s="61">
        <v>6.0857538035961271E-2</v>
      </c>
      <c r="AL103" s="61">
        <v>5.8091286307053944E-2</v>
      </c>
      <c r="AM103" s="61">
        <v>5.3941908713692949E-2</v>
      </c>
      <c r="AN103" s="27">
        <v>0.41216216216216217</v>
      </c>
      <c r="AO103" s="27">
        <v>7.567567567567568E-2</v>
      </c>
      <c r="AP103" s="27">
        <v>0.34222222222222221</v>
      </c>
      <c r="AQ103" s="27">
        <v>8.4444444444444447E-2</v>
      </c>
      <c r="AR103" s="27">
        <v>0.52068965517241383</v>
      </c>
      <c r="AS103" s="27">
        <v>6.2068965517241378E-2</v>
      </c>
      <c r="AT103" s="61">
        <v>1</v>
      </c>
      <c r="AU103" s="61">
        <v>2</v>
      </c>
      <c r="AV103" s="61">
        <v>45.757491999999999</v>
      </c>
      <c r="AW103" s="61">
        <v>1</v>
      </c>
      <c r="AX103" s="61">
        <v>2</v>
      </c>
      <c r="AY103" s="27">
        <v>1</v>
      </c>
      <c r="AZ103" s="27">
        <v>1</v>
      </c>
      <c r="BA103" s="27">
        <v>2</v>
      </c>
    </row>
    <row r="104" spans="1:53">
      <c r="A104" s="50">
        <v>2456</v>
      </c>
      <c r="B104" s="50" t="s">
        <v>48</v>
      </c>
      <c r="C104" s="59" t="s">
        <v>283</v>
      </c>
      <c r="D104" s="50" t="s">
        <v>424</v>
      </c>
      <c r="E104" s="61" t="s">
        <v>1319</v>
      </c>
      <c r="F104" s="50">
        <v>102734</v>
      </c>
      <c r="G104" s="61">
        <v>3077.1491529941559</v>
      </c>
      <c r="H104" s="61">
        <v>42.186874013139189</v>
      </c>
      <c r="I104" s="61">
        <v>0.22260796646787734</v>
      </c>
      <c r="J104" s="61">
        <v>4.8155326464616781E-2</v>
      </c>
      <c r="K104" s="61">
        <v>0.2081924872812741</v>
      </c>
      <c r="L104" s="61">
        <v>0.12861195901624187</v>
      </c>
      <c r="M104" s="61">
        <v>54099.474659300751</v>
      </c>
      <c r="N104" s="61">
        <v>48306.640625</v>
      </c>
      <c r="O104" s="60">
        <v>33.478204693485694</v>
      </c>
      <c r="P104" s="51">
        <v>0.4522682903452</v>
      </c>
      <c r="Q104" s="54">
        <v>0.27932960899999998</v>
      </c>
      <c r="R104" s="61">
        <v>0.18117977528089887</v>
      </c>
      <c r="S104" s="61">
        <v>0.10232101994115723</v>
      </c>
      <c r="T104" s="61">
        <v>0.44949329846355018</v>
      </c>
      <c r="U104" s="50">
        <v>2.4092679377645254E-3</v>
      </c>
      <c r="V104" s="61">
        <v>4.2693860565843058E-3</v>
      </c>
      <c r="W104" s="61">
        <v>3.0824556896994607E-3</v>
      </c>
      <c r="X104" s="61">
        <v>0.99049576162342667</v>
      </c>
      <c r="Y104" s="61">
        <v>3.2622656049319292E-2</v>
      </c>
      <c r="Z104" s="61">
        <v>4.4544544544544547E-2</v>
      </c>
      <c r="AA104" s="61">
        <v>0.1916916916916917</v>
      </c>
      <c r="AB104" s="61">
        <v>5.0550550550550549E-2</v>
      </c>
      <c r="AC104" s="61">
        <v>5.7057057057057055E-2</v>
      </c>
      <c r="AD104" s="61">
        <v>3.8038038038038041E-2</v>
      </c>
      <c r="AE104" s="61">
        <v>5.0550550550550549E-2</v>
      </c>
      <c r="AF104" s="61">
        <v>0.13663663663663664</v>
      </c>
      <c r="AG104" s="61">
        <v>4.3543543543543541E-2</v>
      </c>
      <c r="AH104" s="61">
        <v>5.5555555555555552E-2</v>
      </c>
      <c r="AI104" s="61">
        <v>7.3573573573573567E-2</v>
      </c>
      <c r="AJ104" s="61">
        <v>5.8558558558558557E-2</v>
      </c>
      <c r="AK104" s="61">
        <v>8.6586586586586592E-2</v>
      </c>
      <c r="AL104" s="61">
        <v>6.2062062062062065E-2</v>
      </c>
      <c r="AM104" s="61">
        <v>5.2052052052052052E-2</v>
      </c>
      <c r="AN104" s="27">
        <v>0.33364398881640261</v>
      </c>
      <c r="AO104" s="27">
        <v>9.552656104380243E-2</v>
      </c>
      <c r="AP104" s="27">
        <v>0.27251184834123221</v>
      </c>
      <c r="AQ104" s="27">
        <v>0.10821484992101106</v>
      </c>
      <c r="AR104" s="27">
        <v>0.42159090909090907</v>
      </c>
      <c r="AS104" s="27">
        <v>7.7272727272727271E-2</v>
      </c>
      <c r="AT104" s="61">
        <v>1</v>
      </c>
      <c r="AU104" s="61">
        <v>2</v>
      </c>
      <c r="AV104" s="61">
        <v>21.852467999999998</v>
      </c>
      <c r="AW104" s="61">
        <v>1</v>
      </c>
      <c r="AX104" s="61">
        <v>2</v>
      </c>
      <c r="AY104" s="27">
        <v>1</v>
      </c>
      <c r="AZ104" s="27">
        <v>1</v>
      </c>
      <c r="BA104" s="27">
        <v>2</v>
      </c>
    </row>
    <row r="105" spans="1:53">
      <c r="A105" s="50">
        <v>2457</v>
      </c>
      <c r="B105" s="50" t="s">
        <v>48</v>
      </c>
      <c r="C105" s="59" t="s">
        <v>284</v>
      </c>
      <c r="D105" s="50" t="s">
        <v>424</v>
      </c>
      <c r="E105" s="61" t="s">
        <v>1320</v>
      </c>
      <c r="F105" s="50">
        <v>122351</v>
      </c>
      <c r="G105" s="61">
        <v>3654.0231132507324</v>
      </c>
      <c r="H105" s="61">
        <v>43.449371741844004</v>
      </c>
      <c r="I105" s="61">
        <v>0.19040749987637859</v>
      </c>
      <c r="J105" s="61">
        <v>5.9163969763894431E-2</v>
      </c>
      <c r="K105" s="61">
        <v>0.2400259714006471</v>
      </c>
      <c r="L105" s="61">
        <v>0.23968726269078114</v>
      </c>
      <c r="M105" s="61">
        <v>76166.421102957</v>
      </c>
      <c r="N105" s="61">
        <v>66926.25</v>
      </c>
      <c r="O105" s="60">
        <v>33.964340257485318</v>
      </c>
      <c r="P105" s="51">
        <v>0.40093222618611901</v>
      </c>
      <c r="Q105" s="54">
        <v>0.26457399100000001</v>
      </c>
      <c r="R105" s="61">
        <v>0.13858093126385809</v>
      </c>
      <c r="S105" s="61">
        <v>9.2150170648464161E-2</v>
      </c>
      <c r="T105" s="61">
        <v>0.49232081911262798</v>
      </c>
      <c r="U105" s="50">
        <v>3.4699349198490381E-3</v>
      </c>
      <c r="V105" s="61">
        <v>8.4981501865339405E-3</v>
      </c>
      <c r="W105" s="61">
        <v>2.4379432624113476E-3</v>
      </c>
      <c r="X105" s="61">
        <v>0.98559397163120566</v>
      </c>
      <c r="Y105" s="61">
        <v>4.7429078014184396E-2</v>
      </c>
      <c r="Z105" s="61">
        <v>2.2309197651663407E-2</v>
      </c>
      <c r="AA105" s="61">
        <v>0.13894324853228962</v>
      </c>
      <c r="AB105" s="61">
        <v>5.4011741682974561E-2</v>
      </c>
      <c r="AC105" s="61">
        <v>7.0450097847358117E-2</v>
      </c>
      <c r="AD105" s="61">
        <v>6.3013698630136991E-2</v>
      </c>
      <c r="AE105" s="61">
        <v>5.7142857142857141E-2</v>
      </c>
      <c r="AF105" s="61">
        <v>0.12250489236790607</v>
      </c>
      <c r="AG105" s="61">
        <v>7.00587084148728E-2</v>
      </c>
      <c r="AH105" s="61">
        <v>7.4363992172211346E-2</v>
      </c>
      <c r="AI105" s="61">
        <v>6.7318982387475537E-2</v>
      </c>
      <c r="AJ105" s="61">
        <v>7.318982387475538E-2</v>
      </c>
      <c r="AK105" s="61">
        <v>8.9628180039138944E-2</v>
      </c>
      <c r="AL105" s="61">
        <v>4.9315068493150684E-2</v>
      </c>
      <c r="AM105" s="61">
        <v>4.7358121330724069E-2</v>
      </c>
      <c r="AN105" s="27">
        <v>0.19781931464174454</v>
      </c>
      <c r="AO105" s="27">
        <v>0.19042056074766356</v>
      </c>
      <c r="AP105" s="27">
        <v>0.15785907859078591</v>
      </c>
      <c r="AQ105" s="27">
        <v>0.20189701897018969</v>
      </c>
      <c r="AR105" s="27">
        <v>0.25183150183150182</v>
      </c>
      <c r="AS105" s="27">
        <v>0.1749084249084249</v>
      </c>
      <c r="AT105" s="61">
        <v>1</v>
      </c>
      <c r="AU105" s="61">
        <v>2</v>
      </c>
      <c r="AV105" s="61">
        <v>67.657677000000007</v>
      </c>
      <c r="AW105" s="61">
        <v>1</v>
      </c>
      <c r="AX105" s="61">
        <v>2</v>
      </c>
      <c r="AY105" s="27">
        <v>1</v>
      </c>
      <c r="AZ105" s="27">
        <v>2</v>
      </c>
      <c r="BA105" s="27">
        <v>3</v>
      </c>
    </row>
    <row r="106" spans="1:53">
      <c r="A106" s="50">
        <v>2458</v>
      </c>
      <c r="B106" s="50" t="s">
        <v>48</v>
      </c>
      <c r="C106" s="59" t="s">
        <v>285</v>
      </c>
      <c r="D106" s="50" t="s">
        <v>424</v>
      </c>
      <c r="E106" s="61" t="s">
        <v>1321</v>
      </c>
      <c r="F106" s="50">
        <v>318139</v>
      </c>
      <c r="G106" s="61">
        <v>9137.7706763744354</v>
      </c>
      <c r="H106" s="61">
        <v>38.182977333302738</v>
      </c>
      <c r="I106" s="61">
        <v>0.24165768495886741</v>
      </c>
      <c r="J106" s="61">
        <v>5.3029267296822405E-2</v>
      </c>
      <c r="K106" s="61">
        <v>0.27340789460532788</v>
      </c>
      <c r="L106" s="61">
        <v>0.22257195557987933</v>
      </c>
      <c r="M106" s="61">
        <v>63961.976017991648</v>
      </c>
      <c r="N106" s="61">
        <v>52430.50390625</v>
      </c>
      <c r="O106" s="60">
        <v>42.275560906930004</v>
      </c>
      <c r="P106" s="51">
        <v>0.39685038749714302</v>
      </c>
      <c r="Q106" s="54">
        <v>0.24436090199999999</v>
      </c>
      <c r="R106" s="61">
        <v>0.22292724196277497</v>
      </c>
      <c r="S106" s="61">
        <v>0.10203467976345595</v>
      </c>
      <c r="T106" s="61">
        <v>0.43219404630650499</v>
      </c>
      <c r="U106" s="50">
        <v>2.8459617868065834E-2</v>
      </c>
      <c r="V106" s="61">
        <v>8.6968675447962718E-2</v>
      </c>
      <c r="W106" s="61">
        <v>2.7579493835171967E-3</v>
      </c>
      <c r="X106" s="61">
        <v>0.8818137573004543</v>
      </c>
      <c r="Y106" s="61">
        <v>0.1390330953926022</v>
      </c>
      <c r="Z106" s="61">
        <v>5.7966706302021399E-3</v>
      </c>
      <c r="AA106" s="61">
        <v>0.14878121284185494</v>
      </c>
      <c r="AB106" s="61">
        <v>4.1765755053507728E-2</v>
      </c>
      <c r="AC106" s="61">
        <v>6.9411414982164091E-2</v>
      </c>
      <c r="AD106" s="61">
        <v>6.7479191438763381E-2</v>
      </c>
      <c r="AE106" s="61">
        <v>5.1278240190249701E-2</v>
      </c>
      <c r="AF106" s="61">
        <v>0.11831153388822829</v>
      </c>
      <c r="AG106" s="61">
        <v>7.6099881093935784E-2</v>
      </c>
      <c r="AH106" s="61">
        <v>8.6652794292508911E-2</v>
      </c>
      <c r="AI106" s="61">
        <v>6.0047562425683709E-2</v>
      </c>
      <c r="AJ106" s="61">
        <v>6.0493460166468491E-2</v>
      </c>
      <c r="AK106" s="61">
        <v>0.10047562425683709</v>
      </c>
      <c r="AL106" s="61">
        <v>6.5546967895362657E-2</v>
      </c>
      <c r="AM106" s="61">
        <v>4.8156956004756245E-2</v>
      </c>
      <c r="AN106" s="27">
        <v>0.26311312730365749</v>
      </c>
      <c r="AO106" s="27">
        <v>0.18599376240430962</v>
      </c>
      <c r="AP106" s="27">
        <v>0.21322604978627105</v>
      </c>
      <c r="AQ106" s="27">
        <v>0.20744279607744531</v>
      </c>
      <c r="AR106" s="27">
        <v>0.32759181020474487</v>
      </c>
      <c r="AS106" s="27">
        <v>0.15827104322391941</v>
      </c>
      <c r="AT106" s="61">
        <v>1</v>
      </c>
      <c r="AU106" s="61">
        <v>2</v>
      </c>
      <c r="AV106" s="61">
        <v>53.690277000000002</v>
      </c>
      <c r="AW106" s="61">
        <v>2</v>
      </c>
      <c r="AX106" s="61">
        <v>2</v>
      </c>
      <c r="AY106" s="27">
        <v>1</v>
      </c>
      <c r="AZ106" s="27">
        <v>2</v>
      </c>
      <c r="BA106" s="27">
        <v>3</v>
      </c>
    </row>
    <row r="107" spans="1:53">
      <c r="A107" s="50">
        <v>2459</v>
      </c>
      <c r="B107" s="50" t="s">
        <v>48</v>
      </c>
      <c r="C107" s="59" t="s">
        <v>286</v>
      </c>
      <c r="D107" s="50" t="s">
        <v>424</v>
      </c>
      <c r="E107" s="61" t="s">
        <v>1322</v>
      </c>
      <c r="F107" s="50">
        <v>102279</v>
      </c>
      <c r="G107" s="61">
        <v>3122.1932764053345</v>
      </c>
      <c r="H107" s="61">
        <v>44.505336241261887</v>
      </c>
      <c r="I107" s="61">
        <v>0.17705572187825599</v>
      </c>
      <c r="J107" s="61">
        <v>7.0053385730694376E-2</v>
      </c>
      <c r="K107" s="61">
        <v>0.22030022259095944</v>
      </c>
      <c r="L107" s="61">
        <v>0.23907607909504305</v>
      </c>
      <c r="M107" s="61">
        <v>77314.958769724544</v>
      </c>
      <c r="N107" s="61">
        <v>70581.296875</v>
      </c>
      <c r="O107" s="60">
        <v>32.453465743996773</v>
      </c>
      <c r="P107" s="51">
        <v>0.46574821451210702</v>
      </c>
      <c r="Q107" s="54">
        <v>0.27472527499999999</v>
      </c>
      <c r="R107" s="61">
        <v>0.12882653061224489</v>
      </c>
      <c r="S107" s="61">
        <v>8.5200271554650375E-2</v>
      </c>
      <c r="T107" s="61">
        <v>0.50033944331296676</v>
      </c>
      <c r="U107" s="50">
        <v>6.170256994664669E-3</v>
      </c>
      <c r="V107" s="61">
        <v>6.1624640759204794E-3</v>
      </c>
      <c r="W107" s="61">
        <v>1.3119916032537393E-3</v>
      </c>
      <c r="X107" s="61">
        <v>0.9860928890055104</v>
      </c>
      <c r="Y107" s="61">
        <v>2.7027027027027029E-2</v>
      </c>
      <c r="Z107" s="61">
        <v>1.4473089099954772E-2</v>
      </c>
      <c r="AA107" s="61">
        <v>0.17684305744007237</v>
      </c>
      <c r="AB107" s="61">
        <v>5.201266395296246E-2</v>
      </c>
      <c r="AC107" s="61">
        <v>6.8747173224785171E-2</v>
      </c>
      <c r="AD107" s="61">
        <v>5.698778833107191E-2</v>
      </c>
      <c r="AE107" s="61">
        <v>6.0606060606060608E-2</v>
      </c>
      <c r="AF107" s="61">
        <v>0.10673903211216644</v>
      </c>
      <c r="AG107" s="61">
        <v>6.8294889190411573E-2</v>
      </c>
      <c r="AH107" s="61">
        <v>7.1460877431026679E-2</v>
      </c>
      <c r="AI107" s="61">
        <v>6.7390321121664404E-2</v>
      </c>
      <c r="AJ107" s="61">
        <v>6.5581184984170066E-2</v>
      </c>
      <c r="AK107" s="61">
        <v>9.1361374943464496E-2</v>
      </c>
      <c r="AL107" s="61">
        <v>5.2464947987336044E-2</v>
      </c>
      <c r="AM107" s="61">
        <v>4.7489823609226593E-2</v>
      </c>
      <c r="AN107" s="27">
        <v>0.20442238267148014</v>
      </c>
      <c r="AO107" s="27">
        <v>0.18231046931407943</v>
      </c>
      <c r="AP107" s="27">
        <v>0.15912518853695323</v>
      </c>
      <c r="AQ107" s="27">
        <v>0.20361990950226244</v>
      </c>
      <c r="AR107" s="27">
        <v>0.27191011235955054</v>
      </c>
      <c r="AS107" s="27">
        <v>0.15056179775280898</v>
      </c>
      <c r="AT107" s="61">
        <v>1</v>
      </c>
      <c r="AU107" s="61">
        <v>2</v>
      </c>
      <c r="AV107" s="61">
        <v>76.165329</v>
      </c>
      <c r="AW107" s="61">
        <v>1</v>
      </c>
      <c r="AX107" s="61">
        <v>2</v>
      </c>
      <c r="AY107" s="27">
        <v>1</v>
      </c>
      <c r="AZ107" s="27">
        <v>1</v>
      </c>
      <c r="BA107" s="27">
        <v>2</v>
      </c>
    </row>
    <row r="108" spans="1:53">
      <c r="A108" s="50">
        <v>2460</v>
      </c>
      <c r="B108" s="50" t="s">
        <v>48</v>
      </c>
      <c r="C108" s="59" t="s">
        <v>287</v>
      </c>
      <c r="D108" s="50" t="s">
        <v>424</v>
      </c>
      <c r="E108" s="61" t="s">
        <v>1323</v>
      </c>
      <c r="F108" s="50">
        <v>106028</v>
      </c>
      <c r="G108" s="61">
        <v>3067.8367352485657</v>
      </c>
      <c r="H108" s="61">
        <v>41.379523876068717</v>
      </c>
      <c r="I108" s="61">
        <v>0.24551940412784376</v>
      </c>
      <c r="J108" s="61">
        <v>2.5705262621208317E-2</v>
      </c>
      <c r="K108" s="61">
        <v>0.1857635011869877</v>
      </c>
      <c r="L108" s="61">
        <v>0.26706904086592209</v>
      </c>
      <c r="M108" s="61">
        <v>66610.11019437846</v>
      </c>
      <c r="N108" s="61">
        <v>61840.02734375</v>
      </c>
      <c r="O108" s="60">
        <v>30.85405172502961</v>
      </c>
      <c r="P108" s="51">
        <v>0.48965578672383703</v>
      </c>
      <c r="Q108" s="54">
        <v>0.236842105</v>
      </c>
      <c r="R108" s="61">
        <v>0.13487241798298907</v>
      </c>
      <c r="S108" s="61">
        <v>9.4033722438391698E-2</v>
      </c>
      <c r="T108" s="61">
        <v>0.49351491569390404</v>
      </c>
      <c r="U108" s="50">
        <v>3.7674920167773962E-3</v>
      </c>
      <c r="V108" s="61">
        <v>5.1766073621045908E-3</v>
      </c>
      <c r="W108" s="61">
        <v>2.2360248447204968E-3</v>
      </c>
      <c r="X108" s="61">
        <v>0.98857142857142855</v>
      </c>
      <c r="Y108" s="61">
        <v>2.0869565217391306E-2</v>
      </c>
      <c r="Z108" s="61">
        <v>1.5894641235240689E-2</v>
      </c>
      <c r="AA108" s="61">
        <v>0.15485921889191645</v>
      </c>
      <c r="AB108" s="61">
        <v>7.0390554041780198E-2</v>
      </c>
      <c r="AC108" s="61">
        <v>6.7665758401453224E-2</v>
      </c>
      <c r="AD108" s="61">
        <v>4.4504995458673931E-2</v>
      </c>
      <c r="AE108" s="61">
        <v>5.4041780199818347E-2</v>
      </c>
      <c r="AF108" s="61">
        <v>0.13941871026339692</v>
      </c>
      <c r="AG108" s="61">
        <v>6.9936421435059043E-2</v>
      </c>
      <c r="AH108" s="61">
        <v>5.9037238873751133E-2</v>
      </c>
      <c r="AI108" s="61">
        <v>5.858310626702997E-2</v>
      </c>
      <c r="AJ108" s="61">
        <v>6.2670299727520432E-2</v>
      </c>
      <c r="AK108" s="61">
        <v>0.10990009082652134</v>
      </c>
      <c r="AL108" s="61">
        <v>4.632152588555858E-2</v>
      </c>
      <c r="AM108" s="61">
        <v>4.632152588555858E-2</v>
      </c>
      <c r="AN108" s="27">
        <v>0.26733102253032931</v>
      </c>
      <c r="AO108" s="27">
        <v>0.11135181975736569</v>
      </c>
      <c r="AP108" s="27">
        <v>0.20856741573033707</v>
      </c>
      <c r="AQ108" s="27">
        <v>0.12289325842696629</v>
      </c>
      <c r="AR108" s="27">
        <v>0.36199095022624433</v>
      </c>
      <c r="AS108" s="27">
        <v>9.2760180995475117E-2</v>
      </c>
      <c r="AT108" s="61">
        <v>1</v>
      </c>
      <c r="AU108" s="61">
        <v>2</v>
      </c>
      <c r="AV108" s="61">
        <v>91.117393000000007</v>
      </c>
      <c r="AW108" s="61">
        <v>1</v>
      </c>
      <c r="AX108" s="61">
        <v>2</v>
      </c>
      <c r="AY108" s="27">
        <v>2</v>
      </c>
      <c r="AZ108" s="27">
        <v>2</v>
      </c>
      <c r="BA108" s="27">
        <v>3</v>
      </c>
    </row>
    <row r="109" spans="1:53">
      <c r="A109" s="50">
        <v>2461</v>
      </c>
      <c r="B109" s="50" t="s">
        <v>48</v>
      </c>
      <c r="C109" s="59" t="s">
        <v>288</v>
      </c>
      <c r="D109" s="50" t="s">
        <v>424</v>
      </c>
      <c r="E109" s="61" t="s">
        <v>1324</v>
      </c>
      <c r="F109" s="50">
        <v>55219</v>
      </c>
      <c r="G109" s="61">
        <v>1672.3122520446777</v>
      </c>
      <c r="H109" s="61">
        <v>41.946063482101515</v>
      </c>
      <c r="I109" s="61">
        <v>0.2420667628532075</v>
      </c>
      <c r="J109" s="61">
        <v>5.8435152466022024E-2</v>
      </c>
      <c r="K109" s="61">
        <v>0.2182975799692834</v>
      </c>
      <c r="L109" s="61">
        <v>0.21890774982781763</v>
      </c>
      <c r="M109" s="61">
        <v>59113.548216114999</v>
      </c>
      <c r="N109" s="61">
        <v>49739.71875</v>
      </c>
      <c r="O109" s="60">
        <v>36.230876341354538</v>
      </c>
      <c r="P109" s="51">
        <v>0.45848841819832997</v>
      </c>
      <c r="Q109" s="54">
        <v>0.336842105</v>
      </c>
      <c r="R109" s="61">
        <v>0.21938775510204081</v>
      </c>
      <c r="S109" s="61">
        <v>0.10640799529688419</v>
      </c>
      <c r="T109" s="61">
        <v>0.43680188124632569</v>
      </c>
      <c r="U109" s="50">
        <v>6.6231400705873966E-4</v>
      </c>
      <c r="V109" s="61">
        <v>5.0114448581894877E-3</v>
      </c>
      <c r="W109" s="61">
        <v>4.7281323877068557E-3</v>
      </c>
      <c r="X109" s="61">
        <v>0.9895981087470449</v>
      </c>
      <c r="Y109" s="61">
        <v>1.1347517730496455E-2</v>
      </c>
      <c r="Z109" s="61">
        <v>5.9945504087193457E-2</v>
      </c>
      <c r="AA109" s="61">
        <v>0.16802906448683017</v>
      </c>
      <c r="AB109" s="61">
        <v>5.0862851952770211E-2</v>
      </c>
      <c r="AC109" s="61">
        <v>4.4504995458673931E-2</v>
      </c>
      <c r="AD109" s="61">
        <v>3.4514078110808359E-2</v>
      </c>
      <c r="AE109" s="61">
        <v>4.0871934604904632E-2</v>
      </c>
      <c r="AF109" s="61">
        <v>0.14168937329700274</v>
      </c>
      <c r="AG109" s="61">
        <v>4.0871934604904632E-2</v>
      </c>
      <c r="AH109" s="61">
        <v>4.7229791099000905E-2</v>
      </c>
      <c r="AI109" s="61">
        <v>4.2688465031789281E-2</v>
      </c>
      <c r="AJ109" s="61">
        <v>7.5386012715712991E-2</v>
      </c>
      <c r="AK109" s="61">
        <v>0.1335149863760218</v>
      </c>
      <c r="AL109" s="61">
        <v>6.630336058128973E-2</v>
      </c>
      <c r="AM109" s="61">
        <v>5.3587647593097185E-2</v>
      </c>
      <c r="AN109" s="27">
        <v>0.32994062765055132</v>
      </c>
      <c r="AO109" s="27">
        <v>0.10602205258693809</v>
      </c>
      <c r="AP109" s="27">
        <v>0.26546003016591252</v>
      </c>
      <c r="AQ109" s="27">
        <v>0.11613876319758673</v>
      </c>
      <c r="AR109" s="27">
        <v>0.41279069767441862</v>
      </c>
      <c r="AS109" s="27">
        <v>9.3023255813953487E-2</v>
      </c>
      <c r="AT109" s="61">
        <v>1</v>
      </c>
      <c r="AU109" s="61">
        <v>2</v>
      </c>
      <c r="AV109" s="61">
        <v>115.81892999999999</v>
      </c>
      <c r="AW109" s="61">
        <v>1</v>
      </c>
      <c r="AX109" s="61">
        <v>2</v>
      </c>
      <c r="AY109" s="27">
        <v>1</v>
      </c>
      <c r="AZ109" s="27">
        <v>1</v>
      </c>
      <c r="BA109" s="27">
        <v>2</v>
      </c>
    </row>
    <row r="110" spans="1:53">
      <c r="A110" s="50">
        <v>2462</v>
      </c>
      <c r="B110" s="50" t="s">
        <v>48</v>
      </c>
      <c r="C110" s="59" t="s">
        <v>289</v>
      </c>
      <c r="D110" s="50" t="s">
        <v>424</v>
      </c>
      <c r="E110" s="61" t="s">
        <v>1325</v>
      </c>
      <c r="F110" s="50">
        <v>44008</v>
      </c>
      <c r="G110" s="61">
        <v>1119.6493310928345</v>
      </c>
      <c r="H110" s="61">
        <v>35.420627469098257</v>
      </c>
      <c r="I110" s="61">
        <v>0.31865176244916887</v>
      </c>
      <c r="J110" s="61">
        <v>4.0764274554483025E-2</v>
      </c>
      <c r="K110" s="61">
        <v>0.28512192663070279</v>
      </c>
      <c r="L110" s="61"/>
      <c r="M110" s="61">
        <v>43047.929876559399</v>
      </c>
      <c r="N110" s="61">
        <v>39129.1953125</v>
      </c>
      <c r="O110" s="60">
        <v>36.166558563386012</v>
      </c>
      <c r="P110" s="51">
        <v>0.37097913466605298</v>
      </c>
      <c r="Q110" s="54">
        <v>0.25316455700000001</v>
      </c>
      <c r="R110" s="61">
        <v>0.17105263157894737</v>
      </c>
      <c r="S110" s="61">
        <v>0.10396361273554255</v>
      </c>
      <c r="T110" s="61">
        <v>0.47823261858349575</v>
      </c>
      <c r="U110" s="50">
        <v>1.4519060496240854E-3</v>
      </c>
      <c r="V110" s="61">
        <v>1.1782885847788603E-3</v>
      </c>
      <c r="W110" s="61">
        <v>3.682272488164124E-2</v>
      </c>
      <c r="X110" s="61">
        <v>0.96054708048395576</v>
      </c>
      <c r="Y110" s="61">
        <v>2.7354024197790636E-2</v>
      </c>
      <c r="Z110" s="61">
        <v>6.6344993968636912E-2</v>
      </c>
      <c r="AA110" s="61">
        <v>0.16405307599517491</v>
      </c>
      <c r="AB110" s="61">
        <v>7.1170084439083237E-2</v>
      </c>
      <c r="AC110" s="61">
        <v>6.0313630880579013E-2</v>
      </c>
      <c r="AD110" s="61">
        <v>3.8600723763570564E-2</v>
      </c>
      <c r="AE110" s="61">
        <v>3.9806996381182146E-2</v>
      </c>
      <c r="AF110" s="61">
        <v>0.13630880579010857</v>
      </c>
      <c r="AG110" s="61">
        <v>3.6188178528347409E-2</v>
      </c>
      <c r="AH110" s="61">
        <v>4.1013268998793727E-2</v>
      </c>
      <c r="AI110" s="61">
        <v>4.8250904704463207E-2</v>
      </c>
      <c r="AJ110" s="61">
        <v>5.4282267792521106E-2</v>
      </c>
      <c r="AK110" s="61">
        <v>7.478890229191798E-2</v>
      </c>
      <c r="AL110" s="61">
        <v>9.2882991556091671E-2</v>
      </c>
      <c r="AM110" s="61">
        <v>7.840772014475271E-2</v>
      </c>
      <c r="AN110" s="27">
        <v>0.44896030245746693</v>
      </c>
      <c r="AO110" s="27">
        <v>6.4272211720226846E-2</v>
      </c>
      <c r="AP110" s="27">
        <v>0.35793357933579334</v>
      </c>
      <c r="AQ110" s="27">
        <v>6.8265682656826573E-2</v>
      </c>
      <c r="AR110" s="27">
        <v>0.54457364341085268</v>
      </c>
      <c r="AS110" s="27">
        <v>6.0077519379844964E-2</v>
      </c>
      <c r="AT110" s="61">
        <v>2</v>
      </c>
      <c r="AU110" s="61">
        <v>2</v>
      </c>
      <c r="AV110" s="61">
        <v>198.86542</v>
      </c>
      <c r="AW110" s="61">
        <v>2</v>
      </c>
      <c r="AX110" s="61">
        <v>2</v>
      </c>
      <c r="AY110" s="27">
        <v>2</v>
      </c>
      <c r="AZ110" s="27">
        <v>3</v>
      </c>
      <c r="BA110" s="27">
        <v>4</v>
      </c>
    </row>
    <row r="111" spans="1:53">
      <c r="A111" s="50">
        <v>2463</v>
      </c>
      <c r="B111" s="50" t="s">
        <v>48</v>
      </c>
      <c r="C111" s="59" t="s">
        <v>290</v>
      </c>
      <c r="D111" s="50" t="s">
        <v>424</v>
      </c>
      <c r="E111" s="61" t="s">
        <v>1326</v>
      </c>
      <c r="F111" s="50">
        <v>39496</v>
      </c>
      <c r="G111" s="61">
        <v>1067.7257226705551</v>
      </c>
      <c r="H111" s="61">
        <v>35.755936198171192</v>
      </c>
      <c r="I111" s="61">
        <v>0.33785426066027319</v>
      </c>
      <c r="J111" s="61"/>
      <c r="K111" s="61">
        <v>0.26117394052720189</v>
      </c>
      <c r="L111" s="61"/>
      <c r="M111" s="61">
        <v>43379.766681259498</v>
      </c>
      <c r="N111" s="61">
        <v>38498.36328125</v>
      </c>
      <c r="O111" s="60">
        <v>35.6024912366709</v>
      </c>
      <c r="P111" s="51">
        <v>0.44427616184410701</v>
      </c>
      <c r="Q111" s="54">
        <v>0.26984127000000002</v>
      </c>
      <c r="R111" s="61">
        <v>0.16725978647686832</v>
      </c>
      <c r="S111" s="61">
        <v>0.1029535864978903</v>
      </c>
      <c r="T111" s="61">
        <v>0.45569620253164556</v>
      </c>
      <c r="U111" s="50">
        <v>3.0219419859349728E-3</v>
      </c>
      <c r="V111" s="61">
        <v>2.8681103700859698E-3</v>
      </c>
      <c r="W111" s="61">
        <v>2.617801047120419E-3</v>
      </c>
      <c r="X111" s="61">
        <v>0.99149214659685869</v>
      </c>
      <c r="Y111" s="61">
        <v>1.832460732984293E-2</v>
      </c>
      <c r="Z111" s="61">
        <v>9.6045197740112997E-2</v>
      </c>
      <c r="AA111" s="61">
        <v>0.18361581920903955</v>
      </c>
      <c r="AB111" s="61">
        <v>8.050847457627118E-2</v>
      </c>
      <c r="AC111" s="61">
        <v>6.4971751412429377E-2</v>
      </c>
      <c r="AD111" s="61">
        <v>2.5423728813559324E-2</v>
      </c>
      <c r="AE111" s="61">
        <v>4.6610169491525424E-2</v>
      </c>
      <c r="AF111" s="61">
        <v>0.12429378531073447</v>
      </c>
      <c r="AG111" s="61">
        <v>4.8022598870056499E-2</v>
      </c>
      <c r="AH111" s="61">
        <v>4.519774011299435E-2</v>
      </c>
      <c r="AI111" s="61">
        <v>3.5310734463276837E-2</v>
      </c>
      <c r="AJ111" s="61">
        <v>3.954802259887006E-2</v>
      </c>
      <c r="AK111" s="61">
        <v>8.050847457627118E-2</v>
      </c>
      <c r="AL111" s="61">
        <v>6.6384180790960451E-2</v>
      </c>
      <c r="AM111" s="61">
        <v>6.3559322033898302E-2</v>
      </c>
      <c r="AN111" s="27">
        <v>0.45157526254375729</v>
      </c>
      <c r="AO111" s="27">
        <v>4.0840140023337225E-2</v>
      </c>
      <c r="AP111" s="27">
        <v>0.3782696177062374</v>
      </c>
      <c r="AQ111" s="27">
        <v>4.4265593561368208E-2</v>
      </c>
      <c r="AR111" s="27">
        <v>0.55277777777777781</v>
      </c>
      <c r="AS111" s="27">
        <v>3.6111111111111108E-2</v>
      </c>
      <c r="AT111" s="61"/>
      <c r="AU111" s="61"/>
      <c r="AV111" s="61">
        <v>102.50535000000001</v>
      </c>
      <c r="AW111" s="61"/>
      <c r="AX111" s="61"/>
      <c r="AY111" s="27"/>
      <c r="AZ111" s="27"/>
      <c r="BA111" s="27"/>
    </row>
    <row r="112" spans="1:53">
      <c r="A112" s="50">
        <v>2464</v>
      </c>
      <c r="B112" s="50" t="s">
        <v>48</v>
      </c>
      <c r="C112" s="59" t="s">
        <v>291</v>
      </c>
      <c r="D112" s="50" t="s">
        <v>424</v>
      </c>
      <c r="E112" s="61" t="s">
        <v>1327</v>
      </c>
      <c r="F112" s="50">
        <v>112307</v>
      </c>
      <c r="G112" s="61">
        <v>3370.4311745166779</v>
      </c>
      <c r="H112" s="61">
        <v>40.701026117117564</v>
      </c>
      <c r="I112" s="61">
        <v>0.23673327539648709</v>
      </c>
      <c r="J112" s="61">
        <v>5.4149355605474243E-2</v>
      </c>
      <c r="K112" s="61">
        <v>0.20238827865973866</v>
      </c>
      <c r="L112" s="61">
        <v>0.20984363968082534</v>
      </c>
      <c r="M112" s="61">
        <v>57923.729850995463</v>
      </c>
      <c r="N112" s="61">
        <v>54371.6953125</v>
      </c>
      <c r="O112" s="60">
        <v>30.938490682822845</v>
      </c>
      <c r="P112" s="51">
        <v>0.39610288196393301</v>
      </c>
      <c r="Q112" s="54">
        <v>0.22395833300000001</v>
      </c>
      <c r="R112" s="61">
        <v>0.13209733487833139</v>
      </c>
      <c r="S112" s="61">
        <v>9.5921696574225127E-2</v>
      </c>
      <c r="T112" s="61">
        <v>0.47960848287112562</v>
      </c>
      <c r="U112" s="50">
        <v>4.262946080416441E-3</v>
      </c>
      <c r="V112" s="61">
        <v>4.0015167295009146E-3</v>
      </c>
      <c r="W112" s="61">
        <v>3.6460865337870686E-3</v>
      </c>
      <c r="X112" s="61">
        <v>0.98808945065629561</v>
      </c>
      <c r="Y112" s="61">
        <v>2.2848808945065628E-2</v>
      </c>
      <c r="Z112" s="61">
        <v>1.031852848811126E-2</v>
      </c>
      <c r="AA112" s="61">
        <v>0.17003140421713772</v>
      </c>
      <c r="AB112" s="61">
        <v>8.748317631224764E-2</v>
      </c>
      <c r="AC112" s="61">
        <v>6.9089277703005839E-2</v>
      </c>
      <c r="AD112" s="61">
        <v>4.8452220726783311E-2</v>
      </c>
      <c r="AE112" s="61">
        <v>6.5948855989232835E-2</v>
      </c>
      <c r="AF112" s="61">
        <v>0.13728129205921938</v>
      </c>
      <c r="AG112" s="61">
        <v>6.2359802602063703E-2</v>
      </c>
      <c r="AH112" s="61">
        <v>5.5630327501121582E-2</v>
      </c>
      <c r="AI112" s="61">
        <v>5.518169582772544E-2</v>
      </c>
      <c r="AJ112" s="61">
        <v>5.2489905787348586E-2</v>
      </c>
      <c r="AK112" s="61">
        <v>8.5240017945266935E-2</v>
      </c>
      <c r="AL112" s="61">
        <v>4.7554957379991027E-2</v>
      </c>
      <c r="AM112" s="61">
        <v>5.338716913414087E-2</v>
      </c>
      <c r="AN112" s="27">
        <v>0.31092077087794434</v>
      </c>
      <c r="AO112" s="27">
        <v>7.366167023554604E-2</v>
      </c>
      <c r="AP112" s="27">
        <v>0.24736842105263157</v>
      </c>
      <c r="AQ112" s="27">
        <v>8.1578947368421056E-2</v>
      </c>
      <c r="AR112" s="27">
        <v>0.42944785276073622</v>
      </c>
      <c r="AS112" s="27">
        <v>5.7668711656441718E-2</v>
      </c>
      <c r="AT112" s="61">
        <v>1</v>
      </c>
      <c r="AU112" s="61">
        <v>2</v>
      </c>
      <c r="AV112" s="61">
        <v>82.624961999999996</v>
      </c>
      <c r="AW112" s="61">
        <v>1</v>
      </c>
      <c r="AX112" s="61">
        <v>2</v>
      </c>
      <c r="AY112" s="27">
        <v>2</v>
      </c>
      <c r="AZ112" s="27">
        <v>2</v>
      </c>
      <c r="BA112" s="27">
        <v>3</v>
      </c>
    </row>
    <row r="113" spans="1:53">
      <c r="A113" s="50">
        <v>2465</v>
      </c>
      <c r="B113" s="50" t="s">
        <v>48</v>
      </c>
      <c r="C113" s="59" t="s">
        <v>292</v>
      </c>
      <c r="D113" s="50" t="s">
        <v>424</v>
      </c>
      <c r="E113" s="61" t="s">
        <v>1328</v>
      </c>
      <c r="F113" s="50">
        <v>349896</v>
      </c>
      <c r="G113" s="61">
        <v>9286.4830330610275</v>
      </c>
      <c r="H113" s="61">
        <v>40.837549294325328</v>
      </c>
      <c r="I113" s="61">
        <v>0.22241428836232713</v>
      </c>
      <c r="J113" s="61">
        <v>6.5889742322354519E-2</v>
      </c>
      <c r="K113" s="61">
        <v>0.22265029539973255</v>
      </c>
      <c r="L113" s="61">
        <v>0.1995068498025977</v>
      </c>
      <c r="M113" s="61">
        <v>61155.836232762253</v>
      </c>
      <c r="N113" s="61">
        <v>52695.5625</v>
      </c>
      <c r="O113" s="60">
        <v>38.182853571256103</v>
      </c>
      <c r="P113" s="51">
        <v>0.43005068877546099</v>
      </c>
      <c r="Q113" s="54">
        <v>0.25423728800000001</v>
      </c>
      <c r="R113" s="61">
        <v>0.18324607329842932</v>
      </c>
      <c r="S113" s="61">
        <v>8.96723510251006E-2</v>
      </c>
      <c r="T113" s="61">
        <v>0.4871622916267484</v>
      </c>
      <c r="U113" s="50">
        <v>2.8163259848952293E-2</v>
      </c>
      <c r="V113" s="61">
        <v>5.2805598282535601E-2</v>
      </c>
      <c r="W113" s="61">
        <v>1.6916570549788542E-3</v>
      </c>
      <c r="X113" s="61">
        <v>0.91733948481353322</v>
      </c>
      <c r="Y113" s="61">
        <v>0.14917339484813533</v>
      </c>
      <c r="Z113" s="61">
        <v>7.921912576036215E-3</v>
      </c>
      <c r="AA113" s="61">
        <v>0.16494553685103974</v>
      </c>
      <c r="AB113" s="61">
        <v>4.7955863629933509E-2</v>
      </c>
      <c r="AC113" s="61">
        <v>6.2667986985429344E-2</v>
      </c>
      <c r="AD113" s="61">
        <v>5.2765596265384074E-2</v>
      </c>
      <c r="AE113" s="61">
        <v>6.8326495968312348E-2</v>
      </c>
      <c r="AF113" s="61">
        <v>0.13976517187721035</v>
      </c>
      <c r="AG113" s="61">
        <v>6.2526524260857266E-2</v>
      </c>
      <c r="AH113" s="61">
        <v>7.6531333993492712E-2</v>
      </c>
      <c r="AI113" s="61">
        <v>4.9936341773942565E-2</v>
      </c>
      <c r="AJ113" s="61">
        <v>5.6868015277974256E-2</v>
      </c>
      <c r="AK113" s="61">
        <v>0.10227754986561041</v>
      </c>
      <c r="AL113" s="61">
        <v>6.1394822464280664E-2</v>
      </c>
      <c r="AM113" s="61">
        <v>4.5833922761352383E-2</v>
      </c>
      <c r="AN113" s="27">
        <v>0.26106973595125255</v>
      </c>
      <c r="AO113" s="27">
        <v>0.14840893703452945</v>
      </c>
      <c r="AP113" s="27">
        <v>0.18672296504808819</v>
      </c>
      <c r="AQ113" s="27">
        <v>0.17429040581749941</v>
      </c>
      <c r="AR113" s="27">
        <v>0.36258808456117875</v>
      </c>
      <c r="AS113" s="27">
        <v>0.1133888532991672</v>
      </c>
      <c r="AT113" s="61">
        <v>1</v>
      </c>
      <c r="AU113" s="61">
        <v>2</v>
      </c>
      <c r="AV113" s="61">
        <v>66.937850999999995</v>
      </c>
      <c r="AW113" s="61">
        <v>1</v>
      </c>
      <c r="AX113" s="61">
        <v>2</v>
      </c>
      <c r="AY113" s="27">
        <v>1</v>
      </c>
      <c r="AZ113" s="27">
        <v>2</v>
      </c>
      <c r="BA113" s="27">
        <v>2</v>
      </c>
    </row>
    <row r="114" spans="1:53">
      <c r="A114" s="50">
        <v>2466</v>
      </c>
      <c r="B114" s="50" t="s">
        <v>48</v>
      </c>
      <c r="C114" s="59" t="s">
        <v>293</v>
      </c>
      <c r="D114" s="50" t="s">
        <v>424</v>
      </c>
      <c r="E114" s="61" t="s">
        <v>1329</v>
      </c>
      <c r="F114" s="50">
        <v>1851746</v>
      </c>
      <c r="G114" s="61">
        <v>37020.197473585606</v>
      </c>
      <c r="H114" s="61">
        <v>36.51578959788506</v>
      </c>
      <c r="I114" s="61">
        <v>0.23046848954323937</v>
      </c>
      <c r="J114" s="61">
        <v>4.7918053840988163E-2</v>
      </c>
      <c r="K114" s="61">
        <v>0.30660015754963932</v>
      </c>
      <c r="L114" s="61">
        <v>0.22006605928917128</v>
      </c>
      <c r="M114" s="61">
        <v>60619.75603952066</v>
      </c>
      <c r="N114" s="61">
        <v>40827.75</v>
      </c>
      <c r="O114" s="60">
        <v>50.943824608302478</v>
      </c>
      <c r="P114" s="51">
        <v>0.33122399687264398</v>
      </c>
      <c r="Q114" s="54">
        <v>0.21539122999999999</v>
      </c>
      <c r="R114" s="61">
        <v>0.27053678614302862</v>
      </c>
      <c r="S114" s="61">
        <v>9.2595744680851064E-2</v>
      </c>
      <c r="T114" s="61">
        <v>0.40076595744680849</v>
      </c>
      <c r="U114" s="50">
        <v>5.6026849895715714E-2</v>
      </c>
      <c r="V114" s="61">
        <v>0.13055979634020268</v>
      </c>
      <c r="W114" s="61">
        <v>3.0646122414233422E-3</v>
      </c>
      <c r="X114" s="61">
        <v>0.81034874152265823</v>
      </c>
      <c r="Y114" s="61">
        <v>0.28383133282256462</v>
      </c>
      <c r="Z114" s="61">
        <v>4.0353786622443341E-3</v>
      </c>
      <c r="AA114" s="61">
        <v>0.17252625760088447</v>
      </c>
      <c r="AB114" s="61">
        <v>3.0320619126589277E-2</v>
      </c>
      <c r="AC114" s="61">
        <v>5.2155887230514099E-2</v>
      </c>
      <c r="AD114" s="61">
        <v>6.7164179104477612E-2</v>
      </c>
      <c r="AE114" s="61">
        <v>6.2244333886124929E-2</v>
      </c>
      <c r="AF114" s="61">
        <v>0.11077943615257048</v>
      </c>
      <c r="AG114" s="61">
        <v>6.3681592039800991E-2</v>
      </c>
      <c r="AH114" s="61">
        <v>9.6351575456053065E-2</v>
      </c>
      <c r="AI114" s="61">
        <v>4.3781094527363187E-2</v>
      </c>
      <c r="AJ114" s="61">
        <v>7.4626865671641784E-2</v>
      </c>
      <c r="AK114" s="61">
        <v>0.10284687672747374</v>
      </c>
      <c r="AL114" s="61">
        <v>6.7634051962410166E-2</v>
      </c>
      <c r="AM114" s="61">
        <v>5.185185185185185E-2</v>
      </c>
      <c r="AN114" s="27">
        <v>0.26921529175050302</v>
      </c>
      <c r="AO114" s="27">
        <v>0.23556338028169013</v>
      </c>
      <c r="AP114" s="27">
        <v>0.19382851361605261</v>
      </c>
      <c r="AQ114" s="27">
        <v>0.27181519264817466</v>
      </c>
      <c r="AR114" s="27">
        <v>0.38072078812819554</v>
      </c>
      <c r="AS114" s="27">
        <v>0.18194288564658936</v>
      </c>
      <c r="AT114" s="61">
        <v>2</v>
      </c>
      <c r="AU114" s="61">
        <v>2</v>
      </c>
      <c r="AV114" s="61">
        <v>57.082813000000002</v>
      </c>
      <c r="AW114" s="61">
        <v>2</v>
      </c>
      <c r="AX114" s="61">
        <v>2</v>
      </c>
      <c r="AY114" s="27">
        <v>1</v>
      </c>
      <c r="AZ114" s="27">
        <v>2</v>
      </c>
      <c r="BA114" s="27">
        <v>3</v>
      </c>
    </row>
    <row r="115" spans="1:53">
      <c r="A115" s="50">
        <v>2467</v>
      </c>
      <c r="B115" s="50" t="s">
        <v>48</v>
      </c>
      <c r="C115" s="59" t="s">
        <v>294</v>
      </c>
      <c r="D115" s="50" t="s">
        <v>424</v>
      </c>
      <c r="E115" s="61" t="s">
        <v>1330</v>
      </c>
      <c r="F115" s="50">
        <v>149298</v>
      </c>
      <c r="G115" s="61">
        <v>4070.4144580364227</v>
      </c>
      <c r="H115" s="61">
        <v>36.592548183077255</v>
      </c>
      <c r="I115" s="61">
        <v>0.30756168659912958</v>
      </c>
      <c r="J115" s="61">
        <v>3.749829159722181E-2</v>
      </c>
      <c r="K115" s="61">
        <v>0.27343059566091032</v>
      </c>
      <c r="L115" s="61">
        <v>0.27530326811052602</v>
      </c>
      <c r="M115" s="61">
        <v>60784.768713024525</v>
      </c>
      <c r="N115" s="61">
        <v>57034.8203125</v>
      </c>
      <c r="O115" s="60">
        <v>33.32209249189205</v>
      </c>
      <c r="P115" s="51">
        <v>0.42080307856890697</v>
      </c>
      <c r="Q115" s="54">
        <v>0.26250000000000001</v>
      </c>
      <c r="R115" s="61">
        <v>0.14137606032045241</v>
      </c>
      <c r="S115" s="61">
        <v>8.80019831432821E-2</v>
      </c>
      <c r="T115" s="61">
        <v>0.49727317798710957</v>
      </c>
      <c r="U115" s="50">
        <v>1.3278353959321976E-2</v>
      </c>
      <c r="V115" s="61">
        <v>1.6262335958726434E-2</v>
      </c>
      <c r="W115" s="61">
        <v>5.3363826948732611E-3</v>
      </c>
      <c r="X115" s="61">
        <v>0.96531351248332375</v>
      </c>
      <c r="Y115" s="61">
        <v>5.7556699066133025E-2</v>
      </c>
      <c r="Z115" s="61">
        <v>1.5739769150052464E-2</v>
      </c>
      <c r="AA115" s="61">
        <v>0.18398041273172439</v>
      </c>
      <c r="AB115" s="61">
        <v>4.8968170689052119E-2</v>
      </c>
      <c r="AC115" s="61">
        <v>8.1846799580272828E-2</v>
      </c>
      <c r="AD115" s="61">
        <v>5.4564533053515218E-2</v>
      </c>
      <c r="AE115" s="61">
        <v>6.0160895417978311E-2</v>
      </c>
      <c r="AF115" s="61">
        <v>0.12277019937040923</v>
      </c>
      <c r="AG115" s="61">
        <v>6.9254984260230856E-2</v>
      </c>
      <c r="AH115" s="61">
        <v>6.6107030430220357E-2</v>
      </c>
      <c r="AI115" s="61">
        <v>4.9317943336831059E-2</v>
      </c>
      <c r="AJ115" s="61">
        <v>5.7012941587967818E-2</v>
      </c>
      <c r="AK115" s="61">
        <v>8.8492479888072753E-2</v>
      </c>
      <c r="AL115" s="61">
        <v>5.3165442462399438E-2</v>
      </c>
      <c r="AM115" s="61">
        <v>4.8268625393494226E-2</v>
      </c>
      <c r="AN115" s="27">
        <v>0.26483405967147167</v>
      </c>
      <c r="AO115" s="27">
        <v>0.11934294334562522</v>
      </c>
      <c r="AP115" s="27">
        <v>0.1951219512195122</v>
      </c>
      <c r="AQ115" s="27">
        <v>0.13604336043360435</v>
      </c>
      <c r="AR115" s="27">
        <v>0.37697715289982425</v>
      </c>
      <c r="AS115" s="27">
        <v>9.226713532513181E-2</v>
      </c>
      <c r="AT115" s="61">
        <v>2</v>
      </c>
      <c r="AU115" s="61">
        <v>2</v>
      </c>
      <c r="AV115" s="61">
        <v>38.041392999999999</v>
      </c>
      <c r="AW115" s="61">
        <v>2</v>
      </c>
      <c r="AX115" s="61">
        <v>2</v>
      </c>
      <c r="AY115" s="27">
        <v>2</v>
      </c>
      <c r="AZ115" s="27">
        <v>3</v>
      </c>
      <c r="BA115" s="27">
        <v>4</v>
      </c>
    </row>
    <row r="116" spans="1:53">
      <c r="A116" s="50">
        <v>2468</v>
      </c>
      <c r="B116" s="50" t="s">
        <v>48</v>
      </c>
      <c r="C116" s="59" t="s">
        <v>295</v>
      </c>
      <c r="D116" s="50" t="s">
        <v>424</v>
      </c>
      <c r="E116" s="61" t="s">
        <v>1331</v>
      </c>
      <c r="F116" s="50">
        <v>23270</v>
      </c>
      <c r="G116" s="61">
        <v>734.11499631404877</v>
      </c>
      <c r="H116" s="61">
        <v>42.051331224758634</v>
      </c>
      <c r="I116" s="61">
        <v>0.21614588428054088</v>
      </c>
      <c r="J116" s="61"/>
      <c r="K116" s="61">
        <v>0.13839575310274219</v>
      </c>
      <c r="L116" s="61"/>
      <c r="M116" s="61">
        <v>55413.076353063327</v>
      </c>
      <c r="N116" s="61">
        <v>44776.80859375</v>
      </c>
      <c r="O116" s="60">
        <v>39.2986343367497</v>
      </c>
      <c r="P116" s="51">
        <v>0.53733925190939302</v>
      </c>
      <c r="Q116" s="54">
        <v>0.38095238100000001</v>
      </c>
      <c r="R116" s="61">
        <v>0.10975609756097561</v>
      </c>
      <c r="S116" s="61">
        <v>7.9320113314447591E-2</v>
      </c>
      <c r="T116" s="61">
        <v>0.49008498583569404</v>
      </c>
      <c r="U116" s="50">
        <v>1.3080439530313015E-3</v>
      </c>
      <c r="V116" s="61">
        <v>5.3291241885616188E-3</v>
      </c>
      <c r="W116" s="61">
        <v>0</v>
      </c>
      <c r="X116" s="61">
        <v>0.99115044247787609</v>
      </c>
      <c r="Y116" s="61">
        <v>4.2035398230088498E-2</v>
      </c>
      <c r="Z116" s="61">
        <v>0.20081135902636918</v>
      </c>
      <c r="AA116" s="61">
        <v>0.1643002028397566</v>
      </c>
      <c r="AB116" s="61">
        <v>5.0709939148073022E-2</v>
      </c>
      <c r="AC116" s="61">
        <v>8.5192697768762676E-2</v>
      </c>
      <c r="AD116" s="61">
        <v>3.6511156186612576E-2</v>
      </c>
      <c r="AE116" s="61">
        <v>7.7079107505070993E-2</v>
      </c>
      <c r="AF116" s="61">
        <v>0.10547667342799188</v>
      </c>
      <c r="AG116" s="61">
        <v>4.0567951318458417E-2</v>
      </c>
      <c r="AH116" s="61">
        <v>3.6511156186612576E-2</v>
      </c>
      <c r="AI116" s="61">
        <v>2.8397565922920892E-2</v>
      </c>
      <c r="AJ116" s="61">
        <v>3.0425963488843813E-2</v>
      </c>
      <c r="AK116" s="61">
        <v>4.665314401622718E-2</v>
      </c>
      <c r="AL116" s="61">
        <v>4.665314401622718E-2</v>
      </c>
      <c r="AM116" s="61">
        <v>4.8681541582150101E-2</v>
      </c>
      <c r="AN116" s="27">
        <v>0.44556451612903225</v>
      </c>
      <c r="AO116" s="27">
        <v>5.6451612903225805E-2</v>
      </c>
      <c r="AP116" s="27">
        <v>0.3951890034364261</v>
      </c>
      <c r="AQ116" s="27">
        <v>6.1855670103092786E-2</v>
      </c>
      <c r="AR116" s="27">
        <v>0.51707317073170733</v>
      </c>
      <c r="AS116" s="27">
        <v>4.3902439024390241E-2</v>
      </c>
      <c r="AT116" s="61"/>
      <c r="AU116" s="61"/>
      <c r="AV116" s="61">
        <v>16.619589000000001</v>
      </c>
      <c r="AW116" s="61"/>
      <c r="AX116" s="61"/>
      <c r="AY116" s="27"/>
      <c r="AZ116" s="27"/>
      <c r="BA116" s="27"/>
    </row>
    <row r="117" spans="1:53">
      <c r="A117" s="50">
        <v>2469</v>
      </c>
      <c r="B117" s="50" t="s">
        <v>48</v>
      </c>
      <c r="C117" s="59" t="s">
        <v>296</v>
      </c>
      <c r="D117" s="50" t="s">
        <v>424</v>
      </c>
      <c r="E117" s="61" t="s">
        <v>1332</v>
      </c>
      <c r="F117" s="50">
        <v>24923</v>
      </c>
      <c r="G117" s="61">
        <v>693.54636812210083</v>
      </c>
      <c r="H117" s="61">
        <v>32.722197148202376</v>
      </c>
      <c r="I117" s="61">
        <v>0.36890107753260837</v>
      </c>
      <c r="J117" s="61">
        <v>4.5658257116702634E-2</v>
      </c>
      <c r="K117" s="61">
        <v>0.44985398891327655</v>
      </c>
      <c r="L117" s="61"/>
      <c r="M117" s="61">
        <v>46619.344391490988</v>
      </c>
      <c r="N117" s="61">
        <v>40987.140625</v>
      </c>
      <c r="O117" s="60">
        <v>41.25911629739376</v>
      </c>
      <c r="P117" s="51">
        <v>0.42790745273283898</v>
      </c>
      <c r="Q117" s="54">
        <v>0.34883720899999998</v>
      </c>
      <c r="R117" s="61">
        <v>0.14743589743589744</v>
      </c>
      <c r="S117" s="61">
        <v>8.4045584045584043E-2</v>
      </c>
      <c r="T117" s="61">
        <v>0.49287749287749288</v>
      </c>
      <c r="U117" s="50">
        <v>2.726652892306447E-3</v>
      </c>
      <c r="V117" s="61">
        <v>2.8913246357834405E-3</v>
      </c>
      <c r="W117" s="61">
        <v>3.3707865168539327E-3</v>
      </c>
      <c r="X117" s="61">
        <v>0.99213483146067416</v>
      </c>
      <c r="Y117" s="61">
        <v>4.9438202247191011E-2</v>
      </c>
      <c r="Z117" s="61">
        <v>0.18807339449541285</v>
      </c>
      <c r="AA117" s="61">
        <v>0.21330275229357798</v>
      </c>
      <c r="AB117" s="61">
        <v>4.8165137614678902E-2</v>
      </c>
      <c r="AC117" s="61">
        <v>7.1100917431192664E-2</v>
      </c>
      <c r="AD117" s="61">
        <v>1.834862385321101E-2</v>
      </c>
      <c r="AE117" s="61">
        <v>3.8990825688073397E-2</v>
      </c>
      <c r="AF117" s="61">
        <v>8.7155963302752298E-2</v>
      </c>
      <c r="AG117" s="61">
        <v>4.3577981651376149E-2</v>
      </c>
      <c r="AH117" s="61">
        <v>2.9816513761467892E-2</v>
      </c>
      <c r="AI117" s="61">
        <v>2.7522935779816515E-2</v>
      </c>
      <c r="AJ117" s="61">
        <v>4.8165137614678902E-2</v>
      </c>
      <c r="AK117" s="61">
        <v>9.1743119266055051E-2</v>
      </c>
      <c r="AL117" s="61">
        <v>4.5871559633027525E-2</v>
      </c>
      <c r="AM117" s="61">
        <v>5.2752293577981654E-2</v>
      </c>
      <c r="AN117" s="27">
        <v>0.43067226890756305</v>
      </c>
      <c r="AO117" s="27">
        <v>7.3529411764705885E-2</v>
      </c>
      <c r="AP117" s="27">
        <v>0.34099616858237547</v>
      </c>
      <c r="AQ117" s="27">
        <v>6.1302681992337162E-2</v>
      </c>
      <c r="AR117" s="27">
        <v>0.53488372093023251</v>
      </c>
      <c r="AS117" s="27">
        <v>8.8372093023255813E-2</v>
      </c>
      <c r="AT117" s="61">
        <v>2</v>
      </c>
      <c r="AU117" s="61">
        <v>4</v>
      </c>
      <c r="AV117" s="61">
        <v>9.6291943</v>
      </c>
      <c r="AW117" s="61">
        <v>2</v>
      </c>
      <c r="AX117" s="61">
        <v>4</v>
      </c>
      <c r="AY117" s="27">
        <v>2</v>
      </c>
      <c r="AZ117" s="27">
        <v>3</v>
      </c>
      <c r="BA117" s="27">
        <v>4</v>
      </c>
    </row>
    <row r="118" spans="1:53">
      <c r="A118" s="50">
        <v>2470</v>
      </c>
      <c r="B118" s="50" t="s">
        <v>48</v>
      </c>
      <c r="C118" s="59" t="s">
        <v>297</v>
      </c>
      <c r="D118" s="50" t="s">
        <v>424</v>
      </c>
      <c r="E118" s="61" t="s">
        <v>1333</v>
      </c>
      <c r="F118" s="50">
        <v>60274</v>
      </c>
      <c r="G118" s="61">
        <v>1635.2047725915909</v>
      </c>
      <c r="H118" s="61">
        <v>40.665792703831514</v>
      </c>
      <c r="I118" s="61">
        <v>0.28082767976941975</v>
      </c>
      <c r="J118" s="61">
        <v>5.2117501380409187E-2</v>
      </c>
      <c r="K118" s="61">
        <v>0.21403505736532127</v>
      </c>
      <c r="L118" s="61">
        <v>0.31882872381327287</v>
      </c>
      <c r="M118" s="61">
        <v>57034.044855770822</v>
      </c>
      <c r="N118" s="61">
        <v>52565.86328125</v>
      </c>
      <c r="O118" s="60">
        <v>34.696825437400591</v>
      </c>
      <c r="P118" s="51">
        <v>0.49356582583532499</v>
      </c>
      <c r="Q118" s="54">
        <v>0.240384615</v>
      </c>
      <c r="R118" s="61">
        <v>0.20224719101123595</v>
      </c>
      <c r="S118" s="61">
        <v>0.10099424385138671</v>
      </c>
      <c r="T118" s="61">
        <v>0.4479330193615908</v>
      </c>
      <c r="U118" s="50">
        <v>2.0913500338792801E-3</v>
      </c>
      <c r="V118" s="61">
        <v>4.665406722877477E-3</v>
      </c>
      <c r="W118" s="61">
        <v>2.5337837837837839E-3</v>
      </c>
      <c r="X118" s="61">
        <v>0.99070945945945943</v>
      </c>
      <c r="Y118" s="61">
        <v>1.5625E-2</v>
      </c>
      <c r="Z118" s="61">
        <v>4.0068201193520885E-2</v>
      </c>
      <c r="AA118" s="61">
        <v>0.21653878942881499</v>
      </c>
      <c r="AB118" s="61">
        <v>5.7118499573742543E-2</v>
      </c>
      <c r="AC118" s="61">
        <v>6.9906223358908781E-2</v>
      </c>
      <c r="AD118" s="61">
        <v>2.8132992327365727E-2</v>
      </c>
      <c r="AE118" s="61">
        <v>4.7740835464620629E-2</v>
      </c>
      <c r="AF118" s="61">
        <v>0.13043478260869565</v>
      </c>
      <c r="AG118" s="61">
        <v>4.4330775788576297E-2</v>
      </c>
      <c r="AH118" s="61">
        <v>5.5413469735720373E-2</v>
      </c>
      <c r="AI118" s="61">
        <v>3.4953111679454391E-2</v>
      </c>
      <c r="AJ118" s="61">
        <v>5.285592497868713E-2</v>
      </c>
      <c r="AK118" s="61">
        <v>9.8891730605285597E-2</v>
      </c>
      <c r="AL118" s="61">
        <v>7.1611253196930943E-2</v>
      </c>
      <c r="AM118" s="61">
        <v>5.1150895140664961E-2</v>
      </c>
      <c r="AN118" s="27">
        <v>0.36745607333842628</v>
      </c>
      <c r="AO118" s="27">
        <v>6.7990832696715048E-2</v>
      </c>
      <c r="AP118" s="27">
        <v>0.29729729729729731</v>
      </c>
      <c r="AQ118" s="27">
        <v>7.567567567567568E-2</v>
      </c>
      <c r="AR118" s="27">
        <v>0.45869947275922673</v>
      </c>
      <c r="AS118" s="27">
        <v>5.7996485061511421E-2</v>
      </c>
      <c r="AT118" s="61">
        <v>1</v>
      </c>
      <c r="AU118" s="61">
        <v>2</v>
      </c>
      <c r="AV118" s="61">
        <v>26.397348000000001</v>
      </c>
      <c r="AW118" s="61">
        <v>1</v>
      </c>
      <c r="AX118" s="61">
        <v>2</v>
      </c>
      <c r="AY118" s="27">
        <v>1</v>
      </c>
      <c r="AZ118" s="27">
        <v>1</v>
      </c>
      <c r="BA118" s="27">
        <v>2</v>
      </c>
    </row>
    <row r="119" spans="1:53">
      <c r="A119" s="50">
        <v>2471</v>
      </c>
      <c r="B119" s="50" t="s">
        <v>48</v>
      </c>
      <c r="C119" s="59" t="s">
        <v>298</v>
      </c>
      <c r="D119" s="50" t="s">
        <v>424</v>
      </c>
      <c r="E119" s="61" t="s">
        <v>1334</v>
      </c>
      <c r="F119" s="50">
        <v>104104</v>
      </c>
      <c r="G119" s="61">
        <v>2799.6742898225784</v>
      </c>
      <c r="H119" s="61">
        <v>43.544050732667955</v>
      </c>
      <c r="I119" s="61">
        <v>0.14762555236159744</v>
      </c>
      <c r="J119" s="61">
        <v>7.9796021168291487E-2</v>
      </c>
      <c r="K119" s="61">
        <v>0.1940485602207106</v>
      </c>
      <c r="L119" s="61">
        <v>0.20302610040034946</v>
      </c>
      <c r="M119" s="61">
        <v>65896.756615832419</v>
      </c>
      <c r="N119" s="61">
        <v>57694.421875</v>
      </c>
      <c r="O119" s="60">
        <v>32.905150281565284</v>
      </c>
      <c r="P119" s="51">
        <v>0.39052529586822599</v>
      </c>
      <c r="Q119" s="54">
        <v>0.31446540899999997</v>
      </c>
      <c r="R119" s="61">
        <v>0.13324175824175824</v>
      </c>
      <c r="S119" s="61">
        <v>9.1127098321342928E-2</v>
      </c>
      <c r="T119" s="61">
        <v>0.50736553614251456</v>
      </c>
      <c r="U119" s="50">
        <v>4.720939788967371E-3</v>
      </c>
      <c r="V119" s="61">
        <v>9.8177860899646939E-3</v>
      </c>
      <c r="W119" s="61">
        <v>3.7007665873645254E-3</v>
      </c>
      <c r="X119" s="61">
        <v>0.98176050753370336</v>
      </c>
      <c r="Y119" s="61">
        <v>6.2648691514670896E-2</v>
      </c>
      <c r="Z119" s="61">
        <v>3.4171808258186998E-2</v>
      </c>
      <c r="AA119" s="61">
        <v>0.18509729473184622</v>
      </c>
      <c r="AB119" s="61">
        <v>4.9359278595158991E-2</v>
      </c>
      <c r="AC119" s="61">
        <v>8.3531086853345995E-2</v>
      </c>
      <c r="AD119" s="61">
        <v>5.2206929283341245E-2</v>
      </c>
      <c r="AE119" s="61">
        <v>7.8785002373042243E-2</v>
      </c>
      <c r="AF119" s="61">
        <v>0.11010915994304699</v>
      </c>
      <c r="AG119" s="61">
        <v>4.888467014712862E-2</v>
      </c>
      <c r="AH119" s="61">
        <v>6.9292833412434737E-2</v>
      </c>
      <c r="AI119" s="61">
        <v>4.1765543426672998E-2</v>
      </c>
      <c r="AJ119" s="61">
        <v>6.0749881347887995E-2</v>
      </c>
      <c r="AK119" s="61">
        <v>7.7835785476981487E-2</v>
      </c>
      <c r="AL119" s="61">
        <v>6.2173706691979115E-2</v>
      </c>
      <c r="AM119" s="61">
        <v>4.5087802562885616E-2</v>
      </c>
      <c r="AN119" s="27">
        <v>0.26070763500931099</v>
      </c>
      <c r="AO119" s="27">
        <v>0.13594040968342644</v>
      </c>
      <c r="AP119" s="27">
        <v>0.20539730134932535</v>
      </c>
      <c r="AQ119" s="27">
        <v>0.14767616191904048</v>
      </c>
      <c r="AR119" s="27">
        <v>0.3501228501228501</v>
      </c>
      <c r="AS119" s="27">
        <v>0.1167076167076167</v>
      </c>
      <c r="AT119" s="61">
        <v>1</v>
      </c>
      <c r="AU119" s="61">
        <v>2</v>
      </c>
      <c r="AV119" s="61">
        <v>42.198242</v>
      </c>
      <c r="AW119" s="61">
        <v>1</v>
      </c>
      <c r="AX119" s="61">
        <v>2</v>
      </c>
      <c r="AY119" s="27">
        <v>1</v>
      </c>
      <c r="AZ119" s="27">
        <v>1</v>
      </c>
      <c r="BA119" s="27">
        <v>2</v>
      </c>
    </row>
    <row r="120" spans="1:53">
      <c r="A120" s="50">
        <v>2472</v>
      </c>
      <c r="B120" s="50" t="s">
        <v>48</v>
      </c>
      <c r="C120" s="59" t="s">
        <v>299</v>
      </c>
      <c r="D120" s="50" t="s">
        <v>424</v>
      </c>
      <c r="E120" s="61" t="s">
        <v>1335</v>
      </c>
      <c r="F120" s="50">
        <v>84365</v>
      </c>
      <c r="G120" s="61">
        <v>2525.9022107124329</v>
      </c>
      <c r="H120" s="61">
        <v>37.704654708965656</v>
      </c>
      <c r="I120" s="61">
        <v>0.27582469227541029</v>
      </c>
      <c r="J120" s="61">
        <v>3.9759773909067535E-2</v>
      </c>
      <c r="K120" s="61">
        <v>0.23924735487470442</v>
      </c>
      <c r="L120" s="61"/>
      <c r="M120" s="61">
        <v>58750.323849624408</v>
      </c>
      <c r="N120" s="61">
        <v>56117.44921875</v>
      </c>
      <c r="O120" s="60">
        <v>31.346959762534421</v>
      </c>
      <c r="P120" s="51">
        <v>0.38498403896674399</v>
      </c>
      <c r="Q120" s="54">
        <v>0.28472222200000002</v>
      </c>
      <c r="R120" s="61">
        <v>0.16237942122186494</v>
      </c>
      <c r="S120" s="61">
        <v>0.10226320201173512</v>
      </c>
      <c r="T120" s="61">
        <v>0.46605196982397318</v>
      </c>
      <c r="U120" s="50">
        <v>3.1661600805819035E-3</v>
      </c>
      <c r="V120" s="61">
        <v>8.4019633127342917E-3</v>
      </c>
      <c r="W120" s="61">
        <v>7.3907455012853472E-3</v>
      </c>
      <c r="X120" s="61">
        <v>0.98104113110539848</v>
      </c>
      <c r="Y120" s="61">
        <v>2.9241645244215939E-2</v>
      </c>
      <c r="Z120" s="61">
        <v>2.5149700598802394E-2</v>
      </c>
      <c r="AA120" s="61">
        <v>0.17485029940119762</v>
      </c>
      <c r="AB120" s="61">
        <v>6.1077844311377243E-2</v>
      </c>
      <c r="AC120" s="61">
        <v>8.3832335329341312E-2</v>
      </c>
      <c r="AD120" s="61">
        <v>5.2694610778443111E-2</v>
      </c>
      <c r="AE120" s="61">
        <v>6.706586826347305E-2</v>
      </c>
      <c r="AF120" s="61">
        <v>0.12934131736526946</v>
      </c>
      <c r="AG120" s="61">
        <v>5.6886227544910177E-2</v>
      </c>
      <c r="AH120" s="61">
        <v>5.8083832335329343E-2</v>
      </c>
      <c r="AI120" s="61">
        <v>4.8502994011976046E-2</v>
      </c>
      <c r="AJ120" s="61">
        <v>5.6287425149700601E-2</v>
      </c>
      <c r="AK120" s="61">
        <v>7.7245508982035929E-2</v>
      </c>
      <c r="AL120" s="61">
        <v>5.748502994011976E-2</v>
      </c>
      <c r="AM120" s="61">
        <v>5.089820359281437E-2</v>
      </c>
      <c r="AN120" s="27">
        <v>0.31336405529953915</v>
      </c>
      <c r="AO120" s="27">
        <v>8.755760368663594E-2</v>
      </c>
      <c r="AP120" s="27">
        <v>0.25461254612546125</v>
      </c>
      <c r="AQ120" s="27">
        <v>9.2250922509225092E-2</v>
      </c>
      <c r="AR120" s="27">
        <v>0.41104294478527609</v>
      </c>
      <c r="AS120" s="27">
        <v>7.9754601226993863E-2</v>
      </c>
      <c r="AT120" s="61">
        <v>2</v>
      </c>
      <c r="AU120" s="61">
        <v>2</v>
      </c>
      <c r="AV120" s="61">
        <v>59.598267</v>
      </c>
      <c r="AW120" s="61">
        <v>2</v>
      </c>
      <c r="AX120" s="61">
        <v>2</v>
      </c>
      <c r="AY120" s="27">
        <v>2</v>
      </c>
      <c r="AZ120" s="27">
        <v>3</v>
      </c>
      <c r="BA120" s="27">
        <v>4</v>
      </c>
    </row>
    <row r="121" spans="1:53">
      <c r="A121" s="50">
        <v>2473</v>
      </c>
      <c r="B121" s="50" t="s">
        <v>48</v>
      </c>
      <c r="C121" s="59" t="s">
        <v>300</v>
      </c>
      <c r="D121" s="50" t="s">
        <v>424</v>
      </c>
      <c r="E121" s="61" t="s">
        <v>1336</v>
      </c>
      <c r="F121" s="50">
        <v>133169</v>
      </c>
      <c r="G121" s="61">
        <v>3815.6511472463608</v>
      </c>
      <c r="H121" s="61">
        <v>40.163202324512199</v>
      </c>
      <c r="I121" s="61">
        <v>0.23959986765740224</v>
      </c>
      <c r="J121" s="61">
        <v>6.1464737355748623E-2</v>
      </c>
      <c r="K121" s="61">
        <v>0.26996020016100769</v>
      </c>
      <c r="L121" s="61">
        <v>0.23947388322242569</v>
      </c>
      <c r="M121" s="61">
        <v>70074.157928533183</v>
      </c>
      <c r="N121" s="61">
        <v>58950.28515625</v>
      </c>
      <c r="O121" s="60">
        <v>37.988498340677715</v>
      </c>
      <c r="P121" s="51">
        <v>0.43196038765525002</v>
      </c>
      <c r="Q121" s="54">
        <v>0.26635513999999999</v>
      </c>
      <c r="R121" s="61">
        <v>0.15424973767051417</v>
      </c>
      <c r="S121" s="61">
        <v>0.10201761864165956</v>
      </c>
      <c r="T121" s="61">
        <v>0.46689400397840297</v>
      </c>
      <c r="U121" s="50">
        <v>2.1804759744554758E-3</v>
      </c>
      <c r="V121" s="61">
        <v>1.2808817387428893E-2</v>
      </c>
      <c r="W121" s="61">
        <v>2.78372591006424E-3</v>
      </c>
      <c r="X121" s="61">
        <v>0.98222698072805137</v>
      </c>
      <c r="Y121" s="61">
        <v>4.7537473233404709E-2</v>
      </c>
      <c r="Z121" s="61">
        <v>1.0473235065942591E-2</v>
      </c>
      <c r="AA121" s="61">
        <v>0.19200930954228085</v>
      </c>
      <c r="AB121" s="61">
        <v>6.4003103180760273E-2</v>
      </c>
      <c r="AC121" s="61">
        <v>6.9433669511249033E-2</v>
      </c>
      <c r="AD121" s="61">
        <v>5.1590380139643136E-2</v>
      </c>
      <c r="AE121" s="61">
        <v>7.1761055081458497E-2</v>
      </c>
      <c r="AF121" s="61">
        <v>0.12645461598138091</v>
      </c>
      <c r="AG121" s="61">
        <v>5.120248254460822E-2</v>
      </c>
      <c r="AH121" s="61">
        <v>6.9045771916214124E-2</v>
      </c>
      <c r="AI121" s="61">
        <v>5.3529868114817691E-2</v>
      </c>
      <c r="AJ121" s="61">
        <v>6.2451512800620633E-2</v>
      </c>
      <c r="AK121" s="61">
        <v>8.6889061287820021E-2</v>
      </c>
      <c r="AL121" s="61">
        <v>4.965089216446858E-2</v>
      </c>
      <c r="AM121" s="61">
        <v>4.0729247478665631E-2</v>
      </c>
      <c r="AN121" s="27">
        <v>0.25123152709359609</v>
      </c>
      <c r="AO121" s="27">
        <v>0.14323607427055704</v>
      </c>
      <c r="AP121" s="27">
        <v>0.20141342756183744</v>
      </c>
      <c r="AQ121" s="27">
        <v>0.15665488810365136</v>
      </c>
      <c r="AR121" s="27">
        <v>0.34076433121019106</v>
      </c>
      <c r="AS121" s="27">
        <v>0.11889596602972399</v>
      </c>
      <c r="AT121" s="61">
        <v>1</v>
      </c>
      <c r="AU121" s="61">
        <v>2</v>
      </c>
      <c r="AV121" s="61">
        <v>78.278946000000005</v>
      </c>
      <c r="AW121" s="61">
        <v>1</v>
      </c>
      <c r="AX121" s="61">
        <v>2</v>
      </c>
      <c r="AY121" s="27">
        <v>1</v>
      </c>
      <c r="AZ121" s="27">
        <v>2</v>
      </c>
      <c r="BA121" s="27">
        <v>3</v>
      </c>
    </row>
    <row r="122" spans="1:53">
      <c r="A122" s="50">
        <v>2474</v>
      </c>
      <c r="B122" s="50" t="s">
        <v>48</v>
      </c>
      <c r="C122" s="59" t="s">
        <v>301</v>
      </c>
      <c r="D122" s="50" t="s">
        <v>424</v>
      </c>
      <c r="E122" s="61" t="s">
        <v>1337</v>
      </c>
      <c r="F122" s="50">
        <v>27887</v>
      </c>
      <c r="G122" s="61">
        <v>682.30561435222626</v>
      </c>
      <c r="H122" s="61">
        <v>42.049918832198244</v>
      </c>
      <c r="I122" s="61">
        <v>0.22550755022390304</v>
      </c>
      <c r="J122" s="61">
        <v>6.5868188998549709E-2</v>
      </c>
      <c r="K122" s="61">
        <v>0.13146216731536756</v>
      </c>
      <c r="L122" s="61"/>
      <c r="M122" s="61">
        <v>51697.164300637422</v>
      </c>
      <c r="N122" s="61">
        <v>47885.6640625</v>
      </c>
      <c r="O122" s="60">
        <v>31.300891027942381</v>
      </c>
      <c r="P122" s="51">
        <v>0.54695747760690405</v>
      </c>
      <c r="Q122" s="54">
        <v>0.30555555600000001</v>
      </c>
      <c r="R122" s="61">
        <v>0.10919540229885058</v>
      </c>
      <c r="S122" s="61">
        <v>8.7155963302752298E-2</v>
      </c>
      <c r="T122" s="61">
        <v>0.46788990825688076</v>
      </c>
      <c r="U122" s="50">
        <v>8.8144600158557296E-4</v>
      </c>
      <c r="V122" s="61">
        <v>5.9289966771885472E-3</v>
      </c>
      <c r="W122" s="61">
        <v>2.2701475595913734E-3</v>
      </c>
      <c r="X122" s="61">
        <v>0.99091940976163451</v>
      </c>
      <c r="Y122" s="61">
        <v>1.5891032917139614E-2</v>
      </c>
      <c r="Z122" s="61">
        <v>8.8421052631578942E-2</v>
      </c>
      <c r="AA122" s="61">
        <v>0.19789473684210526</v>
      </c>
      <c r="AB122" s="61">
        <v>7.5789473684210532E-2</v>
      </c>
      <c r="AC122" s="61">
        <v>0.10105263157894737</v>
      </c>
      <c r="AD122" s="61">
        <v>3.7894736842105266E-2</v>
      </c>
      <c r="AE122" s="61">
        <v>5.473684210526316E-2</v>
      </c>
      <c r="AF122" s="61">
        <v>0.10947368421052632</v>
      </c>
      <c r="AG122" s="61">
        <v>4.2105263157894736E-2</v>
      </c>
      <c r="AH122" s="61">
        <v>4.2105263157894736E-2</v>
      </c>
      <c r="AI122" s="61">
        <v>3.3684210526315789E-2</v>
      </c>
      <c r="AJ122" s="61">
        <v>4.8421052631578948E-2</v>
      </c>
      <c r="AK122" s="61">
        <v>6.5263157894736842E-2</v>
      </c>
      <c r="AL122" s="61">
        <v>5.894736842105263E-2</v>
      </c>
      <c r="AM122" s="61">
        <v>4.2105263157894736E-2</v>
      </c>
      <c r="AN122" s="27">
        <v>0.33800000000000002</v>
      </c>
      <c r="AO122" s="27">
        <v>6.8000000000000005E-2</v>
      </c>
      <c r="AP122" s="27">
        <v>0.27192982456140352</v>
      </c>
      <c r="AQ122" s="27">
        <v>7.8947368421052627E-2</v>
      </c>
      <c r="AR122" s="27">
        <v>0.4779874213836478</v>
      </c>
      <c r="AS122" s="27">
        <v>4.40251572327044E-2</v>
      </c>
      <c r="AT122" s="61">
        <v>1</v>
      </c>
      <c r="AU122" s="61">
        <v>2</v>
      </c>
      <c r="AV122" s="61">
        <v>72.973906999999997</v>
      </c>
      <c r="AW122" s="61">
        <v>1</v>
      </c>
      <c r="AX122" s="61">
        <v>2</v>
      </c>
      <c r="AY122" s="27">
        <v>2</v>
      </c>
      <c r="AZ122" s="27">
        <v>2</v>
      </c>
      <c r="BA122" s="27">
        <v>3</v>
      </c>
    </row>
    <row r="123" spans="1:53">
      <c r="A123" s="50">
        <v>2475</v>
      </c>
      <c r="B123" s="50" t="s">
        <v>48</v>
      </c>
      <c r="C123" s="59" t="s">
        <v>302</v>
      </c>
      <c r="D123" s="50" t="s">
        <v>424</v>
      </c>
      <c r="E123" s="61" t="s">
        <v>1338</v>
      </c>
      <c r="F123" s="50">
        <v>92205</v>
      </c>
      <c r="G123" s="61">
        <v>2273.6232181787491</v>
      </c>
      <c r="H123" s="61">
        <v>36.982210254917113</v>
      </c>
      <c r="I123" s="61">
        <v>0.28402558812546663</v>
      </c>
      <c r="J123" s="61">
        <v>4.2970759716204905E-2</v>
      </c>
      <c r="K123" s="61">
        <v>0.27575680233190536</v>
      </c>
      <c r="L123" s="61">
        <v>0.14799763174445843</v>
      </c>
      <c r="M123" s="61">
        <v>53344.549237038744</v>
      </c>
      <c r="N123" s="61">
        <v>47671.65625</v>
      </c>
      <c r="O123" s="60">
        <v>36.027375177293784</v>
      </c>
      <c r="P123" s="51">
        <v>0.47359778534337399</v>
      </c>
      <c r="Q123" s="54">
        <v>0.33088235300000002</v>
      </c>
      <c r="R123" s="61">
        <v>0.20853858784893267</v>
      </c>
      <c r="S123" s="61">
        <v>0.11816109422492402</v>
      </c>
      <c r="T123" s="61">
        <v>0.40805471124620063</v>
      </c>
      <c r="U123" s="50">
        <v>1.3130409643054008E-3</v>
      </c>
      <c r="V123" s="61">
        <v>4.3960936510792142E-3</v>
      </c>
      <c r="W123" s="61">
        <v>4.206730769230769E-3</v>
      </c>
      <c r="X123" s="61">
        <v>0.99008413461538458</v>
      </c>
      <c r="Y123" s="61">
        <v>1.953125E-2</v>
      </c>
      <c r="Z123" s="61">
        <v>1.5160349854227406E-2</v>
      </c>
      <c r="AA123" s="61">
        <v>0.18775510204081633</v>
      </c>
      <c r="AB123" s="61">
        <v>6.0058309037900874E-2</v>
      </c>
      <c r="AC123" s="61">
        <v>6.8221574344023317E-2</v>
      </c>
      <c r="AD123" s="61">
        <v>4.6647230320699708E-2</v>
      </c>
      <c r="AE123" s="61">
        <v>5.3061224489795916E-2</v>
      </c>
      <c r="AF123" s="61">
        <v>0.14052478134110788</v>
      </c>
      <c r="AG123" s="61">
        <v>4.4897959183673466E-2</v>
      </c>
      <c r="AH123" s="61">
        <v>4.78134110787172E-2</v>
      </c>
      <c r="AI123" s="61">
        <v>4.6064139941690965E-2</v>
      </c>
      <c r="AJ123" s="61">
        <v>6.1224489795918366E-2</v>
      </c>
      <c r="AK123" s="61">
        <v>0.1032069970845481</v>
      </c>
      <c r="AL123" s="61">
        <v>7.3469387755102047E-2</v>
      </c>
      <c r="AM123" s="61">
        <v>5.3061224489795916E-2</v>
      </c>
      <c r="AN123" s="27">
        <v>0.3458686440677966</v>
      </c>
      <c r="AO123" s="27">
        <v>8.1038135593220345E-2</v>
      </c>
      <c r="AP123" s="27">
        <v>0.28080985915492956</v>
      </c>
      <c r="AQ123" s="27">
        <v>8.4507042253521125E-2</v>
      </c>
      <c r="AR123" s="27">
        <v>0.44355909694555112</v>
      </c>
      <c r="AS123" s="27">
        <v>7.5697211155378488E-2</v>
      </c>
      <c r="AT123" s="61">
        <v>2</v>
      </c>
      <c r="AU123" s="61">
        <v>2</v>
      </c>
      <c r="AV123" s="61">
        <v>93.016166999999996</v>
      </c>
      <c r="AW123" s="61">
        <v>2</v>
      </c>
      <c r="AX123" s="61">
        <v>2</v>
      </c>
      <c r="AY123" s="27">
        <v>2</v>
      </c>
      <c r="AZ123" s="27">
        <v>2</v>
      </c>
      <c r="BA123" s="27">
        <v>3</v>
      </c>
    </row>
    <row r="124" spans="1:53">
      <c r="A124" s="50">
        <v>2476</v>
      </c>
      <c r="B124" s="50" t="s">
        <v>48</v>
      </c>
      <c r="C124" s="59" t="s">
        <v>303</v>
      </c>
      <c r="D124" s="50" t="s">
        <v>424</v>
      </c>
      <c r="E124" s="61" t="s">
        <v>1339</v>
      </c>
      <c r="F124" s="50">
        <v>29465</v>
      </c>
      <c r="G124" s="61">
        <v>687.80120861530304</v>
      </c>
      <c r="H124" s="61">
        <v>39.367846854761623</v>
      </c>
      <c r="I124" s="61">
        <v>0.33920817202411707</v>
      </c>
      <c r="J124" s="61">
        <v>8.8775699716056061E-2</v>
      </c>
      <c r="K124" s="61">
        <v>0.27844594418376717</v>
      </c>
      <c r="L124" s="61"/>
      <c r="M124" s="61">
        <v>48959.921332194266</v>
      </c>
      <c r="N124" s="61">
        <v>44082.71875</v>
      </c>
      <c r="O124" s="60">
        <v>33.513260100144166</v>
      </c>
      <c r="P124" s="51">
        <v>0.44192308798022101</v>
      </c>
      <c r="Q124" s="54">
        <v>0.29787234000000001</v>
      </c>
      <c r="R124" s="61">
        <v>0.18090452261306533</v>
      </c>
      <c r="S124" s="61">
        <v>9.7719869706840393E-2</v>
      </c>
      <c r="T124" s="61">
        <v>0.47991313789359391</v>
      </c>
      <c r="U124" s="50">
        <v>1.754077966324985E-3</v>
      </c>
      <c r="V124" s="61">
        <v>2.6473304843792405E-3</v>
      </c>
      <c r="W124" s="61">
        <v>5.2816901408450703E-3</v>
      </c>
      <c r="X124" s="61">
        <v>0.98943661971830987</v>
      </c>
      <c r="Y124" s="61">
        <v>2.9049295774647887E-2</v>
      </c>
      <c r="Z124" s="61">
        <v>5.7728119180633149E-2</v>
      </c>
      <c r="AA124" s="61">
        <v>0.24394785847299813</v>
      </c>
      <c r="AB124" s="61">
        <v>4.4692737430167599E-2</v>
      </c>
      <c r="AC124" s="61">
        <v>7.2625698324022353E-2</v>
      </c>
      <c r="AD124" s="61">
        <v>5.027932960893855E-2</v>
      </c>
      <c r="AE124" s="61">
        <v>3.5381750465549346E-2</v>
      </c>
      <c r="AF124" s="61">
        <v>0.1266294227188082</v>
      </c>
      <c r="AG124" s="61">
        <v>3.7243947858473E-2</v>
      </c>
      <c r="AH124" s="61">
        <v>3.5381750465549346E-2</v>
      </c>
      <c r="AI124" s="61">
        <v>3.5381750465549346E-2</v>
      </c>
      <c r="AJ124" s="61">
        <v>5.7728119180633149E-2</v>
      </c>
      <c r="AK124" s="61">
        <v>9.3109869646182494E-2</v>
      </c>
      <c r="AL124" s="61">
        <v>6.5176908752327747E-2</v>
      </c>
      <c r="AM124" s="61">
        <v>4.2830540037243951E-2</v>
      </c>
      <c r="AN124" s="27">
        <v>0.41412520064205455</v>
      </c>
      <c r="AO124" s="27">
        <v>6.741573033707865E-2</v>
      </c>
      <c r="AP124" s="27">
        <v>0.33430232558139533</v>
      </c>
      <c r="AQ124" s="27">
        <v>6.3953488372093026E-2</v>
      </c>
      <c r="AR124" s="27">
        <v>0.51254480286738346</v>
      </c>
      <c r="AS124" s="27">
        <v>6.8100358422939072E-2</v>
      </c>
      <c r="AT124" s="61">
        <v>2</v>
      </c>
      <c r="AU124" s="61">
        <v>2</v>
      </c>
      <c r="AV124" s="61">
        <v>81.309593000000007</v>
      </c>
      <c r="AW124" s="61">
        <v>2</v>
      </c>
      <c r="AX124" s="61">
        <v>2</v>
      </c>
      <c r="AY124" s="27">
        <v>2</v>
      </c>
      <c r="AZ124" s="27">
        <v>2</v>
      </c>
      <c r="BA124" s="27">
        <v>3</v>
      </c>
    </row>
    <row r="125" spans="1:53">
      <c r="A125" s="50">
        <v>2477</v>
      </c>
      <c r="B125" s="50" t="s">
        <v>48</v>
      </c>
      <c r="C125" s="59" t="s">
        <v>304</v>
      </c>
      <c r="D125" s="50" t="s">
        <v>424</v>
      </c>
      <c r="E125" s="61" t="s">
        <v>1340</v>
      </c>
      <c r="F125" s="50">
        <v>31501</v>
      </c>
      <c r="G125" s="61">
        <v>704.56768894195557</v>
      </c>
      <c r="H125" s="61">
        <v>39.301975304058054</v>
      </c>
      <c r="I125" s="61">
        <v>0.1776409256138895</v>
      </c>
      <c r="J125" s="61">
        <v>4.031067586270326E-2</v>
      </c>
      <c r="K125" s="61">
        <v>0.23782991010928659</v>
      </c>
      <c r="L125" s="61">
        <v>0.24683322752367595</v>
      </c>
      <c r="M125" s="61">
        <v>59437.715978943474</v>
      </c>
      <c r="N125" s="61">
        <v>44930.41796875</v>
      </c>
      <c r="O125" s="60">
        <v>45.060537071844962</v>
      </c>
      <c r="P125" s="51">
        <v>0.36816239316239302</v>
      </c>
      <c r="Q125" s="54">
        <v>0.428571429</v>
      </c>
      <c r="R125" s="61">
        <v>0.2236024844720497</v>
      </c>
      <c r="S125" s="61">
        <v>0.13721185510428102</v>
      </c>
      <c r="T125" s="61">
        <v>0.43578485181119647</v>
      </c>
      <c r="U125" s="50">
        <v>1.4166809851303697E-3</v>
      </c>
      <c r="V125" s="61">
        <v>5.0648004963511116E-3</v>
      </c>
      <c r="W125" s="61">
        <v>4.6296296296296294E-3</v>
      </c>
      <c r="X125" s="61">
        <v>0.98981481481481481</v>
      </c>
      <c r="Y125" s="61">
        <v>4.9074074074074076E-2</v>
      </c>
      <c r="Z125" s="61">
        <v>1.3698630136986301E-2</v>
      </c>
      <c r="AA125" s="61">
        <v>9.0753424657534248E-2</v>
      </c>
      <c r="AB125" s="61">
        <v>6.1643835616438353E-2</v>
      </c>
      <c r="AC125" s="61">
        <v>6.1643835616438353E-2</v>
      </c>
      <c r="AD125" s="61">
        <v>8.7328767123287673E-2</v>
      </c>
      <c r="AE125" s="61">
        <v>5.650684931506849E-2</v>
      </c>
      <c r="AF125" s="61">
        <v>0.13184931506849315</v>
      </c>
      <c r="AG125" s="61">
        <v>5.650684931506849E-2</v>
      </c>
      <c r="AH125" s="61">
        <v>8.0479452054794523E-2</v>
      </c>
      <c r="AI125" s="61">
        <v>4.965753424657534E-2</v>
      </c>
      <c r="AJ125" s="61">
        <v>5.9931506849315065E-2</v>
      </c>
      <c r="AK125" s="61">
        <v>8.7328767123287673E-2</v>
      </c>
      <c r="AL125" s="61">
        <v>0.12328767123287671</v>
      </c>
      <c r="AM125" s="61">
        <v>3.9383561643835614E-2</v>
      </c>
      <c r="AN125" s="27">
        <v>0.254601226993865</v>
      </c>
      <c r="AO125" s="27">
        <v>0.17484662576687116</v>
      </c>
      <c r="AP125" s="27">
        <v>0.21580547112462006</v>
      </c>
      <c r="AQ125" s="27">
        <v>0.20060790273556231</v>
      </c>
      <c r="AR125" s="27">
        <v>0.29813664596273293</v>
      </c>
      <c r="AS125" s="27">
        <v>0.14906832298136646</v>
      </c>
      <c r="AT125" s="61">
        <v>1</v>
      </c>
      <c r="AU125" s="61">
        <v>2</v>
      </c>
      <c r="AV125" s="61">
        <v>104.34511999999999</v>
      </c>
      <c r="AW125" s="61">
        <v>1</v>
      </c>
      <c r="AX125" s="61">
        <v>2</v>
      </c>
      <c r="AY125" s="27">
        <v>1</v>
      </c>
      <c r="AZ125" s="27">
        <v>1</v>
      </c>
      <c r="BA125" s="27">
        <v>2</v>
      </c>
    </row>
    <row r="126" spans="1:53">
      <c r="A126" s="50">
        <v>2478</v>
      </c>
      <c r="B126" s="50" t="s">
        <v>48</v>
      </c>
      <c r="C126" s="59" t="s">
        <v>305</v>
      </c>
      <c r="D126" s="50" t="s">
        <v>424</v>
      </c>
      <c r="E126" s="61" t="s">
        <v>1341</v>
      </c>
      <c r="F126" s="50">
        <v>39336</v>
      </c>
      <c r="G126" s="61">
        <v>902.60790383815765</v>
      </c>
      <c r="H126" s="61">
        <v>36.514095644990945</v>
      </c>
      <c r="I126" s="61">
        <v>0.26016717412242452</v>
      </c>
      <c r="J126" s="61">
        <v>2.8016296106817828E-2</v>
      </c>
      <c r="K126" s="61">
        <v>0.25726481063827755</v>
      </c>
      <c r="L126" s="61"/>
      <c r="M126" s="61">
        <v>42992.319484450185</v>
      </c>
      <c r="N126" s="61">
        <v>35946.828125</v>
      </c>
      <c r="O126" s="60">
        <v>36.886969736576695</v>
      </c>
      <c r="P126" s="51">
        <v>0.36531483671791898</v>
      </c>
      <c r="Q126" s="54">
        <v>0.44444444399999999</v>
      </c>
      <c r="R126" s="61">
        <v>0.21774193548387097</v>
      </c>
      <c r="S126" s="61">
        <v>0.1128500823723229</v>
      </c>
      <c r="T126" s="61">
        <v>0.42504118616144976</v>
      </c>
      <c r="U126" s="50">
        <v>2.3393419105559587E-3</v>
      </c>
      <c r="V126" s="61">
        <v>3.0225883843502076E-3</v>
      </c>
      <c r="W126" s="61">
        <v>2.6809651474530832E-3</v>
      </c>
      <c r="X126" s="61">
        <v>0.99128686327077753</v>
      </c>
      <c r="Y126" s="61">
        <v>3.8203753351206432E-2</v>
      </c>
      <c r="Z126" s="61">
        <v>3.7086092715231792E-2</v>
      </c>
      <c r="AA126" s="61">
        <v>7.0198675496688748E-2</v>
      </c>
      <c r="AB126" s="61">
        <v>6.887417218543046E-2</v>
      </c>
      <c r="AC126" s="61">
        <v>4.6357615894039736E-2</v>
      </c>
      <c r="AD126" s="61">
        <v>6.7549668874172186E-2</v>
      </c>
      <c r="AE126" s="61">
        <v>3.5761589403973511E-2</v>
      </c>
      <c r="AF126" s="61">
        <v>0.14437086092715232</v>
      </c>
      <c r="AG126" s="61">
        <v>4.3708609271523181E-2</v>
      </c>
      <c r="AH126" s="61">
        <v>4.6357615894039736E-2</v>
      </c>
      <c r="AI126" s="61">
        <v>4.7682119205298017E-2</v>
      </c>
      <c r="AJ126" s="61">
        <v>6.225165562913907E-2</v>
      </c>
      <c r="AK126" s="61">
        <v>9.4039735099337746E-2</v>
      </c>
      <c r="AL126" s="61">
        <v>0.17880794701986755</v>
      </c>
      <c r="AM126" s="61">
        <v>5.562913907284768E-2</v>
      </c>
      <c r="AN126" s="27">
        <v>0.38245614035087722</v>
      </c>
      <c r="AO126" s="27">
        <v>9.2397660818713451E-2</v>
      </c>
      <c r="AP126" s="27">
        <v>0.32608695652173914</v>
      </c>
      <c r="AQ126" s="27">
        <v>8.9130434782608695E-2</v>
      </c>
      <c r="AR126" s="27">
        <v>0.44696969696969696</v>
      </c>
      <c r="AS126" s="27">
        <v>9.8484848484848481E-2</v>
      </c>
      <c r="AT126" s="61">
        <v>2</v>
      </c>
      <c r="AU126" s="61">
        <v>2</v>
      </c>
      <c r="AV126" s="61">
        <v>128.13889</v>
      </c>
      <c r="AW126" s="61">
        <v>2</v>
      </c>
      <c r="AX126" s="61">
        <v>2</v>
      </c>
      <c r="AY126" s="27">
        <v>2</v>
      </c>
      <c r="AZ126" s="27">
        <v>2</v>
      </c>
      <c r="BA126" s="27">
        <v>3</v>
      </c>
    </row>
    <row r="127" spans="1:53">
      <c r="A127" s="50">
        <v>2479</v>
      </c>
      <c r="B127" s="50" t="s">
        <v>48</v>
      </c>
      <c r="C127" s="59" t="s">
        <v>306</v>
      </c>
      <c r="D127" s="50" t="s">
        <v>424</v>
      </c>
      <c r="E127" s="61" t="s">
        <v>1342</v>
      </c>
      <c r="F127" s="50">
        <v>34107</v>
      </c>
      <c r="G127" s="61">
        <v>1038.6788247823715</v>
      </c>
      <c r="H127" s="61">
        <v>40.465971959946543</v>
      </c>
      <c r="I127" s="61">
        <v>0.25363423075470898</v>
      </c>
      <c r="J127" s="61">
        <v>6.0642448172271039E-2</v>
      </c>
      <c r="K127" s="61">
        <v>0.22554342599023641</v>
      </c>
      <c r="L127" s="61"/>
      <c r="M127" s="61">
        <v>44366.241553592045</v>
      </c>
      <c r="N127" s="61">
        <v>37346.9375</v>
      </c>
      <c r="O127" s="60">
        <v>35.964858953161112</v>
      </c>
      <c r="P127" s="51">
        <v>0.46712961419187099</v>
      </c>
      <c r="Q127" s="54">
        <v>0.20634920600000001</v>
      </c>
      <c r="R127" s="61">
        <v>0.16170212765957448</v>
      </c>
      <c r="S127" s="61">
        <v>9.7469540768509846E-2</v>
      </c>
      <c r="T127" s="61">
        <v>0.44329896907216493</v>
      </c>
      <c r="U127" s="50">
        <v>1.4747090172022581E-3</v>
      </c>
      <c r="V127" s="61">
        <v>1.5418822346831115E-3</v>
      </c>
      <c r="W127" s="61">
        <v>1.7345399698340876E-2</v>
      </c>
      <c r="X127" s="61">
        <v>0.98039215686274506</v>
      </c>
      <c r="Y127" s="61">
        <v>8.2956259426847662E-3</v>
      </c>
      <c r="Z127" s="61">
        <v>0.13461538461538461</v>
      </c>
      <c r="AA127" s="61">
        <v>8.8141025641025647E-2</v>
      </c>
      <c r="AB127" s="61">
        <v>5.2884615384615384E-2</v>
      </c>
      <c r="AC127" s="61">
        <v>6.0897435897435896E-2</v>
      </c>
      <c r="AD127" s="61">
        <v>2.2435897435897436E-2</v>
      </c>
      <c r="AE127" s="61">
        <v>3.3653846153846152E-2</v>
      </c>
      <c r="AF127" s="61">
        <v>0.14423076923076922</v>
      </c>
      <c r="AG127" s="61">
        <v>3.0448717948717948E-2</v>
      </c>
      <c r="AH127" s="61">
        <v>2.564102564102564E-2</v>
      </c>
      <c r="AI127" s="61">
        <v>6.5705128205128208E-2</v>
      </c>
      <c r="AJ127" s="61">
        <v>5.9294871794871792E-2</v>
      </c>
      <c r="AK127" s="61">
        <v>0.1233974358974359</v>
      </c>
      <c r="AL127" s="61">
        <v>0.10576923076923077</v>
      </c>
      <c r="AM127" s="61">
        <v>5.128205128205128E-2</v>
      </c>
      <c r="AN127" s="27">
        <v>0.46577181208053692</v>
      </c>
      <c r="AO127" s="27">
        <v>6.3087248322147654E-2</v>
      </c>
      <c r="AP127" s="27">
        <v>0.39705882352941174</v>
      </c>
      <c r="AQ127" s="27">
        <v>6.8627450980392163E-2</v>
      </c>
      <c r="AR127" s="27">
        <v>0.54896142433234418</v>
      </c>
      <c r="AS127" s="27">
        <v>5.637982195845697E-2</v>
      </c>
      <c r="AT127" s="61">
        <v>1</v>
      </c>
      <c r="AU127" s="61">
        <v>2</v>
      </c>
      <c r="AV127" s="61">
        <v>211.16974999999999</v>
      </c>
      <c r="AW127" s="61">
        <v>1</v>
      </c>
      <c r="AX127" s="61">
        <v>2</v>
      </c>
      <c r="AY127" s="27">
        <v>1</v>
      </c>
      <c r="AZ127" s="27">
        <v>2</v>
      </c>
      <c r="BA127" s="27">
        <v>3</v>
      </c>
    </row>
    <row r="128" spans="1:53">
      <c r="A128" s="50">
        <v>2480</v>
      </c>
      <c r="B128" s="50" t="s">
        <v>48</v>
      </c>
      <c r="C128" s="59" t="s">
        <v>307</v>
      </c>
      <c r="D128" s="50" t="s">
        <v>424</v>
      </c>
      <c r="E128" s="61" t="s">
        <v>1343</v>
      </c>
      <c r="F128" s="50">
        <v>20762</v>
      </c>
      <c r="G128" s="61">
        <v>497.46954953670502</v>
      </c>
      <c r="H128" s="61">
        <v>45.438637694709108</v>
      </c>
      <c r="I128" s="61">
        <v>0.21270673190023545</v>
      </c>
      <c r="J128" s="61">
        <v>8.7409531992563072E-2</v>
      </c>
      <c r="K128" s="61">
        <v>0.12373848634483962</v>
      </c>
      <c r="L128" s="61"/>
      <c r="M128" s="61">
        <v>43750.356398990356</v>
      </c>
      <c r="N128" s="61">
        <v>39789.28125</v>
      </c>
      <c r="O128" s="60">
        <v>35.530611503936207</v>
      </c>
      <c r="P128" s="51">
        <v>0.38507248604067401</v>
      </c>
      <c r="Q128" s="54">
        <v>0.27586206899999999</v>
      </c>
      <c r="R128" s="61">
        <v>0.16153846153846155</v>
      </c>
      <c r="S128" s="61">
        <v>9.3354430379746833E-2</v>
      </c>
      <c r="T128" s="61">
        <v>0.47310126582278483</v>
      </c>
      <c r="U128" s="50">
        <v>7.3764397529885173E-4</v>
      </c>
      <c r="V128" s="61">
        <v>4.3905611529062765E-3</v>
      </c>
      <c r="W128" s="61">
        <v>5.1282051282051282E-3</v>
      </c>
      <c r="X128" s="61">
        <v>0.98974358974358978</v>
      </c>
      <c r="Y128" s="61">
        <v>1.9230769230769232E-2</v>
      </c>
      <c r="Z128" s="61">
        <v>8.5635359116022103E-2</v>
      </c>
      <c r="AA128" s="61">
        <v>0.143646408839779</v>
      </c>
      <c r="AB128" s="61">
        <v>6.6298342541436461E-2</v>
      </c>
      <c r="AC128" s="61">
        <v>7.18232044198895E-2</v>
      </c>
      <c r="AD128" s="61">
        <v>3.591160220994475E-2</v>
      </c>
      <c r="AE128" s="61">
        <v>3.8674033149171269E-2</v>
      </c>
      <c r="AF128" s="61">
        <v>9.668508287292818E-2</v>
      </c>
      <c r="AG128" s="61">
        <v>4.1436464088397788E-2</v>
      </c>
      <c r="AH128" s="61">
        <v>3.3149171270718231E-2</v>
      </c>
      <c r="AI128" s="61">
        <v>7.18232044198895E-2</v>
      </c>
      <c r="AJ128" s="61">
        <v>6.3535911602209949E-2</v>
      </c>
      <c r="AK128" s="61">
        <v>7.18232044198895E-2</v>
      </c>
      <c r="AL128" s="61">
        <v>0.12430939226519337</v>
      </c>
      <c r="AM128" s="61">
        <v>5.2486187845303865E-2</v>
      </c>
      <c r="AN128" s="27">
        <v>0.46171693735498842</v>
      </c>
      <c r="AO128" s="27">
        <v>6.7285382830626447E-2</v>
      </c>
      <c r="AP128" s="27">
        <v>0.36160714285714285</v>
      </c>
      <c r="AQ128" s="27">
        <v>6.6964285714285712E-2</v>
      </c>
      <c r="AR128" s="27">
        <v>0.57004830917874394</v>
      </c>
      <c r="AS128" s="27">
        <v>6.7632850241545889E-2</v>
      </c>
      <c r="AT128" s="61">
        <v>1</v>
      </c>
      <c r="AU128" s="61">
        <v>2</v>
      </c>
      <c r="AV128" s="61">
        <v>97.510338000000004</v>
      </c>
      <c r="AW128" s="61">
        <v>1</v>
      </c>
      <c r="AX128" s="61">
        <v>2</v>
      </c>
      <c r="AY128" s="27">
        <v>1</v>
      </c>
      <c r="AZ128" s="27">
        <v>1</v>
      </c>
      <c r="BA128" s="27">
        <v>2</v>
      </c>
    </row>
    <row r="129" spans="1:53">
      <c r="A129" s="50">
        <v>2481</v>
      </c>
      <c r="B129" s="50" t="s">
        <v>48</v>
      </c>
      <c r="C129" s="59" t="s">
        <v>308</v>
      </c>
      <c r="D129" s="50" t="s">
        <v>424</v>
      </c>
      <c r="E129" s="61" t="s">
        <v>1344</v>
      </c>
      <c r="F129" s="50">
        <v>231344</v>
      </c>
      <c r="G129" s="61">
        <v>5938.1277967691422</v>
      </c>
      <c r="H129" s="61">
        <v>39.961408237035826</v>
      </c>
      <c r="I129" s="61">
        <v>0.29684222611556504</v>
      </c>
      <c r="J129" s="61">
        <v>6.6106631348578387E-2</v>
      </c>
      <c r="K129" s="61">
        <v>0.24789413467170821</v>
      </c>
      <c r="L129" s="61">
        <v>0.36310253894299732</v>
      </c>
      <c r="M129" s="61">
        <v>62505.470207959726</v>
      </c>
      <c r="N129" s="61">
        <v>58564.73046875</v>
      </c>
      <c r="O129" s="60">
        <v>35.032507859526184</v>
      </c>
      <c r="P129" s="51">
        <v>0.521992915639649</v>
      </c>
      <c r="Q129" s="54">
        <v>0.26822157400000002</v>
      </c>
      <c r="R129" s="61">
        <v>0.2118491921005386</v>
      </c>
      <c r="S129" s="61">
        <v>9.3388674770234215E-2</v>
      </c>
      <c r="T129" s="61">
        <v>0.44930329083901571</v>
      </c>
      <c r="U129" s="50">
        <v>8.0189332365989685E-3</v>
      </c>
      <c r="V129" s="61">
        <v>2.6696032512849542E-2</v>
      </c>
      <c r="W129" s="61">
        <v>1.5093463369325438E-2</v>
      </c>
      <c r="X129" s="61">
        <v>0.95019157088122608</v>
      </c>
      <c r="Y129" s="61">
        <v>6.0489957041681176E-2</v>
      </c>
      <c r="Z129" s="61">
        <v>7.5345332775219754E-3</v>
      </c>
      <c r="AA129" s="61">
        <v>5.190456257848472E-2</v>
      </c>
      <c r="AB129" s="61">
        <v>5.5253244035161159E-2</v>
      </c>
      <c r="AC129" s="61">
        <v>4.5625784847216411E-2</v>
      </c>
      <c r="AD129" s="61">
        <v>6.0694851402260358E-2</v>
      </c>
      <c r="AE129" s="61">
        <v>2.595228128924236E-2</v>
      </c>
      <c r="AF129" s="61">
        <v>0.11552951025533696</v>
      </c>
      <c r="AG129" s="61">
        <v>4.6044370029300966E-2</v>
      </c>
      <c r="AH129" s="61">
        <v>8.0577647551276679E-2</v>
      </c>
      <c r="AI129" s="61">
        <v>0.22436165759732105</v>
      </c>
      <c r="AJ129" s="61">
        <v>7.1368773545416486E-2</v>
      </c>
      <c r="AK129" s="61">
        <v>0.10108832147341984</v>
      </c>
      <c r="AL129" s="61">
        <v>6.5089995814148177E-2</v>
      </c>
      <c r="AM129" s="61">
        <v>4.8974466303892843E-2</v>
      </c>
      <c r="AN129" s="27">
        <v>0.27526273241713822</v>
      </c>
      <c r="AO129" s="27">
        <v>0.18775262732417139</v>
      </c>
      <c r="AP129" s="27">
        <v>0.2171176840780365</v>
      </c>
      <c r="AQ129" s="27">
        <v>0.20988042794210196</v>
      </c>
      <c r="AR129" s="27">
        <v>0.38022598870056495</v>
      </c>
      <c r="AS129" s="27">
        <v>0.1480225988700565</v>
      </c>
      <c r="AT129" s="61">
        <v>1</v>
      </c>
      <c r="AU129" s="61">
        <v>2</v>
      </c>
      <c r="AV129" s="61">
        <v>76.139708999999996</v>
      </c>
      <c r="AW129" s="61">
        <v>2</v>
      </c>
      <c r="AX129" s="61">
        <v>2</v>
      </c>
      <c r="AY129" s="27">
        <v>1</v>
      </c>
      <c r="AZ129" s="27">
        <v>1</v>
      </c>
      <c r="BA129" s="27">
        <v>2</v>
      </c>
    </row>
    <row r="130" spans="1:53">
      <c r="A130" s="50">
        <v>2482</v>
      </c>
      <c r="B130" s="50" t="s">
        <v>48</v>
      </c>
      <c r="C130" s="59" t="s">
        <v>309</v>
      </c>
      <c r="D130" s="50" t="s">
        <v>424</v>
      </c>
      <c r="E130" s="61" t="s">
        <v>1345</v>
      </c>
      <c r="F130" s="50">
        <v>35886</v>
      </c>
      <c r="G130" s="61">
        <v>887.47199201583862</v>
      </c>
      <c r="H130" s="61">
        <v>41.509188496037332</v>
      </c>
      <c r="I130" s="61">
        <v>0.20773303074835789</v>
      </c>
      <c r="J130" s="61">
        <v>9.9319098663315245E-2</v>
      </c>
      <c r="K130" s="61">
        <v>0.30638611788503278</v>
      </c>
      <c r="L130" s="61">
        <v>0.19441394729602984</v>
      </c>
      <c r="M130" s="61">
        <v>63192.393828116721</v>
      </c>
      <c r="N130" s="61">
        <v>55995.69921875</v>
      </c>
      <c r="O130" s="60">
        <v>36.592510722806864</v>
      </c>
      <c r="P130" s="51">
        <v>0.52917599664631898</v>
      </c>
      <c r="Q130" s="54">
        <v>0.31372549</v>
      </c>
      <c r="R130" s="61">
        <v>0.11811023622047244</v>
      </c>
      <c r="S130" s="61">
        <v>7.9646017699115043E-2</v>
      </c>
      <c r="T130" s="61">
        <v>0.52704031465093415</v>
      </c>
      <c r="U130" s="50">
        <v>2.0793110597878695E-3</v>
      </c>
      <c r="V130" s="61">
        <v>3.1878070741474199E-3</v>
      </c>
      <c r="W130" s="61">
        <v>1.8811136192626036E-2</v>
      </c>
      <c r="X130" s="61">
        <v>0.97667419112114373</v>
      </c>
      <c r="Y130" s="61">
        <v>4.1384499623777278E-2</v>
      </c>
      <c r="Z130" s="61">
        <v>3.9083557951482481E-2</v>
      </c>
      <c r="AA130" s="61">
        <v>6.0646900269541781E-2</v>
      </c>
      <c r="AB130" s="61">
        <v>8.7601078167115903E-2</v>
      </c>
      <c r="AC130" s="61">
        <v>6.0646900269541781E-2</v>
      </c>
      <c r="AD130" s="61">
        <v>7.0080862533692723E-2</v>
      </c>
      <c r="AE130" s="61">
        <v>2.8301886792452831E-2</v>
      </c>
      <c r="AF130" s="61">
        <v>8.8948787061994605E-2</v>
      </c>
      <c r="AG130" s="61">
        <v>4.0431266846361183E-2</v>
      </c>
      <c r="AH130" s="61">
        <v>7.277628032345014E-2</v>
      </c>
      <c r="AI130" s="61">
        <v>0.19002695417789758</v>
      </c>
      <c r="AJ130" s="61">
        <v>7.681940700808626E-2</v>
      </c>
      <c r="AK130" s="61">
        <v>8.4905660377358486E-2</v>
      </c>
      <c r="AL130" s="61">
        <v>4.5822102425876012E-2</v>
      </c>
      <c r="AM130" s="61">
        <v>5.2560646900269542E-2</v>
      </c>
      <c r="AN130" s="27">
        <v>0.30612244897959184</v>
      </c>
      <c r="AO130" s="27">
        <v>0.17729591836734693</v>
      </c>
      <c r="AP130" s="27">
        <v>0.23877551020408164</v>
      </c>
      <c r="AQ130" s="27">
        <v>0.17755102040816326</v>
      </c>
      <c r="AR130" s="27">
        <v>0.41836734693877553</v>
      </c>
      <c r="AS130" s="27">
        <v>0.18027210884353742</v>
      </c>
      <c r="AT130" s="61">
        <v>1</v>
      </c>
      <c r="AU130" s="61">
        <v>2</v>
      </c>
      <c r="AV130" s="61">
        <v>100.09721999999999</v>
      </c>
      <c r="AW130" s="61">
        <v>1</v>
      </c>
      <c r="AX130" s="61">
        <v>2</v>
      </c>
      <c r="AY130" s="27">
        <v>2</v>
      </c>
      <c r="AZ130" s="27">
        <v>2</v>
      </c>
      <c r="BA130" s="27">
        <v>3</v>
      </c>
    </row>
    <row r="131" spans="1:53">
      <c r="A131" s="50">
        <v>2483</v>
      </c>
      <c r="B131" s="50" t="s">
        <v>48</v>
      </c>
      <c r="C131" s="59" t="s">
        <v>310</v>
      </c>
      <c r="D131" s="50" t="s">
        <v>424</v>
      </c>
      <c r="E131" s="61" t="s">
        <v>1346</v>
      </c>
      <c r="F131" s="50">
        <v>19951</v>
      </c>
      <c r="G131" s="61">
        <v>564.7972000837326</v>
      </c>
      <c r="H131" s="61">
        <v>34.568243653798213</v>
      </c>
      <c r="I131" s="61">
        <v>0.4499824632341563</v>
      </c>
      <c r="J131" s="61">
        <v>6.5092849517920687E-2</v>
      </c>
      <c r="K131" s="61">
        <v>0.33342599194425548</v>
      </c>
      <c r="L131" s="61"/>
      <c r="M131" s="61">
        <v>39577.299942282603</v>
      </c>
      <c r="N131" s="61">
        <v>33681.1875</v>
      </c>
      <c r="O131" s="60">
        <v>38.271514469580275</v>
      </c>
      <c r="P131" s="51">
        <v>0.428314592810148</v>
      </c>
      <c r="Q131" s="54">
        <v>0.26190476200000001</v>
      </c>
      <c r="R131" s="61">
        <v>0.21229050279329609</v>
      </c>
      <c r="S131" s="61">
        <v>8.2920792079207925E-2</v>
      </c>
      <c r="T131" s="61">
        <v>0.44306930693069307</v>
      </c>
      <c r="U131" s="50">
        <v>1.4807500410825014E-3</v>
      </c>
      <c r="V131" s="61">
        <v>2.5072858512405292E-3</v>
      </c>
      <c r="W131" s="61">
        <v>0.14057826520438685</v>
      </c>
      <c r="X131" s="61">
        <v>0.85543369890329013</v>
      </c>
      <c r="Y131" s="61">
        <v>1.794616151545364E-2</v>
      </c>
      <c r="Z131" s="61">
        <v>0.12584269662921349</v>
      </c>
      <c r="AA131" s="61">
        <v>8.3146067415730343E-2</v>
      </c>
      <c r="AB131" s="61">
        <v>5.3932584269662923E-2</v>
      </c>
      <c r="AC131" s="61">
        <v>7.6404494382022473E-2</v>
      </c>
      <c r="AD131" s="61">
        <v>4.0449438202247189E-2</v>
      </c>
      <c r="AE131" s="61">
        <v>2.6966292134831461E-2</v>
      </c>
      <c r="AF131" s="61">
        <v>0.11685393258426967</v>
      </c>
      <c r="AG131" s="61">
        <v>3.3707865168539325E-2</v>
      </c>
      <c r="AH131" s="61">
        <v>2.9213483146067417E-2</v>
      </c>
      <c r="AI131" s="61">
        <v>8.7640449438202248E-2</v>
      </c>
      <c r="AJ131" s="61">
        <v>6.0674157303370786E-2</v>
      </c>
      <c r="AK131" s="61">
        <v>0.10337078651685393</v>
      </c>
      <c r="AL131" s="61">
        <v>0.10112359550561797</v>
      </c>
      <c r="AM131" s="61">
        <v>5.8426966292134834E-2</v>
      </c>
      <c r="AN131" s="27">
        <v>0.47602131438721135</v>
      </c>
      <c r="AO131" s="27">
        <v>5.6838365896980464E-2</v>
      </c>
      <c r="AP131" s="27">
        <v>0.39935064935064934</v>
      </c>
      <c r="AQ131" s="27">
        <v>5.844155844155844E-2</v>
      </c>
      <c r="AR131" s="27">
        <v>0.56862745098039214</v>
      </c>
      <c r="AS131" s="27">
        <v>5.8823529411764705E-2</v>
      </c>
      <c r="AT131" s="61">
        <v>2</v>
      </c>
      <c r="AU131" s="61">
        <v>4</v>
      </c>
      <c r="AV131" s="61">
        <v>232.90833000000001</v>
      </c>
      <c r="AW131" s="61">
        <v>2</v>
      </c>
      <c r="AX131" s="61">
        <v>4</v>
      </c>
      <c r="AY131" s="27">
        <v>2</v>
      </c>
      <c r="AZ131" s="27">
        <v>3</v>
      </c>
      <c r="BA131" s="27">
        <v>4</v>
      </c>
    </row>
    <row r="132" spans="1:53">
      <c r="A132" s="50">
        <v>2484</v>
      </c>
      <c r="B132" s="50" t="s">
        <v>48</v>
      </c>
      <c r="C132" s="59" t="s">
        <v>311</v>
      </c>
      <c r="D132" s="50" t="s">
        <v>424</v>
      </c>
      <c r="E132" s="61" t="s">
        <v>1347</v>
      </c>
      <c r="F132" s="50">
        <v>14827</v>
      </c>
      <c r="G132" s="61">
        <v>430.37462174892426</v>
      </c>
      <c r="H132" s="61">
        <v>41.663263855744354</v>
      </c>
      <c r="I132" s="61">
        <v>0.31214679258123523</v>
      </c>
      <c r="J132" s="61">
        <v>9.0038854117738945E-2</v>
      </c>
      <c r="K132" s="61">
        <v>0.23426171645297886</v>
      </c>
      <c r="L132" s="61"/>
      <c r="M132" s="61">
        <v>46791.385189911569</v>
      </c>
      <c r="N132" s="61">
        <v>40705.78515625</v>
      </c>
      <c r="O132" s="60">
        <v>41.416594467162035</v>
      </c>
      <c r="P132" s="51"/>
      <c r="Q132" s="54">
        <v>0.4</v>
      </c>
      <c r="R132" s="61">
        <v>0.14150943396226415</v>
      </c>
      <c r="S132" s="61">
        <v>6.0542797494780795E-2</v>
      </c>
      <c r="T132" s="61">
        <v>0.54697286012526092</v>
      </c>
      <c r="U132" s="50">
        <v>2.247191034257412E-3</v>
      </c>
      <c r="V132" s="61">
        <v>1.0477018817228187E-3</v>
      </c>
      <c r="W132" s="61">
        <v>0.10543657331136738</v>
      </c>
      <c r="X132" s="61">
        <v>0.89126853377265236</v>
      </c>
      <c r="Y132" s="61">
        <v>2.3064250411861616E-2</v>
      </c>
      <c r="Z132" s="61">
        <v>0.1076388888888889</v>
      </c>
      <c r="AA132" s="61">
        <v>0.15625</v>
      </c>
      <c r="AB132" s="61">
        <v>7.9861111111111105E-2</v>
      </c>
      <c r="AC132" s="61">
        <v>6.9444444444444448E-2</v>
      </c>
      <c r="AD132" s="61">
        <v>2.7777777777777776E-2</v>
      </c>
      <c r="AE132" s="61">
        <v>2.4305555555555556E-2</v>
      </c>
      <c r="AF132" s="61">
        <v>0.11458333333333333</v>
      </c>
      <c r="AG132" s="61">
        <v>3.4722222222222224E-2</v>
      </c>
      <c r="AH132" s="61">
        <v>5.2083333333333336E-2</v>
      </c>
      <c r="AI132" s="61">
        <v>6.9444444444444448E-2</v>
      </c>
      <c r="AJ132" s="61">
        <v>6.25E-2</v>
      </c>
      <c r="AK132" s="61">
        <v>9.7222222222222224E-2</v>
      </c>
      <c r="AL132" s="61">
        <v>5.5555555555555552E-2</v>
      </c>
      <c r="AM132" s="61">
        <v>5.2083333333333336E-2</v>
      </c>
      <c r="AN132" s="27">
        <v>0.49216300940438873</v>
      </c>
      <c r="AO132" s="27">
        <v>4.7021943573667714E-2</v>
      </c>
      <c r="AP132" s="27">
        <v>0.40571428571428569</v>
      </c>
      <c r="AQ132" s="27">
        <v>0.04</v>
      </c>
      <c r="AR132" s="27">
        <v>0.59722222222222221</v>
      </c>
      <c r="AS132" s="27">
        <v>5.5555555555555552E-2</v>
      </c>
      <c r="AT132" s="61">
        <v>1</v>
      </c>
      <c r="AU132" s="61">
        <v>2</v>
      </c>
      <c r="AV132" s="61">
        <v>225.04374999999999</v>
      </c>
      <c r="AW132" s="61">
        <v>1</v>
      </c>
      <c r="AX132" s="61">
        <v>2</v>
      </c>
      <c r="AY132" s="27"/>
      <c r="AZ132" s="27"/>
      <c r="BA132" s="27"/>
    </row>
    <row r="133" spans="1:53">
      <c r="A133" s="50">
        <v>2485</v>
      </c>
      <c r="B133" s="50" t="s">
        <v>48</v>
      </c>
      <c r="C133" s="59" t="s">
        <v>312</v>
      </c>
      <c r="D133" s="50" t="s">
        <v>424</v>
      </c>
      <c r="E133" s="61" t="s">
        <v>1348</v>
      </c>
      <c r="F133" s="50">
        <v>17838</v>
      </c>
      <c r="G133" s="61">
        <v>573.33088886737823</v>
      </c>
      <c r="H133" s="61">
        <v>40.980845184553885</v>
      </c>
      <c r="I133" s="61">
        <v>0.29691932022606193</v>
      </c>
      <c r="J133" s="61">
        <v>5.750664840267157E-2</v>
      </c>
      <c r="K133" s="61">
        <v>0.28076219342951458</v>
      </c>
      <c r="L133" s="61"/>
      <c r="M133" s="61">
        <v>54623.287344459139</v>
      </c>
      <c r="N133" s="61">
        <v>48855.3828125</v>
      </c>
      <c r="O133" s="60">
        <v>36.132199763278969</v>
      </c>
      <c r="P133" s="51">
        <v>0.51364274000750698</v>
      </c>
      <c r="Q133" s="54">
        <v>0.30952381000000001</v>
      </c>
      <c r="R133" s="61">
        <v>0.14556962025316456</v>
      </c>
      <c r="S133" s="61">
        <v>7.0336391437308868E-2</v>
      </c>
      <c r="T133" s="61">
        <v>0.45718654434250766</v>
      </c>
      <c r="U133" s="50">
        <v>1.3865779619663954E-3</v>
      </c>
      <c r="V133" s="61">
        <v>9.7191260407134038E-4</v>
      </c>
      <c r="W133" s="61">
        <v>8.3726415094339618E-2</v>
      </c>
      <c r="X133" s="61">
        <v>0.91391509433962259</v>
      </c>
      <c r="Y133" s="61">
        <v>1.179245283018868E-2</v>
      </c>
      <c r="Z133" s="61">
        <v>0.12264150943396226</v>
      </c>
      <c r="AA133" s="61">
        <v>0.21226415094339623</v>
      </c>
      <c r="AB133" s="61">
        <v>4.9528301886792456E-2</v>
      </c>
      <c r="AC133" s="61">
        <v>7.783018867924528E-2</v>
      </c>
      <c r="AD133" s="61">
        <v>1.179245283018868E-2</v>
      </c>
      <c r="AE133" s="61">
        <v>3.0660377358490566E-2</v>
      </c>
      <c r="AF133" s="61">
        <v>0.10377358490566038</v>
      </c>
      <c r="AG133" s="61">
        <v>3.5377358490566037E-2</v>
      </c>
      <c r="AH133" s="61">
        <v>2.358490566037736E-2</v>
      </c>
      <c r="AI133" s="61">
        <v>6.6037735849056603E-2</v>
      </c>
      <c r="AJ133" s="61">
        <v>7.0754716981132074E-2</v>
      </c>
      <c r="AK133" s="61">
        <v>9.4339622641509441E-2</v>
      </c>
      <c r="AL133" s="61">
        <v>7.0754716981132074E-2</v>
      </c>
      <c r="AM133" s="61">
        <v>3.0660377358490566E-2</v>
      </c>
      <c r="AN133" s="27">
        <v>0.41986455981941312</v>
      </c>
      <c r="AO133" s="27">
        <v>7.900677200902935E-2</v>
      </c>
      <c r="AP133" s="27">
        <v>0.32720588235294118</v>
      </c>
      <c r="AQ133" s="27">
        <v>9.1911764705882359E-2</v>
      </c>
      <c r="AR133" s="27">
        <v>0.56725146198830412</v>
      </c>
      <c r="AS133" s="27">
        <v>5.8479532163742687E-2</v>
      </c>
      <c r="AT133" s="61">
        <v>2</v>
      </c>
      <c r="AU133" s="61">
        <v>2</v>
      </c>
      <c r="AV133" s="61">
        <v>358.46420000000001</v>
      </c>
      <c r="AW133" s="61">
        <v>2</v>
      </c>
      <c r="AX133" s="61">
        <v>2</v>
      </c>
      <c r="AY133" s="27">
        <v>1</v>
      </c>
      <c r="AZ133" s="27">
        <v>2</v>
      </c>
      <c r="BA133" s="27">
        <v>3</v>
      </c>
    </row>
    <row r="134" spans="1:53">
      <c r="A134" s="50">
        <v>2486</v>
      </c>
      <c r="B134" s="50" t="s">
        <v>48</v>
      </c>
      <c r="C134" s="59" t="s">
        <v>313</v>
      </c>
      <c r="D134" s="50" t="s">
        <v>424</v>
      </c>
      <c r="E134" s="61" t="s">
        <v>1349</v>
      </c>
      <c r="F134" s="50">
        <v>40395</v>
      </c>
      <c r="G134" s="61">
        <v>1221.3047678470612</v>
      </c>
      <c r="H134" s="61">
        <v>46.714871424008059</v>
      </c>
      <c r="I134" s="61">
        <v>0.17058580368498444</v>
      </c>
      <c r="J134" s="61">
        <v>5.8314710154782533E-2</v>
      </c>
      <c r="K134" s="61">
        <v>0.18018442721667274</v>
      </c>
      <c r="L134" s="61">
        <v>0.37569839323573839</v>
      </c>
      <c r="M134" s="61">
        <v>64627.101009976999</v>
      </c>
      <c r="N134" s="61">
        <v>60780.203125</v>
      </c>
      <c r="O134" s="60">
        <v>31.536192446200197</v>
      </c>
      <c r="P134" s="51">
        <v>0.44712741207061701</v>
      </c>
      <c r="Q134" s="54">
        <v>0.32926829299999999</v>
      </c>
      <c r="R134" s="61">
        <v>0.16822429906542055</v>
      </c>
      <c r="S134" s="61">
        <v>8.8905775075987847E-2</v>
      </c>
      <c r="T134" s="61">
        <v>0.40957446808510639</v>
      </c>
      <c r="U134" s="50">
        <v>1.2898689601570368E-3</v>
      </c>
      <c r="V134" s="61">
        <v>3.477711492763106E-3</v>
      </c>
      <c r="W134" s="61">
        <v>7.7473182359952325E-3</v>
      </c>
      <c r="X134" s="61">
        <v>0.98748510131108458</v>
      </c>
      <c r="Y134" s="61">
        <v>1.4302741358760428E-2</v>
      </c>
      <c r="Z134" s="61">
        <v>0.11529680365296803</v>
      </c>
      <c r="AA134" s="61">
        <v>7.3059360730593603E-2</v>
      </c>
      <c r="AB134" s="61">
        <v>6.7351598173515978E-2</v>
      </c>
      <c r="AC134" s="61">
        <v>8.6757990867579904E-2</v>
      </c>
      <c r="AD134" s="61">
        <v>3.3105022831050226E-2</v>
      </c>
      <c r="AE134" s="61">
        <v>5.3652968036529677E-2</v>
      </c>
      <c r="AF134" s="61">
        <v>0.12214611872146118</v>
      </c>
      <c r="AG134" s="61">
        <v>4.5662100456621002E-2</v>
      </c>
      <c r="AH134" s="61">
        <v>5.9360730593607303E-2</v>
      </c>
      <c r="AI134" s="61">
        <v>6.1643835616438353E-2</v>
      </c>
      <c r="AJ134" s="61">
        <v>7.5342465753424653E-2</v>
      </c>
      <c r="AK134" s="61">
        <v>8.7899543378995429E-2</v>
      </c>
      <c r="AL134" s="61">
        <v>7.5342465753424653E-2</v>
      </c>
      <c r="AM134" s="61">
        <v>4.3378995433789952E-2</v>
      </c>
      <c r="AN134" s="27">
        <v>0.33658008658008659</v>
      </c>
      <c r="AO134" s="27">
        <v>0.12012987012987013</v>
      </c>
      <c r="AP134" s="27">
        <v>0.25649913344887348</v>
      </c>
      <c r="AQ134" s="27">
        <v>0.13518197573656845</v>
      </c>
      <c r="AR134" s="27">
        <v>0.46839080459770116</v>
      </c>
      <c r="AS134" s="27">
        <v>9.4827586206896547E-2</v>
      </c>
      <c r="AT134" s="61">
        <v>1</v>
      </c>
      <c r="AU134" s="61">
        <v>2</v>
      </c>
      <c r="AV134" s="61">
        <v>424.88556</v>
      </c>
      <c r="AW134" s="61">
        <v>1</v>
      </c>
      <c r="AX134" s="61">
        <v>2</v>
      </c>
      <c r="AY134" s="27">
        <v>1</v>
      </c>
      <c r="AZ134" s="27">
        <v>2</v>
      </c>
      <c r="BA134" s="27">
        <v>3</v>
      </c>
    </row>
    <row r="135" spans="1:53">
      <c r="A135" s="50">
        <v>2487</v>
      </c>
      <c r="B135" s="50" t="s">
        <v>48</v>
      </c>
      <c r="C135" s="59" t="s">
        <v>314</v>
      </c>
      <c r="D135" s="50" t="s">
        <v>424</v>
      </c>
      <c r="E135" s="61" t="s">
        <v>1350</v>
      </c>
      <c r="F135" s="50">
        <v>22405</v>
      </c>
      <c r="G135" s="61">
        <v>806.23475015163422</v>
      </c>
      <c r="H135" s="61">
        <v>47.100081252348687</v>
      </c>
      <c r="I135" s="61">
        <v>0.23191030752191183</v>
      </c>
      <c r="J135" s="61">
        <v>8.7167438113484652E-2</v>
      </c>
      <c r="K135" s="61">
        <v>0.18523620214526509</v>
      </c>
      <c r="L135" s="61"/>
      <c r="M135" s="61">
        <v>48947.036184440673</v>
      </c>
      <c r="N135" s="61">
        <v>45624.9375</v>
      </c>
      <c r="O135" s="60">
        <v>31.820669749507829</v>
      </c>
      <c r="P135" s="51">
        <v>0.42140852845116999</v>
      </c>
      <c r="Q135" s="54">
        <v>0.24074074100000001</v>
      </c>
      <c r="R135" s="61">
        <v>0.12571428571428572</v>
      </c>
      <c r="S135" s="61">
        <v>6.8493150684931503E-2</v>
      </c>
      <c r="T135" s="61">
        <v>0.4643835616438356</v>
      </c>
      <c r="U135" s="50">
        <v>0</v>
      </c>
      <c r="V135" s="61">
        <v>0</v>
      </c>
      <c r="W135" s="61">
        <v>7.4547390841320556E-3</v>
      </c>
      <c r="X135" s="61">
        <v>0.99254526091586792</v>
      </c>
      <c r="Y135" s="61">
        <v>4.2598509052183178E-3</v>
      </c>
      <c r="Z135" s="61">
        <v>0.17567567567567569</v>
      </c>
      <c r="AA135" s="61">
        <v>0.13513513513513514</v>
      </c>
      <c r="AB135" s="61">
        <v>5.8558558558558557E-2</v>
      </c>
      <c r="AC135" s="61">
        <v>7.8828828828828829E-2</v>
      </c>
      <c r="AD135" s="61">
        <v>1.5765765765765764E-2</v>
      </c>
      <c r="AE135" s="61">
        <v>2.2522522522522521E-2</v>
      </c>
      <c r="AF135" s="61">
        <v>0.12612612612612611</v>
      </c>
      <c r="AG135" s="61">
        <v>3.6036036036036036E-2</v>
      </c>
      <c r="AH135" s="61">
        <v>2.9279279279279279E-2</v>
      </c>
      <c r="AI135" s="61">
        <v>2.4774774774774775E-2</v>
      </c>
      <c r="AJ135" s="61">
        <v>6.7567567567567571E-2</v>
      </c>
      <c r="AK135" s="61">
        <v>0.11261261261261261</v>
      </c>
      <c r="AL135" s="61">
        <v>6.7567567567567571E-2</v>
      </c>
      <c r="AM135" s="61">
        <v>4.954954954954955E-2</v>
      </c>
      <c r="AN135" s="27">
        <v>0.4663951120162933</v>
      </c>
      <c r="AO135" s="27">
        <v>6.313645621181263E-2</v>
      </c>
      <c r="AP135" s="27">
        <v>0.37037037037037035</v>
      </c>
      <c r="AQ135" s="27">
        <v>6.7340067340067339E-2</v>
      </c>
      <c r="AR135" s="27">
        <v>0.61025641025641031</v>
      </c>
      <c r="AS135" s="27">
        <v>5.6410256410256411E-2</v>
      </c>
      <c r="AT135" s="61">
        <v>1</v>
      </c>
      <c r="AU135" s="61">
        <v>2</v>
      </c>
      <c r="AV135" s="61">
        <v>450.8768</v>
      </c>
      <c r="AW135" s="61">
        <v>1</v>
      </c>
      <c r="AX135" s="61">
        <v>2</v>
      </c>
      <c r="AY135" s="27">
        <v>1</v>
      </c>
      <c r="AZ135" s="27">
        <v>2</v>
      </c>
      <c r="BA135" s="27">
        <v>3</v>
      </c>
    </row>
    <row r="136" spans="1:53">
      <c r="A136" s="50">
        <v>2488</v>
      </c>
      <c r="B136" s="50" t="s">
        <v>48</v>
      </c>
      <c r="C136" s="59" t="s">
        <v>315</v>
      </c>
      <c r="D136" s="50" t="s">
        <v>424</v>
      </c>
      <c r="E136" s="61" t="s">
        <v>1351</v>
      </c>
      <c r="F136" s="50">
        <v>25090</v>
      </c>
      <c r="G136" s="61">
        <v>804.7843679189682</v>
      </c>
      <c r="H136" s="61">
        <v>42.989681141721995</v>
      </c>
      <c r="I136" s="61">
        <v>0.3294378367600766</v>
      </c>
      <c r="J136" s="61"/>
      <c r="K136" s="61">
        <v>0.17138770532114547</v>
      </c>
      <c r="L136" s="61">
        <v>0.3676419081251765</v>
      </c>
      <c r="M136" s="61">
        <v>56573.452124332689</v>
      </c>
      <c r="N136" s="61">
        <v>51125.03125</v>
      </c>
      <c r="O136" s="60">
        <v>30.484494076204005</v>
      </c>
      <c r="P136" s="51">
        <v>0.39269176644470399</v>
      </c>
      <c r="Q136" s="54">
        <v>0.24590163900000001</v>
      </c>
      <c r="R136" s="61">
        <v>0.13679245283018868</v>
      </c>
      <c r="S136" s="61">
        <v>7.7105575326215897E-2</v>
      </c>
      <c r="T136" s="61">
        <v>0.41637010676156583</v>
      </c>
      <c r="U136" s="50">
        <v>3.9557000854983926E-4</v>
      </c>
      <c r="V136" s="61">
        <v>2.3391610762268245E-3</v>
      </c>
      <c r="W136" s="61">
        <v>2.2789425706472195E-2</v>
      </c>
      <c r="X136" s="61">
        <v>0.97447584320875114</v>
      </c>
      <c r="Y136" s="61">
        <v>6.3810391978122152E-3</v>
      </c>
      <c r="Z136" s="61">
        <v>0.15232974910394265</v>
      </c>
      <c r="AA136" s="61">
        <v>0.11290322580645161</v>
      </c>
      <c r="AB136" s="61">
        <v>5.5555555555555552E-2</v>
      </c>
      <c r="AC136" s="61">
        <v>7.8853046594982074E-2</v>
      </c>
      <c r="AD136" s="61">
        <v>1.9713261648745518E-2</v>
      </c>
      <c r="AE136" s="61">
        <v>5.3763440860215055E-2</v>
      </c>
      <c r="AF136" s="61">
        <v>0.11827956989247312</v>
      </c>
      <c r="AG136" s="61">
        <v>3.9426523297491037E-2</v>
      </c>
      <c r="AH136" s="61">
        <v>3.9426523297491037E-2</v>
      </c>
      <c r="AI136" s="61">
        <v>5.197132616487455E-2</v>
      </c>
      <c r="AJ136" s="61">
        <v>7.1684587813620068E-2</v>
      </c>
      <c r="AK136" s="61">
        <v>9.3189964157706098E-2</v>
      </c>
      <c r="AL136" s="61">
        <v>6.6308243727598568E-2</v>
      </c>
      <c r="AM136" s="61">
        <v>4.4802867383512544E-2</v>
      </c>
      <c r="AN136" s="27">
        <v>0.43717728055077454</v>
      </c>
      <c r="AO136" s="27">
        <v>7.9173838209982791E-2</v>
      </c>
      <c r="AP136" s="27">
        <v>0.37396121883656508</v>
      </c>
      <c r="AQ136" s="27">
        <v>8.5872576177285317E-2</v>
      </c>
      <c r="AR136" s="27">
        <v>0.54090909090909089</v>
      </c>
      <c r="AS136" s="27">
        <v>6.8181818181818177E-2</v>
      </c>
      <c r="AT136" s="61"/>
      <c r="AU136" s="61"/>
      <c r="AV136" s="61">
        <v>470.04861</v>
      </c>
      <c r="AW136" s="61"/>
      <c r="AX136" s="61"/>
      <c r="AY136" s="27"/>
      <c r="AZ136" s="27"/>
      <c r="BA136" s="27"/>
    </row>
    <row r="137" spans="1:53">
      <c r="A137" s="50">
        <v>2489</v>
      </c>
      <c r="B137" s="50" t="s">
        <v>48</v>
      </c>
      <c r="C137" s="59" t="s">
        <v>316</v>
      </c>
      <c r="D137" s="50" t="s">
        <v>424</v>
      </c>
      <c r="E137" s="61" t="s">
        <v>1352</v>
      </c>
      <c r="F137" s="50">
        <v>43206</v>
      </c>
      <c r="G137" s="61">
        <v>1240.0313022136688</v>
      </c>
      <c r="H137" s="61">
        <v>42.552893066202088</v>
      </c>
      <c r="I137" s="61">
        <v>0.28780605766946882</v>
      </c>
      <c r="J137" s="61">
        <v>7.1866718607696708E-2</v>
      </c>
      <c r="K137" s="61">
        <v>0.2639517659825063</v>
      </c>
      <c r="L137" s="61">
        <v>0.3648233020707593</v>
      </c>
      <c r="M137" s="61">
        <v>59298.69952846571</v>
      </c>
      <c r="N137" s="61">
        <v>56576.6640625</v>
      </c>
      <c r="O137" s="60">
        <v>34.147961242490055</v>
      </c>
      <c r="P137" s="51">
        <v>0.33367936947961102</v>
      </c>
      <c r="Q137" s="54">
        <v>0.41489361699999999</v>
      </c>
      <c r="R137" s="61">
        <v>0.17297297297297298</v>
      </c>
      <c r="S137" s="61">
        <v>9.4827586206896547E-2</v>
      </c>
      <c r="T137" s="61">
        <v>0.39058355437665782</v>
      </c>
      <c r="U137" s="50">
        <v>2.0277120638638735E-3</v>
      </c>
      <c r="V137" s="61">
        <v>4.1261340899822804E-3</v>
      </c>
      <c r="W137" s="61">
        <v>4.6153846153846156E-2</v>
      </c>
      <c r="X137" s="61">
        <v>0.94820512820512826</v>
      </c>
      <c r="Y137" s="61">
        <v>1.4871794871794871E-2</v>
      </c>
      <c r="Z137" s="61">
        <v>0.1498015873015873</v>
      </c>
      <c r="AA137" s="61">
        <v>9.0277777777777776E-2</v>
      </c>
      <c r="AB137" s="61">
        <v>5.7539682539682536E-2</v>
      </c>
      <c r="AC137" s="61">
        <v>5.9523809523809521E-2</v>
      </c>
      <c r="AD137" s="61">
        <v>3.3730158730158728E-2</v>
      </c>
      <c r="AE137" s="61">
        <v>3.968253968253968E-2</v>
      </c>
      <c r="AF137" s="61">
        <v>0.12797619047619047</v>
      </c>
      <c r="AG137" s="61">
        <v>4.0674603174603176E-2</v>
      </c>
      <c r="AH137" s="61">
        <v>5.3571428571428568E-2</v>
      </c>
      <c r="AI137" s="61">
        <v>3.7698412698412696E-2</v>
      </c>
      <c r="AJ137" s="61">
        <v>6.9444444444444448E-2</v>
      </c>
      <c r="AK137" s="61">
        <v>9.3253968253968256E-2</v>
      </c>
      <c r="AL137" s="61">
        <v>9.5238095238095233E-2</v>
      </c>
      <c r="AM137" s="61">
        <v>5.4563492063492064E-2</v>
      </c>
      <c r="AN137" s="27">
        <v>0.43627906976744185</v>
      </c>
      <c r="AO137" s="27">
        <v>9.3023255813953487E-2</v>
      </c>
      <c r="AP137" s="27">
        <v>0.36350148367952523</v>
      </c>
      <c r="AQ137" s="27">
        <v>0.11127596439169139</v>
      </c>
      <c r="AR137" s="27">
        <v>0.55860349127182041</v>
      </c>
      <c r="AS137" s="27">
        <v>6.4837905236907731E-2</v>
      </c>
      <c r="AT137" s="61">
        <v>1</v>
      </c>
      <c r="AU137" s="61">
        <v>2</v>
      </c>
      <c r="AV137" s="61">
        <v>379.12430000000001</v>
      </c>
      <c r="AW137" s="61">
        <v>1</v>
      </c>
      <c r="AX137" s="61">
        <v>2</v>
      </c>
      <c r="AY137" s="27">
        <v>2</v>
      </c>
      <c r="AZ137" s="27">
        <v>2</v>
      </c>
      <c r="BA137" s="27">
        <v>3</v>
      </c>
    </row>
    <row r="138" spans="1:53">
      <c r="A138" s="50">
        <v>2490</v>
      </c>
      <c r="B138" s="50" t="s">
        <v>48</v>
      </c>
      <c r="C138" s="59" t="s">
        <v>317</v>
      </c>
      <c r="D138" s="50" t="s">
        <v>424</v>
      </c>
      <c r="E138" s="61" t="s">
        <v>1353</v>
      </c>
      <c r="F138" s="50">
        <v>16176</v>
      </c>
      <c r="G138" s="61">
        <v>396.30766940116882</v>
      </c>
      <c r="H138" s="61">
        <v>25.509715280457794</v>
      </c>
      <c r="I138" s="61">
        <v>0.65834718896689504</v>
      </c>
      <c r="J138" s="61"/>
      <c r="K138" s="61">
        <v>0.51459837132240105</v>
      </c>
      <c r="L138" s="61"/>
      <c r="M138" s="61">
        <v>51754.193523554692</v>
      </c>
      <c r="N138" s="61">
        <v>55028.42578125</v>
      </c>
      <c r="O138" s="60">
        <v>36.252748536967374</v>
      </c>
      <c r="P138" s="51">
        <v>0.44279988548525601</v>
      </c>
      <c r="Q138" s="54">
        <v>0.21739130400000001</v>
      </c>
      <c r="R138" s="61">
        <v>0.18579234972677597</v>
      </c>
      <c r="S138" s="61">
        <v>9.0794451450189162E-2</v>
      </c>
      <c r="T138" s="61">
        <v>0.42875157629255989</v>
      </c>
      <c r="U138" s="50">
        <v>2.7615830767899752E-3</v>
      </c>
      <c r="V138" s="61">
        <v>1.1599855506610052E-3</v>
      </c>
      <c r="W138" s="61">
        <v>0.17254901960784313</v>
      </c>
      <c r="X138" s="61">
        <v>0.82352941176470584</v>
      </c>
      <c r="Y138" s="61">
        <v>5.8823529411764705E-3</v>
      </c>
      <c r="Z138" s="61">
        <v>6.118143459915612E-2</v>
      </c>
      <c r="AA138" s="61">
        <v>0.21308016877637131</v>
      </c>
      <c r="AB138" s="61">
        <v>4.6413502109704644E-2</v>
      </c>
      <c r="AC138" s="61">
        <v>6.9620253164556958E-2</v>
      </c>
      <c r="AD138" s="61">
        <v>1.6877637130801686E-2</v>
      </c>
      <c r="AE138" s="61">
        <v>2.1097046413502109E-2</v>
      </c>
      <c r="AF138" s="61">
        <v>0.15400843881856541</v>
      </c>
      <c r="AG138" s="61">
        <v>2.1097046413502109E-2</v>
      </c>
      <c r="AH138" s="61">
        <v>2.1097046413502109E-2</v>
      </c>
      <c r="AI138" s="61">
        <v>6.5400843881856546E-2</v>
      </c>
      <c r="AJ138" s="61">
        <v>5.9071729957805907E-2</v>
      </c>
      <c r="AK138" s="61">
        <v>0.11181434599156118</v>
      </c>
      <c r="AL138" s="61">
        <v>9.49367088607595E-2</v>
      </c>
      <c r="AM138" s="61">
        <v>4.6413502109704644E-2</v>
      </c>
      <c r="AN138" s="27">
        <v>0.3952205882352941</v>
      </c>
      <c r="AO138" s="27">
        <v>5.1470588235294115E-2</v>
      </c>
      <c r="AP138" s="27">
        <v>0.35782747603833864</v>
      </c>
      <c r="AQ138" s="27">
        <v>5.4313099041533544E-2</v>
      </c>
      <c r="AR138" s="27">
        <v>0.44155844155844154</v>
      </c>
      <c r="AS138" s="27">
        <v>4.7619047619047616E-2</v>
      </c>
      <c r="AT138" s="61"/>
      <c r="AU138" s="61"/>
      <c r="AV138" s="61">
        <v>337.61480999999998</v>
      </c>
      <c r="AW138" s="61"/>
      <c r="AX138" s="61"/>
      <c r="AY138" s="27"/>
      <c r="AZ138" s="27"/>
      <c r="BA138" s="27"/>
    </row>
    <row r="139" spans="1:53">
      <c r="A139" s="50">
        <v>2491</v>
      </c>
      <c r="B139" s="50" t="s">
        <v>48</v>
      </c>
      <c r="C139" s="59" t="s">
        <v>318</v>
      </c>
      <c r="D139" s="50" t="s">
        <v>424</v>
      </c>
      <c r="E139" s="61" t="s">
        <v>1354</v>
      </c>
      <c r="F139" s="50">
        <v>33485</v>
      </c>
      <c r="G139" s="61">
        <v>1379.690421462059</v>
      </c>
      <c r="H139" s="61">
        <v>42.959837994777828</v>
      </c>
      <c r="I139" s="61">
        <v>0.25038309422008942</v>
      </c>
      <c r="J139" s="61">
        <v>5.077243735844298E-2</v>
      </c>
      <c r="K139" s="61">
        <v>0.16947622006708457</v>
      </c>
      <c r="L139" s="61"/>
      <c r="M139" s="61">
        <v>54291.552644012438</v>
      </c>
      <c r="N139" s="61">
        <v>48647.875</v>
      </c>
      <c r="O139" s="60">
        <v>31.882418429908068</v>
      </c>
      <c r="P139" s="51">
        <v>0.57171687975182595</v>
      </c>
      <c r="Q139" s="54">
        <v>0.24210526299999999</v>
      </c>
      <c r="R139" s="61">
        <v>0.1464968152866242</v>
      </c>
      <c r="S139" s="61">
        <v>7.1086261980830664E-2</v>
      </c>
      <c r="T139" s="61">
        <v>0.47843450479233229</v>
      </c>
      <c r="U139" s="50">
        <v>2.9533400083892047E-4</v>
      </c>
      <c r="V139" s="61">
        <v>2.8218729817047206E-3</v>
      </c>
      <c r="W139" s="61">
        <v>7.3566084788029923E-2</v>
      </c>
      <c r="X139" s="61">
        <v>0.92394014962593518</v>
      </c>
      <c r="Y139" s="61">
        <v>3.740648379052369E-3</v>
      </c>
      <c r="Z139" s="61">
        <v>9.4763092269326679E-2</v>
      </c>
      <c r="AA139" s="61">
        <v>0.15461346633416459</v>
      </c>
      <c r="AB139" s="61">
        <v>3.8653366583541147E-2</v>
      </c>
      <c r="AC139" s="61">
        <v>6.7331670822942641E-2</v>
      </c>
      <c r="AD139" s="61">
        <v>2.7431421446384038E-2</v>
      </c>
      <c r="AE139" s="61">
        <v>3.117206982543641E-2</v>
      </c>
      <c r="AF139" s="61">
        <v>0.11221945137157108</v>
      </c>
      <c r="AG139" s="61">
        <v>3.7406483790523692E-2</v>
      </c>
      <c r="AH139" s="61">
        <v>3.117206982543641E-2</v>
      </c>
      <c r="AI139" s="61">
        <v>5.7356608478802994E-2</v>
      </c>
      <c r="AJ139" s="61">
        <v>7.2319201995012475E-2</v>
      </c>
      <c r="AK139" s="61">
        <v>0.13466334164588528</v>
      </c>
      <c r="AL139" s="61">
        <v>8.6034912718204487E-2</v>
      </c>
      <c r="AM139" s="61">
        <v>5.3615960099750622E-2</v>
      </c>
      <c r="AN139" s="27">
        <v>0.3888888888888889</v>
      </c>
      <c r="AO139" s="27">
        <v>8.9120370370370364E-2</v>
      </c>
      <c r="AP139" s="27">
        <v>0.32142857142857145</v>
      </c>
      <c r="AQ139" s="27">
        <v>9.9206349206349201E-2</v>
      </c>
      <c r="AR139" s="27">
        <v>0.48333333333333334</v>
      </c>
      <c r="AS139" s="27">
        <v>7.4999999999999997E-2</v>
      </c>
      <c r="AT139" s="61">
        <v>1</v>
      </c>
      <c r="AU139" s="61">
        <v>2</v>
      </c>
      <c r="AV139" s="61">
        <v>335.83981</v>
      </c>
      <c r="AW139" s="61">
        <v>1</v>
      </c>
      <c r="AX139" s="61">
        <v>2</v>
      </c>
      <c r="AY139" s="27">
        <v>1</v>
      </c>
      <c r="AZ139" s="27">
        <v>1</v>
      </c>
      <c r="BA139" s="27">
        <v>2</v>
      </c>
    </row>
    <row r="140" spans="1:53">
      <c r="A140" s="50">
        <v>2492</v>
      </c>
      <c r="B140" s="50" t="s">
        <v>48</v>
      </c>
      <c r="C140" s="59" t="s">
        <v>319</v>
      </c>
      <c r="D140" s="50" t="s">
        <v>424</v>
      </c>
      <c r="E140" s="61" t="s">
        <v>1355</v>
      </c>
      <c r="F140" s="50">
        <v>27431</v>
      </c>
      <c r="G140" s="61">
        <v>1222.1922968626022</v>
      </c>
      <c r="H140" s="61">
        <v>47.456777086168039</v>
      </c>
      <c r="I140" s="61">
        <v>0.15382035038950281</v>
      </c>
      <c r="J140" s="61">
        <v>9.194444252499212E-2</v>
      </c>
      <c r="K140" s="61">
        <v>0.13500461814705506</v>
      </c>
      <c r="L140" s="61"/>
      <c r="M140" s="61">
        <v>51805.818173156149</v>
      </c>
      <c r="N140" s="61">
        <v>47281.7421875</v>
      </c>
      <c r="O140" s="60">
        <v>30.120791446453982</v>
      </c>
      <c r="P140" s="51">
        <v>0.45420775130101299</v>
      </c>
      <c r="Q140" s="54">
        <v>0.20895522399999999</v>
      </c>
      <c r="R140" s="61">
        <v>0.14814814814814814</v>
      </c>
      <c r="S140" s="61">
        <v>6.9767441860465115E-2</v>
      </c>
      <c r="T140" s="61">
        <v>0.5</v>
      </c>
      <c r="U140" s="50">
        <v>5.3485500393435359E-4</v>
      </c>
      <c r="V140" s="61">
        <v>2.184999937135456E-3</v>
      </c>
      <c r="W140" s="61">
        <v>1.9038984587488667E-2</v>
      </c>
      <c r="X140" s="61">
        <v>0.9782411604714415</v>
      </c>
      <c r="Y140" s="61">
        <v>4.5330915684496827E-3</v>
      </c>
      <c r="Z140" s="61">
        <v>0.15339805825242719</v>
      </c>
      <c r="AA140" s="61">
        <v>0.15339805825242719</v>
      </c>
      <c r="AB140" s="61">
        <v>6.0194174757281553E-2</v>
      </c>
      <c r="AC140" s="61">
        <v>5.6310679611650483E-2</v>
      </c>
      <c r="AD140" s="61">
        <v>1.7475728155339806E-2</v>
      </c>
      <c r="AE140" s="61">
        <v>3.8834951456310676E-2</v>
      </c>
      <c r="AF140" s="61">
        <v>0.13398058252427184</v>
      </c>
      <c r="AG140" s="61">
        <v>3.6893203883495145E-2</v>
      </c>
      <c r="AH140" s="61">
        <v>3.8834951456310676E-2</v>
      </c>
      <c r="AI140" s="61">
        <v>3.6893203883495145E-2</v>
      </c>
      <c r="AJ140" s="61">
        <v>5.8252427184466021E-2</v>
      </c>
      <c r="AK140" s="61">
        <v>8.155339805825243E-2</v>
      </c>
      <c r="AL140" s="61">
        <v>7.7669902912621352E-2</v>
      </c>
      <c r="AM140" s="61">
        <v>5.8252427184466021E-2</v>
      </c>
      <c r="AN140" s="27">
        <v>0.42758620689655175</v>
      </c>
      <c r="AO140" s="27">
        <v>5.8620689655172413E-2</v>
      </c>
      <c r="AP140" s="27">
        <v>0.35087719298245612</v>
      </c>
      <c r="AQ140" s="27">
        <v>6.4327485380116955E-2</v>
      </c>
      <c r="AR140" s="27">
        <v>0.53556485355648531</v>
      </c>
      <c r="AS140" s="27">
        <v>5.0209205020920501E-2</v>
      </c>
      <c r="AT140" s="61">
        <v>1</v>
      </c>
      <c r="AU140" s="61">
        <v>1</v>
      </c>
      <c r="AV140" s="61">
        <v>362.40991000000002</v>
      </c>
      <c r="AW140" s="61">
        <v>1</v>
      </c>
      <c r="AX140" s="61">
        <v>2</v>
      </c>
      <c r="AY140" s="27">
        <v>1</v>
      </c>
      <c r="AZ140" s="27">
        <v>1</v>
      </c>
      <c r="BA140" s="27">
        <v>2</v>
      </c>
    </row>
    <row r="141" spans="1:53">
      <c r="A141" s="50">
        <v>2493</v>
      </c>
      <c r="B141" s="50" t="s">
        <v>48</v>
      </c>
      <c r="C141" s="59" t="s">
        <v>320</v>
      </c>
      <c r="D141" s="50" t="s">
        <v>424</v>
      </c>
      <c r="E141" s="61" t="s">
        <v>1356</v>
      </c>
      <c r="F141" s="50">
        <v>52765</v>
      </c>
      <c r="G141" s="61">
        <v>2015.2771626710892</v>
      </c>
      <c r="H141" s="61">
        <v>46.905951276850701</v>
      </c>
      <c r="I141" s="61">
        <v>0.15135509927749635</v>
      </c>
      <c r="J141" s="61">
        <v>4.6515661111884196E-2</v>
      </c>
      <c r="K141" s="61">
        <v>0.1404831562393086</v>
      </c>
      <c r="L141" s="61">
        <v>0.20694423696845604</v>
      </c>
      <c r="M141" s="61">
        <v>55493.769453966437</v>
      </c>
      <c r="N141" s="61">
        <v>50870.8828125</v>
      </c>
      <c r="O141" s="60">
        <v>31.755183154782745</v>
      </c>
      <c r="P141" s="51">
        <v>0.46154681572011902</v>
      </c>
      <c r="Q141" s="54">
        <v>0.16239316200000001</v>
      </c>
      <c r="R141" s="61">
        <v>0.15328467153284672</v>
      </c>
      <c r="S141" s="61">
        <v>7.8817733990147784E-2</v>
      </c>
      <c r="T141" s="61">
        <v>0.49753694581280788</v>
      </c>
      <c r="U141" s="50">
        <v>3.8164301076903939E-4</v>
      </c>
      <c r="V141" s="61">
        <v>1.0676323515498012E-3</v>
      </c>
      <c r="W141" s="61">
        <v>7.7294685990338162E-3</v>
      </c>
      <c r="X141" s="61">
        <v>0.99082125603864735</v>
      </c>
      <c r="Y141" s="61">
        <v>3.3816425120772949E-3</v>
      </c>
      <c r="Z141" s="61">
        <v>8.2219938335046247E-2</v>
      </c>
      <c r="AA141" s="61">
        <v>0.15724563206577596</v>
      </c>
      <c r="AB141" s="61">
        <v>7.0914696813977385E-2</v>
      </c>
      <c r="AC141" s="61">
        <v>5.858170606372045E-2</v>
      </c>
      <c r="AD141" s="61">
        <v>2.7749229188078109E-2</v>
      </c>
      <c r="AE141" s="61">
        <v>3.6998972250770812E-2</v>
      </c>
      <c r="AF141" s="61">
        <v>0.1223021582733813</v>
      </c>
      <c r="AG141" s="61">
        <v>4.2137718396711203E-2</v>
      </c>
      <c r="AH141" s="61">
        <v>3.8026721479958892E-2</v>
      </c>
      <c r="AI141" s="61">
        <v>5.1387461459403906E-2</v>
      </c>
      <c r="AJ141" s="61">
        <v>7.8108941418293942E-2</v>
      </c>
      <c r="AK141" s="61">
        <v>9.4552929085303189E-2</v>
      </c>
      <c r="AL141" s="61">
        <v>7.7081192189105863E-2</v>
      </c>
      <c r="AM141" s="61">
        <v>6.4748201438848921E-2</v>
      </c>
      <c r="AN141" s="27">
        <v>0.33482542524619519</v>
      </c>
      <c r="AO141" s="27">
        <v>8.9525514771709933E-2</v>
      </c>
      <c r="AP141" s="27">
        <v>0.2664624808575804</v>
      </c>
      <c r="AQ141" s="27">
        <v>9.8009188361408886E-2</v>
      </c>
      <c r="AR141" s="27">
        <v>0.43103448275862066</v>
      </c>
      <c r="AS141" s="27">
        <v>7.7586206896551727E-2</v>
      </c>
      <c r="AT141" s="61">
        <v>1</v>
      </c>
      <c r="AU141" s="61">
        <v>2</v>
      </c>
      <c r="AV141" s="61">
        <v>216.68588</v>
      </c>
      <c r="AW141" s="61">
        <v>1</v>
      </c>
      <c r="AX141" s="61">
        <v>2</v>
      </c>
      <c r="AY141" s="27">
        <v>1</v>
      </c>
      <c r="AZ141" s="27">
        <v>1</v>
      </c>
      <c r="BA141" s="27">
        <v>2</v>
      </c>
    </row>
    <row r="142" spans="1:53">
      <c r="A142" s="50">
        <v>2494</v>
      </c>
      <c r="B142" s="50" t="s">
        <v>48</v>
      </c>
      <c r="C142" s="59" t="s">
        <v>321</v>
      </c>
      <c r="D142" s="50" t="s">
        <v>424</v>
      </c>
      <c r="E142" s="61" t="s">
        <v>1357</v>
      </c>
      <c r="F142" s="50">
        <v>170038</v>
      </c>
      <c r="G142" s="61">
        <v>5870.7189892530441</v>
      </c>
      <c r="H142" s="61">
        <v>44.325967091233629</v>
      </c>
      <c r="I142" s="61">
        <v>0.22584869584413578</v>
      </c>
      <c r="J142" s="61">
        <v>4.0848618387083042E-2</v>
      </c>
      <c r="K142" s="61">
        <v>0.19332851409978305</v>
      </c>
      <c r="L142" s="61">
        <v>0.29210893657357356</v>
      </c>
      <c r="M142" s="61">
        <v>59269.088091880352</v>
      </c>
      <c r="N142" s="61">
        <v>56881.60546875</v>
      </c>
      <c r="O142" s="60">
        <v>31.517762151615543</v>
      </c>
      <c r="P142" s="51">
        <v>0.49716645541153998</v>
      </c>
      <c r="Q142" s="54">
        <v>0.16310160400000001</v>
      </c>
      <c r="R142" s="61">
        <v>0.16703136396790663</v>
      </c>
      <c r="S142" s="61">
        <v>8.1430882617292824E-2</v>
      </c>
      <c r="T142" s="61">
        <v>0.48013661693330939</v>
      </c>
      <c r="U142" s="50">
        <v>1.3925560051575303E-3</v>
      </c>
      <c r="V142" s="61">
        <v>2.7837112759484606E-3</v>
      </c>
      <c r="W142" s="61">
        <v>7.7764976958525347E-3</v>
      </c>
      <c r="X142" s="61">
        <v>0.98819124423963134</v>
      </c>
      <c r="Y142" s="61">
        <v>7.3444700460829496E-3</v>
      </c>
      <c r="Z142" s="61">
        <v>3.9794995477841426E-2</v>
      </c>
      <c r="AA142" s="61">
        <v>0.14772384684956286</v>
      </c>
      <c r="AB142" s="61">
        <v>5.2155562255049741E-2</v>
      </c>
      <c r="AC142" s="61">
        <v>5.4567380162797711E-2</v>
      </c>
      <c r="AD142" s="61">
        <v>3.3765450708471513E-2</v>
      </c>
      <c r="AE142" s="61">
        <v>3.2258064516129031E-2</v>
      </c>
      <c r="AF142" s="61">
        <v>0.13656918902622853</v>
      </c>
      <c r="AG142" s="61">
        <v>4.492010853180585E-2</v>
      </c>
      <c r="AH142" s="61">
        <v>5.1251130539644259E-2</v>
      </c>
      <c r="AI142" s="61">
        <v>8.6825444678926736E-2</v>
      </c>
      <c r="AJ142" s="61">
        <v>8.7729876394332232E-2</v>
      </c>
      <c r="AK142" s="61">
        <v>9.7980102502261079E-2</v>
      </c>
      <c r="AL142" s="61">
        <v>7.5670786855592406E-2</v>
      </c>
      <c r="AM142" s="61">
        <v>5.9089538739825143E-2</v>
      </c>
      <c r="AN142" s="27">
        <v>0.26810073452256034</v>
      </c>
      <c r="AO142" s="27">
        <v>0.11778593913955929</v>
      </c>
      <c r="AP142" s="27">
        <v>0.19585772174696084</v>
      </c>
      <c r="AQ142" s="27">
        <v>0.12967131922557407</v>
      </c>
      <c r="AR142" s="27">
        <v>0.36957888120678817</v>
      </c>
      <c r="AS142" s="27">
        <v>0.10119421747328725</v>
      </c>
      <c r="AT142" s="61">
        <v>1</v>
      </c>
      <c r="AU142" s="61">
        <v>2</v>
      </c>
      <c r="AV142" s="61">
        <v>314.18982</v>
      </c>
      <c r="AW142" s="61">
        <v>1</v>
      </c>
      <c r="AX142" s="61">
        <v>2</v>
      </c>
      <c r="AY142" s="27">
        <v>1</v>
      </c>
      <c r="AZ142" s="27">
        <v>2</v>
      </c>
      <c r="BA142" s="27">
        <v>3</v>
      </c>
    </row>
    <row r="143" spans="1:53">
      <c r="A143" s="50">
        <v>2495</v>
      </c>
      <c r="B143" s="50" t="s">
        <v>48</v>
      </c>
      <c r="C143" s="59" t="s">
        <v>322</v>
      </c>
      <c r="D143" s="50" t="s">
        <v>424</v>
      </c>
      <c r="E143" s="61" t="s">
        <v>1358</v>
      </c>
      <c r="F143" s="50">
        <v>13147</v>
      </c>
      <c r="G143" s="61">
        <v>412.15102279186249</v>
      </c>
      <c r="H143" s="61">
        <v>44.535050613299163</v>
      </c>
      <c r="I143" s="61">
        <v>0.16443674778528874</v>
      </c>
      <c r="J143" s="61">
        <v>7.4941810750742188E-2</v>
      </c>
      <c r="K143" s="61">
        <v>0.2187072581924881</v>
      </c>
      <c r="L143" s="61"/>
      <c r="M143" s="61">
        <v>47959.468778101451</v>
      </c>
      <c r="N143" s="61">
        <v>45613.1875</v>
      </c>
      <c r="O143" s="60">
        <v>30.686011148218046</v>
      </c>
      <c r="P143" s="51">
        <v>0.644916719044626</v>
      </c>
      <c r="Q143" s="54">
        <v>0.185185185</v>
      </c>
      <c r="R143" s="61">
        <v>0.16666666666666666</v>
      </c>
      <c r="S143" s="61">
        <v>6.3457330415754923E-2</v>
      </c>
      <c r="T143" s="61">
        <v>0.4551422319474836</v>
      </c>
      <c r="U143" s="50">
        <v>1.116071012802422E-3</v>
      </c>
      <c r="V143" s="61">
        <v>5.8891829276529195E-3</v>
      </c>
      <c r="W143" s="61">
        <v>4.0280210157618214E-2</v>
      </c>
      <c r="X143" s="61">
        <v>0.95271453590192645</v>
      </c>
      <c r="Y143" s="61">
        <v>8.7565674255691769E-3</v>
      </c>
      <c r="Z143" s="61">
        <v>0.11929824561403508</v>
      </c>
      <c r="AA143" s="61">
        <v>0.1368421052631579</v>
      </c>
      <c r="AB143" s="61">
        <v>7.0175438596491224E-2</v>
      </c>
      <c r="AC143" s="61">
        <v>0.10175438596491228</v>
      </c>
      <c r="AD143" s="61">
        <v>2.8070175438596492E-2</v>
      </c>
      <c r="AE143" s="61">
        <v>1.4035087719298246E-2</v>
      </c>
      <c r="AF143" s="61">
        <v>0.12280701754385964</v>
      </c>
      <c r="AG143" s="61">
        <v>3.5087719298245612E-2</v>
      </c>
      <c r="AH143" s="61">
        <v>2.8070175438596492E-2</v>
      </c>
      <c r="AI143" s="61">
        <v>5.6140350877192984E-2</v>
      </c>
      <c r="AJ143" s="61">
        <v>5.9649122807017542E-2</v>
      </c>
      <c r="AK143" s="61">
        <v>6.6666666666666666E-2</v>
      </c>
      <c r="AL143" s="61">
        <v>0.11228070175438597</v>
      </c>
      <c r="AM143" s="61">
        <v>4.5614035087719301E-2</v>
      </c>
      <c r="AN143" s="27">
        <v>0.50628930817610063</v>
      </c>
      <c r="AO143" s="27">
        <v>5.3459119496855348E-2</v>
      </c>
      <c r="AP143" s="27">
        <v>0.44919786096256686</v>
      </c>
      <c r="AQ143" s="27">
        <v>6.9518716577540107E-2</v>
      </c>
      <c r="AR143" s="27">
        <v>0.58778625954198471</v>
      </c>
      <c r="AS143" s="27">
        <v>3.0534351145038167E-2</v>
      </c>
      <c r="AT143" s="61">
        <v>1</v>
      </c>
      <c r="AU143" s="61">
        <v>2</v>
      </c>
      <c r="AV143" s="61">
        <v>182.77538000000001</v>
      </c>
      <c r="AW143" s="61">
        <v>1</v>
      </c>
      <c r="AX143" s="61">
        <v>2</v>
      </c>
      <c r="AY143" s="27">
        <v>1</v>
      </c>
      <c r="AZ143" s="27">
        <v>1</v>
      </c>
      <c r="BA143" s="27">
        <v>2</v>
      </c>
    </row>
    <row r="144" spans="1:53">
      <c r="A144" s="50">
        <v>2496</v>
      </c>
      <c r="B144" s="50" t="s">
        <v>48</v>
      </c>
      <c r="C144" s="59" t="s">
        <v>323</v>
      </c>
      <c r="D144" s="50" t="s">
        <v>424</v>
      </c>
      <c r="E144" s="61" t="s">
        <v>1359</v>
      </c>
      <c r="F144" s="50">
        <v>34286</v>
      </c>
      <c r="G144" s="61">
        <v>1027.7604217529297</v>
      </c>
      <c r="H144" s="61">
        <v>35.224263133958473</v>
      </c>
      <c r="I144" s="61">
        <v>0.38376737194389421</v>
      </c>
      <c r="J144" s="61">
        <v>7.5129014297348043E-2</v>
      </c>
      <c r="K144" s="61">
        <v>0.43297576310674102</v>
      </c>
      <c r="L144" s="61"/>
      <c r="M144" s="61">
        <v>63570.529470095491</v>
      </c>
      <c r="N144" s="61">
        <v>63992.83203125</v>
      </c>
      <c r="O144" s="60">
        <v>31.146488479773613</v>
      </c>
      <c r="P144" s="51">
        <v>0.60761270864749495</v>
      </c>
      <c r="Q144" s="54">
        <v>0.23863636399999999</v>
      </c>
      <c r="R144" s="61">
        <v>0.15966386554621848</v>
      </c>
      <c r="S144" s="61">
        <v>8.085106382978724E-2</v>
      </c>
      <c r="T144" s="61">
        <v>0.42411347517730497</v>
      </c>
      <c r="U144" s="50">
        <v>4.1356499423272908E-4</v>
      </c>
      <c r="V144" s="61">
        <v>1.8298449889416961E-3</v>
      </c>
      <c r="W144" s="61">
        <v>7.0106561974200787E-2</v>
      </c>
      <c r="X144" s="61">
        <v>0.92765002804262475</v>
      </c>
      <c r="Y144" s="61">
        <v>5.0476724621424567E-3</v>
      </c>
      <c r="Z144" s="61">
        <v>2.3157894736842106E-2</v>
      </c>
      <c r="AA144" s="61">
        <v>0.25473684210526315</v>
      </c>
      <c r="AB144" s="61">
        <v>5.2631578947368418E-2</v>
      </c>
      <c r="AC144" s="61">
        <v>9.5789473684210522E-2</v>
      </c>
      <c r="AD144" s="61">
        <v>1.7894736842105262E-2</v>
      </c>
      <c r="AE144" s="61">
        <v>3.2631578947368421E-2</v>
      </c>
      <c r="AF144" s="61">
        <v>0.12526315789473685</v>
      </c>
      <c r="AG144" s="61">
        <v>3.0526315789473683E-2</v>
      </c>
      <c r="AH144" s="61">
        <v>3.0526315789473683E-2</v>
      </c>
      <c r="AI144" s="61">
        <v>5.3684210526315793E-2</v>
      </c>
      <c r="AJ144" s="61">
        <v>5.6842105263157895E-2</v>
      </c>
      <c r="AK144" s="61">
        <v>0.10526315789473684</v>
      </c>
      <c r="AL144" s="61">
        <v>0.08</v>
      </c>
      <c r="AM144" s="61">
        <v>3.8947368421052633E-2</v>
      </c>
      <c r="AN144" s="27">
        <v>0.32220039292730845</v>
      </c>
      <c r="AO144" s="27">
        <v>8.4479371316306479E-2</v>
      </c>
      <c r="AP144" s="27">
        <v>0.24512987012987014</v>
      </c>
      <c r="AQ144" s="27">
        <v>9.5779220779220783E-2</v>
      </c>
      <c r="AR144" s="27">
        <v>0.44029850746268656</v>
      </c>
      <c r="AS144" s="27">
        <v>6.7164179104477612E-2</v>
      </c>
      <c r="AT144" s="61">
        <v>2</v>
      </c>
      <c r="AU144" s="61">
        <v>4</v>
      </c>
      <c r="AV144" s="61">
        <v>333.20242000000002</v>
      </c>
      <c r="AW144" s="61">
        <v>2</v>
      </c>
      <c r="AX144" s="61">
        <v>4</v>
      </c>
      <c r="AY144" s="27">
        <v>2</v>
      </c>
      <c r="AZ144" s="27">
        <v>3</v>
      </c>
      <c r="BA144" s="27">
        <v>4</v>
      </c>
    </row>
    <row r="145" spans="1:53">
      <c r="A145" s="50">
        <v>2497</v>
      </c>
      <c r="B145" s="50" t="s">
        <v>48</v>
      </c>
      <c r="C145" s="59" t="s">
        <v>324</v>
      </c>
      <c r="D145" s="50" t="s">
        <v>424</v>
      </c>
      <c r="E145" s="61" t="s">
        <v>1360</v>
      </c>
      <c r="F145" s="50">
        <v>39713</v>
      </c>
      <c r="G145" s="61">
        <v>1108.4318383336067</v>
      </c>
      <c r="H145" s="61">
        <v>36.384651837940801</v>
      </c>
      <c r="I145" s="61">
        <v>0.40393912520297737</v>
      </c>
      <c r="J145" s="61">
        <v>7.730084061619763E-2</v>
      </c>
      <c r="K145" s="61">
        <v>0.40679132395972584</v>
      </c>
      <c r="L145" s="61">
        <v>0.2995649516922731</v>
      </c>
      <c r="M145" s="61">
        <v>65755.058238191064</v>
      </c>
      <c r="N145" s="61">
        <v>64915.3671875</v>
      </c>
      <c r="O145" s="60">
        <v>33.723282459054772</v>
      </c>
      <c r="P145" s="51">
        <v>0.43616382025237599</v>
      </c>
      <c r="Q145" s="54">
        <v>0.23255814</v>
      </c>
      <c r="R145" s="61">
        <v>0.18975332068311196</v>
      </c>
      <c r="S145" s="61">
        <v>8.7397392563978757E-2</v>
      </c>
      <c r="T145" s="61">
        <v>0.41284403669724773</v>
      </c>
      <c r="U145" s="50">
        <v>2.4446889292448759E-3</v>
      </c>
      <c r="V145" s="61">
        <v>3.673857915879407E-3</v>
      </c>
      <c r="W145" s="61">
        <v>9.4837476099426388E-2</v>
      </c>
      <c r="X145" s="61">
        <v>0.89866156787762907</v>
      </c>
      <c r="Y145" s="61">
        <v>1.4531548757170172E-2</v>
      </c>
      <c r="Z145" s="61">
        <v>0.14623955431754876</v>
      </c>
      <c r="AA145" s="61">
        <v>8.4261838440111425E-2</v>
      </c>
      <c r="AB145" s="61">
        <v>7.4512534818941503E-2</v>
      </c>
      <c r="AC145" s="61">
        <v>7.2423398328690811E-2</v>
      </c>
      <c r="AD145" s="61">
        <v>3.4818941504178275E-2</v>
      </c>
      <c r="AE145" s="61">
        <v>2.6462395543175487E-2</v>
      </c>
      <c r="AF145" s="61">
        <v>0.12047353760445682</v>
      </c>
      <c r="AG145" s="61">
        <v>4.0389972144846797E-2</v>
      </c>
      <c r="AH145" s="61">
        <v>4.0389972144846797E-2</v>
      </c>
      <c r="AI145" s="61">
        <v>8.844011142061281E-2</v>
      </c>
      <c r="AJ145" s="61">
        <v>6.4763231197771581E-2</v>
      </c>
      <c r="AK145" s="61">
        <v>8.4261838440111425E-2</v>
      </c>
      <c r="AL145" s="61">
        <v>8.0779944289693595E-2</v>
      </c>
      <c r="AM145" s="61">
        <v>4.1086350974930359E-2</v>
      </c>
      <c r="AN145" s="27">
        <v>0.36465177398160314</v>
      </c>
      <c r="AO145" s="27">
        <v>8.8699080157687252E-2</v>
      </c>
      <c r="AP145" s="27">
        <v>0.30144605116796441</v>
      </c>
      <c r="AQ145" s="27">
        <v>0.10789766407119021</v>
      </c>
      <c r="AR145" s="27">
        <v>0.45425361155698235</v>
      </c>
      <c r="AS145" s="27">
        <v>6.2600321027287326E-2</v>
      </c>
      <c r="AT145" s="61">
        <v>2</v>
      </c>
      <c r="AU145" s="61">
        <v>4</v>
      </c>
      <c r="AV145" s="61">
        <v>588.96538999999996</v>
      </c>
      <c r="AW145" s="61">
        <v>2</v>
      </c>
      <c r="AX145" s="61">
        <v>4</v>
      </c>
      <c r="AY145" s="27">
        <v>2</v>
      </c>
      <c r="AZ145" s="27">
        <v>3</v>
      </c>
      <c r="BA145" s="27">
        <v>4</v>
      </c>
    </row>
    <row r="146" spans="1:53">
      <c r="A146" s="50">
        <v>2498</v>
      </c>
      <c r="B146" s="50" t="s">
        <v>48</v>
      </c>
      <c r="C146" s="59" t="s">
        <v>325</v>
      </c>
      <c r="D146" s="50" t="s">
        <v>424</v>
      </c>
      <c r="E146" s="61" t="s">
        <v>1361</v>
      </c>
      <c r="F146" s="50">
        <v>12562</v>
      </c>
      <c r="G146" s="61">
        <v>422.78253304958344</v>
      </c>
      <c r="H146" s="61">
        <v>39.249402067349628</v>
      </c>
      <c r="I146" s="61">
        <v>0.48778440022964903</v>
      </c>
      <c r="J146" s="61">
        <v>0.10820782675876961</v>
      </c>
      <c r="K146" s="61">
        <v>0.34777207986841241</v>
      </c>
      <c r="L146" s="61"/>
      <c r="M146" s="61">
        <v>48808.939885605192</v>
      </c>
      <c r="N146" s="61">
        <v>44218.4609375</v>
      </c>
      <c r="O146" s="60">
        <v>37.733850554993424</v>
      </c>
      <c r="P146" s="51"/>
      <c r="Q146" s="54">
        <v>0.24576271199999999</v>
      </c>
      <c r="R146" s="61">
        <v>0.13229571984435798</v>
      </c>
      <c r="S146" s="61">
        <v>2.9181865554976549E-2</v>
      </c>
      <c r="T146" s="61">
        <v>0.48306409588327254</v>
      </c>
      <c r="U146" s="50">
        <v>7.8833301085978746E-4</v>
      </c>
      <c r="V146" s="61">
        <v>1.2029055395185477E-3</v>
      </c>
      <c r="W146" s="61">
        <v>0.18000796495420152</v>
      </c>
      <c r="X146" s="61">
        <v>0.81839904420549581</v>
      </c>
      <c r="Y146" s="61">
        <v>3.9824771007566703E-3</v>
      </c>
      <c r="Z146" s="61">
        <v>0.13349514563106796</v>
      </c>
      <c r="AA146" s="61">
        <v>0.12459546925566344</v>
      </c>
      <c r="AB146" s="61">
        <v>7.9288025889967639E-2</v>
      </c>
      <c r="AC146" s="61">
        <v>7.3624595469255663E-2</v>
      </c>
      <c r="AD146" s="61">
        <v>2.3462783171521034E-2</v>
      </c>
      <c r="AE146" s="61">
        <v>1.2135922330097087E-2</v>
      </c>
      <c r="AF146" s="61">
        <v>0.10275080906148867</v>
      </c>
      <c r="AG146" s="61">
        <v>1.9417475728155338E-2</v>
      </c>
      <c r="AH146" s="61">
        <v>1.1326860841423949E-2</v>
      </c>
      <c r="AI146" s="61">
        <v>9.9514563106796114E-2</v>
      </c>
      <c r="AJ146" s="61">
        <v>8.4951456310679616E-2</v>
      </c>
      <c r="AK146" s="61">
        <v>0.1011326860841424</v>
      </c>
      <c r="AL146" s="61">
        <v>0.10032362459546926</v>
      </c>
      <c r="AM146" s="61">
        <v>3.4789644012944987E-2</v>
      </c>
      <c r="AN146" s="27">
        <v>0.5869400151860289</v>
      </c>
      <c r="AO146" s="27">
        <v>6.0744115413819286E-2</v>
      </c>
      <c r="AP146" s="27">
        <v>0.52631578947368418</v>
      </c>
      <c r="AQ146" s="27">
        <v>6.7836257309941514E-2</v>
      </c>
      <c r="AR146" s="27">
        <v>0.69696969696969702</v>
      </c>
      <c r="AS146" s="27">
        <v>4.7619047619047616E-2</v>
      </c>
      <c r="AT146" s="61">
        <v>2</v>
      </c>
      <c r="AU146" s="61">
        <v>4</v>
      </c>
      <c r="AV146" s="61">
        <v>622.09002999999996</v>
      </c>
      <c r="AW146" s="61"/>
      <c r="AX146" s="61"/>
      <c r="AY146" s="27"/>
      <c r="AZ146" s="27"/>
      <c r="BA146" s="27"/>
    </row>
    <row r="147" spans="1:53">
      <c r="A147" s="50">
        <v>2499</v>
      </c>
      <c r="B147" s="50" t="s">
        <v>48</v>
      </c>
      <c r="C147" s="59" t="s">
        <v>326</v>
      </c>
      <c r="D147" s="50" t="s">
        <v>424</v>
      </c>
      <c r="E147" s="61" t="s">
        <v>1362</v>
      </c>
      <c r="F147" s="50">
        <v>39397</v>
      </c>
      <c r="G147" s="61">
        <v>1251.1440467834473</v>
      </c>
      <c r="H147" s="61">
        <v>20.553517022897921</v>
      </c>
      <c r="I147" s="61">
        <v>0.59445215208253055</v>
      </c>
      <c r="J147" s="61">
        <v>2.7468523939007707E-2</v>
      </c>
      <c r="K147" s="61">
        <v>0.70022659100675644</v>
      </c>
      <c r="L147" s="61"/>
      <c r="M147" s="61">
        <v>46856.987856523905</v>
      </c>
      <c r="N147" s="61">
        <v>42950.0390625</v>
      </c>
      <c r="O147" s="60">
        <v>44.254080807096052</v>
      </c>
      <c r="P147" s="51">
        <v>0.44879060258632802</v>
      </c>
      <c r="Q147" s="54">
        <v>0.48214285699999998</v>
      </c>
      <c r="R147" s="61">
        <v>0.12794612794612795</v>
      </c>
      <c r="S147" s="61">
        <v>4.5952525867315887E-2</v>
      </c>
      <c r="T147" s="61">
        <v>0.44491783323189288</v>
      </c>
      <c r="U147" s="50">
        <v>1.4324779622256756E-3</v>
      </c>
      <c r="V147" s="61">
        <v>2.7807093139487499E-3</v>
      </c>
      <c r="W147" s="61">
        <v>0.48872972403623344</v>
      </c>
      <c r="X147" s="61">
        <v>0.50705708868759214</v>
      </c>
      <c r="Y147" s="61">
        <v>8.8476932799662952E-3</v>
      </c>
      <c r="Z147" s="61">
        <v>0.16521739130434782</v>
      </c>
      <c r="AA147" s="61">
        <v>9.3280632411067196E-2</v>
      </c>
      <c r="AB147" s="61">
        <v>5.33596837944664E-2</v>
      </c>
      <c r="AC147" s="61">
        <v>6.7588932806324109E-2</v>
      </c>
      <c r="AD147" s="61">
        <v>2.2134387351778657E-2</v>
      </c>
      <c r="AE147" s="61">
        <v>1.383399209486166E-2</v>
      </c>
      <c r="AF147" s="61">
        <v>9.7628458498023721E-2</v>
      </c>
      <c r="AG147" s="61">
        <v>2.6877470355731226E-2</v>
      </c>
      <c r="AH147" s="61">
        <v>2.0553359683794466E-2</v>
      </c>
      <c r="AI147" s="61">
        <v>0.12687747035573121</v>
      </c>
      <c r="AJ147" s="61">
        <v>0.10750988142292491</v>
      </c>
      <c r="AK147" s="61">
        <v>9.4466403162055332E-2</v>
      </c>
      <c r="AL147" s="61">
        <v>6.7984189723320154E-2</v>
      </c>
      <c r="AM147" s="61">
        <v>4.2292490118577074E-2</v>
      </c>
      <c r="AN147" s="27">
        <v>0.46976336546888692</v>
      </c>
      <c r="AO147" s="27">
        <v>8.7204206836108675E-2</v>
      </c>
      <c r="AP147" s="27">
        <v>0.40558079169370537</v>
      </c>
      <c r="AQ147" s="27">
        <v>0.10188189487345879</v>
      </c>
      <c r="AR147" s="27">
        <v>0.6040540540540541</v>
      </c>
      <c r="AS147" s="27">
        <v>5.675675675675676E-2</v>
      </c>
      <c r="AT147" s="61">
        <v>2</v>
      </c>
      <c r="AU147" s="61">
        <v>4</v>
      </c>
      <c r="AV147" s="61">
        <v>998.02472</v>
      </c>
      <c r="AW147" s="61"/>
      <c r="AX147" s="61"/>
      <c r="AY147" s="27">
        <v>2</v>
      </c>
      <c r="AZ147" s="27">
        <v>3</v>
      </c>
      <c r="BA147" s="27">
        <v>4</v>
      </c>
    </row>
    <row r="148" spans="1:53">
      <c r="A148" s="50">
        <v>3501</v>
      </c>
      <c r="B148" s="50" t="s">
        <v>48</v>
      </c>
      <c r="C148" s="59" t="s">
        <v>327</v>
      </c>
      <c r="D148" s="50" t="s">
        <v>425</v>
      </c>
      <c r="E148" s="61" t="s">
        <v>1363</v>
      </c>
      <c r="F148" s="50">
        <v>115320</v>
      </c>
      <c r="G148" s="61">
        <v>3202.951917886734</v>
      </c>
      <c r="H148" s="61">
        <v>39.218173966675536</v>
      </c>
      <c r="I148" s="61">
        <v>0.24675303457776068</v>
      </c>
      <c r="J148" s="61">
        <v>7.7557070465003111E-2</v>
      </c>
      <c r="K148" s="61">
        <v>0.28880142761629563</v>
      </c>
      <c r="L148" s="61">
        <v>0.20104098527171776</v>
      </c>
      <c r="M148" s="61">
        <v>57852.793839415441</v>
      </c>
      <c r="N148" s="61">
        <v>50340.96875</v>
      </c>
      <c r="O148" s="60">
        <v>38.412966333903306</v>
      </c>
      <c r="P148" s="51">
        <v>0.37347305206991299</v>
      </c>
      <c r="Q148" s="54">
        <v>0.428571429</v>
      </c>
      <c r="R148" s="61">
        <v>0.18380462724935734</v>
      </c>
      <c r="S148" s="61">
        <v>6.6354866997953815E-2</v>
      </c>
      <c r="T148" s="61">
        <v>0.56357790119847995</v>
      </c>
      <c r="U148" s="50">
        <v>3.3243489451706409E-3</v>
      </c>
      <c r="V148" s="61">
        <v>1.394481983217221E-2</v>
      </c>
      <c r="W148" s="61">
        <v>1.0131245682707806E-2</v>
      </c>
      <c r="X148" s="61">
        <v>0.9725995855399493</v>
      </c>
      <c r="Y148" s="61">
        <v>6.5853096937600733E-2</v>
      </c>
      <c r="Z148" s="61">
        <v>7.1460877431026679E-2</v>
      </c>
      <c r="AA148" s="61">
        <v>0.17729534147444595</v>
      </c>
      <c r="AB148" s="61">
        <v>6.6485753052917235E-2</v>
      </c>
      <c r="AC148" s="61">
        <v>6.1058344640434192E-2</v>
      </c>
      <c r="AD148" s="61">
        <v>3.5730438715513339E-2</v>
      </c>
      <c r="AE148" s="61">
        <v>3.8896426956128452E-2</v>
      </c>
      <c r="AF148" s="61">
        <v>0.11533242876526459</v>
      </c>
      <c r="AG148" s="61">
        <v>3.5278154681139755E-2</v>
      </c>
      <c r="AH148" s="61">
        <v>4.8394391677973769E-2</v>
      </c>
      <c r="AI148" s="61">
        <v>5.8344640434192671E-2</v>
      </c>
      <c r="AJ148" s="61">
        <v>6.3319764812302129E-2</v>
      </c>
      <c r="AK148" s="61">
        <v>0.10492989597467209</v>
      </c>
      <c r="AL148" s="61">
        <v>7.2817729534147446E-2</v>
      </c>
      <c r="AM148" s="61">
        <v>5.0203527815468114E-2</v>
      </c>
      <c r="AN148" s="27">
        <v>0.33554376657824936</v>
      </c>
      <c r="AO148" s="27">
        <v>8.6648983200707339E-2</v>
      </c>
      <c r="AP148" s="27">
        <v>0.26012461059190028</v>
      </c>
      <c r="AQ148" s="27">
        <v>8.0996884735202487E-2</v>
      </c>
      <c r="AR148" s="27">
        <v>0.43500511770726713</v>
      </c>
      <c r="AS148" s="27">
        <v>9.4165813715455474E-2</v>
      </c>
      <c r="AT148" s="61">
        <v>1</v>
      </c>
      <c r="AU148" s="61">
        <v>2</v>
      </c>
      <c r="AV148" s="61">
        <v>17.669411</v>
      </c>
      <c r="AW148" s="61">
        <v>1</v>
      </c>
      <c r="AX148" s="61">
        <v>2</v>
      </c>
      <c r="AY148" s="27">
        <v>2</v>
      </c>
      <c r="AZ148" s="27">
        <v>2</v>
      </c>
      <c r="BA148" s="27">
        <v>3</v>
      </c>
    </row>
    <row r="149" spans="1:53">
      <c r="A149" s="50">
        <v>3502</v>
      </c>
      <c r="B149" s="50" t="s">
        <v>48</v>
      </c>
      <c r="C149" s="59" t="s">
        <v>328</v>
      </c>
      <c r="D149" s="50" t="s">
        <v>425</v>
      </c>
      <c r="E149" s="61" t="s">
        <v>1364</v>
      </c>
      <c r="F149" s="50">
        <v>79476</v>
      </c>
      <c r="G149" s="61">
        <v>2096.4846357107162</v>
      </c>
      <c r="H149" s="61">
        <v>43.039829844501597</v>
      </c>
      <c r="I149" s="61">
        <v>0.26104316183113879</v>
      </c>
      <c r="J149" s="61">
        <v>6.7647292122127708E-2</v>
      </c>
      <c r="K149" s="61">
        <v>0.24758043338140512</v>
      </c>
      <c r="L149" s="61">
        <v>0.25873658549110923</v>
      </c>
      <c r="M149" s="61">
        <v>61444.70933665357</v>
      </c>
      <c r="N149" s="61">
        <v>57156.671875</v>
      </c>
      <c r="O149" s="60">
        <v>33.825737639585668</v>
      </c>
      <c r="P149" s="51">
        <v>0.38932957798503898</v>
      </c>
      <c r="Q149" s="54">
        <v>0.41666666699999999</v>
      </c>
      <c r="R149" s="61">
        <v>0.13644524236983843</v>
      </c>
      <c r="S149" s="61">
        <v>5.9387848332571949E-2</v>
      </c>
      <c r="T149" s="61">
        <v>0.57149383280036548</v>
      </c>
      <c r="U149" s="50">
        <v>3.0401300173252821E-3</v>
      </c>
      <c r="V149" s="61">
        <v>6.3642586974082607E-3</v>
      </c>
      <c r="W149" s="61">
        <v>8.7077673284569838E-3</v>
      </c>
      <c r="X149" s="61">
        <v>0.98223615464994773</v>
      </c>
      <c r="Y149" s="61">
        <v>4.0404040404040407E-2</v>
      </c>
      <c r="Z149" s="61">
        <v>6.8270481144343309E-2</v>
      </c>
      <c r="AA149" s="61">
        <v>0.10923276983094929</v>
      </c>
      <c r="AB149" s="61">
        <v>7.6723016905071523E-2</v>
      </c>
      <c r="AC149" s="61">
        <v>6.1118335500650198E-2</v>
      </c>
      <c r="AD149" s="61">
        <v>4.4863459037711315E-2</v>
      </c>
      <c r="AE149" s="61">
        <v>4.4863459037711315E-2</v>
      </c>
      <c r="AF149" s="61">
        <v>0.11248374512353707</v>
      </c>
      <c r="AG149" s="61">
        <v>4.3563068920676205E-2</v>
      </c>
      <c r="AH149" s="61">
        <v>4.94148244473342E-2</v>
      </c>
      <c r="AI149" s="61">
        <v>0.11183355006501951</v>
      </c>
      <c r="AJ149" s="61">
        <v>7.4122236671001304E-2</v>
      </c>
      <c r="AK149" s="61">
        <v>9.6879063719115741E-2</v>
      </c>
      <c r="AL149" s="61">
        <v>5.2665799739921977E-2</v>
      </c>
      <c r="AM149" s="61">
        <v>5.3966189856957086E-2</v>
      </c>
      <c r="AN149" s="27">
        <v>0.30711139081183136</v>
      </c>
      <c r="AO149" s="27">
        <v>0.10069225928256766</v>
      </c>
      <c r="AP149" s="27">
        <v>0.22557905337361531</v>
      </c>
      <c r="AQ149" s="27">
        <v>0.10574018126888217</v>
      </c>
      <c r="AR149" s="27">
        <v>0.44295302013422821</v>
      </c>
      <c r="AS149" s="27">
        <v>9.2281879194630878E-2</v>
      </c>
      <c r="AT149" s="61">
        <v>1</v>
      </c>
      <c r="AU149" s="61">
        <v>2</v>
      </c>
      <c r="AV149" s="61">
        <v>50.024681000000001</v>
      </c>
      <c r="AW149" s="61">
        <v>1</v>
      </c>
      <c r="AX149" s="61">
        <v>2</v>
      </c>
      <c r="AY149" s="27">
        <v>2</v>
      </c>
      <c r="AZ149" s="27">
        <v>3</v>
      </c>
      <c r="BA149" s="27">
        <v>4</v>
      </c>
    </row>
    <row r="150" spans="1:53">
      <c r="A150" s="50">
        <v>3506</v>
      </c>
      <c r="B150" s="50" t="s">
        <v>48</v>
      </c>
      <c r="C150" s="59" t="s">
        <v>329</v>
      </c>
      <c r="D150" s="50" t="s">
        <v>425</v>
      </c>
      <c r="E150" s="61" t="s">
        <v>931</v>
      </c>
      <c r="F150" s="50">
        <v>806560</v>
      </c>
      <c r="G150" s="61">
        <v>17474.719626665115</v>
      </c>
      <c r="H150" s="61">
        <v>39.020331917034355</v>
      </c>
      <c r="I150" s="61">
        <v>0.19028430884368694</v>
      </c>
      <c r="J150" s="61">
        <v>7.8364043056895039E-2</v>
      </c>
      <c r="K150" s="61">
        <v>0.32649538438141029</v>
      </c>
      <c r="L150" s="61">
        <v>0.21050001258161855</v>
      </c>
      <c r="M150" s="61">
        <v>79256.830152112932</v>
      </c>
      <c r="N150" s="61">
        <v>67832.0546875</v>
      </c>
      <c r="O150" s="60">
        <v>41.134050604957316</v>
      </c>
      <c r="P150" s="51">
        <v>0.35503130788063902</v>
      </c>
      <c r="Q150" s="54">
        <v>0.35880708300000003</v>
      </c>
      <c r="R150" s="61">
        <v>0.19952399841332805</v>
      </c>
      <c r="S150" s="61">
        <v>7.0537073276799298E-2</v>
      </c>
      <c r="T150" s="61">
        <v>0.51002391824309634</v>
      </c>
      <c r="U150" s="50">
        <v>3.9999168366193771E-2</v>
      </c>
      <c r="V150" s="61">
        <v>0.11028060781286297</v>
      </c>
      <c r="W150" s="61">
        <v>1.0217912626420602E-2</v>
      </c>
      <c r="X150" s="61">
        <v>0.83950231119452268</v>
      </c>
      <c r="Y150" s="61">
        <v>0.21297744413165121</v>
      </c>
      <c r="Z150" s="61">
        <v>1.0912160125399408E-2</v>
      </c>
      <c r="AA150" s="61">
        <v>6.3242298185325854E-2</v>
      </c>
      <c r="AB150" s="61">
        <v>4.1357689757038643E-2</v>
      </c>
      <c r="AC150" s="61">
        <v>4.4794115873877133E-2</v>
      </c>
      <c r="AD150" s="61">
        <v>7.8917224332308439E-2</v>
      </c>
      <c r="AE150" s="61">
        <v>3.1832157713872308E-2</v>
      </c>
      <c r="AF150" s="61">
        <v>0.10182673177789836</v>
      </c>
      <c r="AG150" s="61">
        <v>5.251100259239163E-2</v>
      </c>
      <c r="AH150" s="61">
        <v>9.7908000241152704E-2</v>
      </c>
      <c r="AI150" s="61">
        <v>0.18924458913607042</v>
      </c>
      <c r="AJ150" s="61">
        <v>7.1562066678724306E-2</v>
      </c>
      <c r="AK150" s="61">
        <v>9.5195032254174958E-2</v>
      </c>
      <c r="AL150" s="61">
        <v>6.4026044492674988E-2</v>
      </c>
      <c r="AM150" s="61">
        <v>5.6610598661602458E-2</v>
      </c>
      <c r="AN150" s="27">
        <v>0.16675941383787796</v>
      </c>
      <c r="AO150" s="27">
        <v>0.31670067396277746</v>
      </c>
      <c r="AP150" s="27">
        <v>0.12673926194797339</v>
      </c>
      <c r="AQ150" s="27">
        <v>0.33383746723129665</v>
      </c>
      <c r="AR150" s="27">
        <v>0.23037569944044764</v>
      </c>
      <c r="AS150" s="27">
        <v>0.28952837729816144</v>
      </c>
      <c r="AT150" s="61">
        <v>1</v>
      </c>
      <c r="AU150" s="61">
        <v>2</v>
      </c>
      <c r="AV150" s="61">
        <v>62.863525000000003</v>
      </c>
      <c r="AW150" s="61">
        <v>1</v>
      </c>
      <c r="AX150" s="61">
        <v>3</v>
      </c>
      <c r="AY150" s="27">
        <v>2</v>
      </c>
      <c r="AZ150" s="27">
        <v>2</v>
      </c>
      <c r="BA150" s="27">
        <v>3</v>
      </c>
    </row>
    <row r="151" spans="1:53">
      <c r="A151" s="50">
        <v>3507</v>
      </c>
      <c r="B151" s="50" t="s">
        <v>48</v>
      </c>
      <c r="C151" s="59" t="s">
        <v>330</v>
      </c>
      <c r="D151" s="50" t="s">
        <v>425</v>
      </c>
      <c r="E151" s="61" t="s">
        <v>1365</v>
      </c>
      <c r="F151" s="50">
        <v>100339</v>
      </c>
      <c r="G151" s="61">
        <v>2285.5264056921005</v>
      </c>
      <c r="H151" s="61">
        <v>41.966793175492974</v>
      </c>
      <c r="I151" s="61">
        <v>0.12987609986254731</v>
      </c>
      <c r="J151" s="61">
        <v>7.7679237837849247E-2</v>
      </c>
      <c r="K151" s="61">
        <v>0.24786796793882809</v>
      </c>
      <c r="L151" s="61">
        <v>0.17814482663312897</v>
      </c>
      <c r="M151" s="61">
        <v>59779.9619684391</v>
      </c>
      <c r="N151" s="61">
        <v>53444.65625</v>
      </c>
      <c r="O151" s="60">
        <v>36.062602930552778</v>
      </c>
      <c r="P151" s="51">
        <v>0.34587510150462403</v>
      </c>
      <c r="Q151" s="54">
        <v>0.47183098600000001</v>
      </c>
      <c r="R151" s="61">
        <v>0.1544461778471139</v>
      </c>
      <c r="S151" s="61">
        <v>7.1830519695465084E-2</v>
      </c>
      <c r="T151" s="61">
        <v>0.59318106587222774</v>
      </c>
      <c r="U151" s="50">
        <v>2.8041750192642212E-3</v>
      </c>
      <c r="V151" s="61">
        <v>1.040586461085467E-2</v>
      </c>
      <c r="W151" s="61">
        <v>6.6050198150594455E-3</v>
      </c>
      <c r="X151" s="61">
        <v>0.97992073976221927</v>
      </c>
      <c r="Y151" s="61">
        <v>8.8507265521796566E-2</v>
      </c>
      <c r="Z151" s="61">
        <v>5.4014598540145987E-2</v>
      </c>
      <c r="AA151" s="61">
        <v>0.18880778588807787</v>
      </c>
      <c r="AB151" s="61">
        <v>6.3260340632603412E-2</v>
      </c>
      <c r="AC151" s="61">
        <v>5.1094890510948905E-2</v>
      </c>
      <c r="AD151" s="61">
        <v>3.2603406326034062E-2</v>
      </c>
      <c r="AE151" s="61">
        <v>3.9902676399026761E-2</v>
      </c>
      <c r="AF151" s="61">
        <v>0.12408759124087591</v>
      </c>
      <c r="AG151" s="61">
        <v>3.309002433090024E-2</v>
      </c>
      <c r="AH151" s="61">
        <v>5.0608272506082727E-2</v>
      </c>
      <c r="AI151" s="61">
        <v>6.7153284671532851E-2</v>
      </c>
      <c r="AJ151" s="61">
        <v>5.3041362530413624E-2</v>
      </c>
      <c r="AK151" s="61">
        <v>0.10851581508515815</v>
      </c>
      <c r="AL151" s="61">
        <v>7.9805352798053522E-2</v>
      </c>
      <c r="AM151" s="61">
        <v>5.4014598540145987E-2</v>
      </c>
      <c r="AN151" s="27">
        <v>0.27502477700693756</v>
      </c>
      <c r="AO151" s="27">
        <v>0.1045589692765114</v>
      </c>
      <c r="AP151" s="27">
        <v>0.21314387211367672</v>
      </c>
      <c r="AQ151" s="27">
        <v>0.10834813499111901</v>
      </c>
      <c r="AR151" s="27">
        <v>0.35313901345291482</v>
      </c>
      <c r="AS151" s="27">
        <v>9.9775784753363225E-2</v>
      </c>
      <c r="AT151" s="61">
        <v>1</v>
      </c>
      <c r="AU151" s="61">
        <v>2</v>
      </c>
      <c r="AV151" s="61">
        <v>22.563030000000001</v>
      </c>
      <c r="AW151" s="61">
        <v>1</v>
      </c>
      <c r="AX151" s="61">
        <v>2</v>
      </c>
      <c r="AY151" s="27">
        <v>1</v>
      </c>
      <c r="AZ151" s="27">
        <v>1</v>
      </c>
      <c r="BA151" s="27">
        <v>2</v>
      </c>
    </row>
    <row r="152" spans="1:53">
      <c r="A152" s="50">
        <v>3509</v>
      </c>
      <c r="B152" s="50" t="s">
        <v>48</v>
      </c>
      <c r="C152" s="59" t="s">
        <v>331</v>
      </c>
      <c r="D152" s="50" t="s">
        <v>425</v>
      </c>
      <c r="E152" s="61" t="s">
        <v>1366</v>
      </c>
      <c r="F152" s="50">
        <v>64932</v>
      </c>
      <c r="G152" s="61">
        <v>1652.0322983264923</v>
      </c>
      <c r="H152" s="61">
        <v>39.78259280083202</v>
      </c>
      <c r="I152" s="61">
        <v>0.16760993018718726</v>
      </c>
      <c r="J152" s="61">
        <v>7.1797591673260316E-2</v>
      </c>
      <c r="K152" s="61">
        <v>0.27856024837855803</v>
      </c>
      <c r="L152" s="61">
        <v>0.23189487627525307</v>
      </c>
      <c r="M152" s="61">
        <v>60803.152105699584</v>
      </c>
      <c r="N152" s="61">
        <v>50595.73828125</v>
      </c>
      <c r="O152" s="60">
        <v>38.748231779801394</v>
      </c>
      <c r="P152" s="51">
        <v>0.313157175881568</v>
      </c>
      <c r="Q152" s="54">
        <v>0.47872340400000002</v>
      </c>
      <c r="R152" s="61">
        <v>0.16049382716049382</v>
      </c>
      <c r="S152" s="61">
        <v>7.03125E-2</v>
      </c>
      <c r="T152" s="61">
        <v>0.5814732142857143</v>
      </c>
      <c r="U152" s="50">
        <v>3.843262093141675E-3</v>
      </c>
      <c r="V152" s="61">
        <v>7.4660028046399686E-3</v>
      </c>
      <c r="W152" s="61">
        <v>8.6994345367551115E-3</v>
      </c>
      <c r="X152" s="61">
        <v>0.97999130056546324</v>
      </c>
      <c r="Y152" s="61">
        <v>6.9595476294040892E-2</v>
      </c>
      <c r="Z152" s="61">
        <v>4.6341463414634146E-2</v>
      </c>
      <c r="AA152" s="61">
        <v>0.15365853658536585</v>
      </c>
      <c r="AB152" s="61">
        <v>6.910569105691057E-2</v>
      </c>
      <c r="AC152" s="61">
        <v>4.9593495934959347E-2</v>
      </c>
      <c r="AD152" s="61">
        <v>4.9593495934959347E-2</v>
      </c>
      <c r="AE152" s="61">
        <v>3.9837398373983743E-2</v>
      </c>
      <c r="AF152" s="61">
        <v>0.11219512195121951</v>
      </c>
      <c r="AG152" s="61">
        <v>3.9024390243902439E-2</v>
      </c>
      <c r="AH152" s="61">
        <v>6.4227642276422761E-2</v>
      </c>
      <c r="AI152" s="61">
        <v>8.5365853658536592E-2</v>
      </c>
      <c r="AJ152" s="61">
        <v>5.3658536585365853E-2</v>
      </c>
      <c r="AK152" s="61">
        <v>0.11056910569105691</v>
      </c>
      <c r="AL152" s="61">
        <v>6.5853658536585369E-2</v>
      </c>
      <c r="AM152" s="61">
        <v>6.0162601626016263E-2</v>
      </c>
      <c r="AN152" s="27">
        <v>0.2683127572016461</v>
      </c>
      <c r="AO152" s="27">
        <v>0.12345679012345678</v>
      </c>
      <c r="AP152" s="27">
        <v>0.21142857142857144</v>
      </c>
      <c r="AQ152" s="27">
        <v>0.11714285714285715</v>
      </c>
      <c r="AR152" s="27">
        <v>0.34563106796116505</v>
      </c>
      <c r="AS152" s="27">
        <v>0.13203883495145632</v>
      </c>
      <c r="AT152" s="61">
        <v>1</v>
      </c>
      <c r="AU152" s="61">
        <v>2</v>
      </c>
      <c r="AV152" s="61">
        <v>72.761977999999999</v>
      </c>
      <c r="AW152" s="61">
        <v>1</v>
      </c>
      <c r="AX152" s="61">
        <v>2</v>
      </c>
      <c r="AY152" s="27">
        <v>2</v>
      </c>
      <c r="AZ152" s="27">
        <v>2</v>
      </c>
      <c r="BA152" s="27">
        <v>3</v>
      </c>
    </row>
    <row r="153" spans="1:53">
      <c r="A153" s="50">
        <v>3510</v>
      </c>
      <c r="B153" s="50" t="s">
        <v>48</v>
      </c>
      <c r="C153" s="59" t="s">
        <v>332</v>
      </c>
      <c r="D153" s="50" t="s">
        <v>425</v>
      </c>
      <c r="E153" s="61" t="s">
        <v>1367</v>
      </c>
      <c r="F153" s="50">
        <v>144094</v>
      </c>
      <c r="G153" s="61">
        <v>3151.1146056652069</v>
      </c>
      <c r="H153" s="61">
        <v>37.963058035778531</v>
      </c>
      <c r="I153" s="61">
        <v>0.21249369660359707</v>
      </c>
      <c r="J153" s="61">
        <v>6.4108470858763575E-2</v>
      </c>
      <c r="K153" s="61">
        <v>0.31911472453934192</v>
      </c>
      <c r="L153" s="61">
        <v>0.25147716826279792</v>
      </c>
      <c r="M153" s="61">
        <v>66517.293228406299</v>
      </c>
      <c r="N153" s="61">
        <v>56831.8203125</v>
      </c>
      <c r="O153" s="60">
        <v>39.521520778640074</v>
      </c>
      <c r="P153" s="51">
        <v>0.344230250971375</v>
      </c>
      <c r="Q153" s="54">
        <v>0.37185929600000001</v>
      </c>
      <c r="R153" s="61">
        <v>0.20883977900552486</v>
      </c>
      <c r="S153" s="61">
        <v>7.489693082913422E-2</v>
      </c>
      <c r="T153" s="61">
        <v>0.5219880897846999</v>
      </c>
      <c r="U153" s="50">
        <v>7.1132620796561241E-3</v>
      </c>
      <c r="V153" s="61">
        <v>3.8938152752968254E-2</v>
      </c>
      <c r="W153" s="61">
        <v>1.0911781024597743E-2</v>
      </c>
      <c r="X153" s="61">
        <v>0.94322174958387273</v>
      </c>
      <c r="Y153" s="61">
        <v>0.13482522655816534</v>
      </c>
      <c r="Z153" s="61">
        <v>1.9706078824315298E-2</v>
      </c>
      <c r="AA153" s="61">
        <v>7.0474281897127594E-2</v>
      </c>
      <c r="AB153" s="61">
        <v>5.6112224448897796E-2</v>
      </c>
      <c r="AC153" s="61">
        <v>4.0748162992651972E-2</v>
      </c>
      <c r="AD153" s="61">
        <v>4.0748162992651972E-2</v>
      </c>
      <c r="AE153" s="61">
        <v>2.9058116232464931E-2</v>
      </c>
      <c r="AF153" s="61">
        <v>0.11790247160988644</v>
      </c>
      <c r="AG153" s="61">
        <v>4.3754175016700064E-2</v>
      </c>
      <c r="AH153" s="61">
        <v>5.9452237808951237E-2</v>
      </c>
      <c r="AI153" s="61">
        <v>0.12191048764195057</v>
      </c>
      <c r="AJ153" s="61">
        <v>0.12625250501002003</v>
      </c>
      <c r="AK153" s="61">
        <v>0.13927855711422846</v>
      </c>
      <c r="AL153" s="61">
        <v>8.6506346025384095E-2</v>
      </c>
      <c r="AM153" s="61">
        <v>4.8096192384769539E-2</v>
      </c>
      <c r="AN153" s="27">
        <v>0.23333333333333334</v>
      </c>
      <c r="AO153" s="27">
        <v>0.22187499999999999</v>
      </c>
      <c r="AP153" s="27">
        <v>0.17978848413631021</v>
      </c>
      <c r="AQ153" s="27">
        <v>0.2391304347826087</v>
      </c>
      <c r="AR153" s="27">
        <v>0.31069609507640067</v>
      </c>
      <c r="AS153" s="27">
        <v>0.19694397283531409</v>
      </c>
      <c r="AT153" s="61">
        <v>1</v>
      </c>
      <c r="AU153" s="61">
        <v>2</v>
      </c>
      <c r="AV153" s="61">
        <v>62.000777999999997</v>
      </c>
      <c r="AW153" s="61">
        <v>2</v>
      </c>
      <c r="AX153" s="61">
        <v>2</v>
      </c>
      <c r="AY153" s="27">
        <v>1</v>
      </c>
      <c r="AZ153" s="27">
        <v>2</v>
      </c>
      <c r="BA153" s="27">
        <v>3</v>
      </c>
    </row>
    <row r="154" spans="1:53">
      <c r="A154" s="50">
        <v>3511</v>
      </c>
      <c r="B154" s="50" t="s">
        <v>48</v>
      </c>
      <c r="C154" s="59" t="s">
        <v>333</v>
      </c>
      <c r="D154" s="50" t="s">
        <v>425</v>
      </c>
      <c r="E154" s="61" t="s">
        <v>1368</v>
      </c>
      <c r="F154" s="50">
        <v>40963</v>
      </c>
      <c r="G154" s="61">
        <v>1001.6917045116425</v>
      </c>
      <c r="H154" s="61">
        <v>39.372683470855591</v>
      </c>
      <c r="I154" s="61">
        <v>0.20050084763804868</v>
      </c>
      <c r="J154" s="61">
        <v>7.8768265921649372E-2</v>
      </c>
      <c r="K154" s="61">
        <v>0.35294790911033314</v>
      </c>
      <c r="L154" s="61">
        <v>0.33532819721898832</v>
      </c>
      <c r="M154" s="61">
        <v>57998.160409904041</v>
      </c>
      <c r="N154" s="61">
        <v>51122.90234375</v>
      </c>
      <c r="O154" s="60">
        <v>37.648973902026398</v>
      </c>
      <c r="P154" s="51">
        <v>0.41292909535452299</v>
      </c>
      <c r="Q154" s="54">
        <v>0.43548387100000002</v>
      </c>
      <c r="R154" s="61">
        <v>0.15909090909090909</v>
      </c>
      <c r="S154" s="61">
        <v>6.8044788975021531E-2</v>
      </c>
      <c r="T154" s="61">
        <v>0.60292850990525404</v>
      </c>
      <c r="U154" s="50">
        <v>2.8057650197297335E-3</v>
      </c>
      <c r="V154" s="61">
        <v>6.6986477433388335E-3</v>
      </c>
      <c r="W154" s="61">
        <v>1.6293279022403257E-2</v>
      </c>
      <c r="X154" s="61">
        <v>0.97488119484046165</v>
      </c>
      <c r="Y154" s="61">
        <v>6.720977596741344E-2</v>
      </c>
      <c r="Z154" s="61">
        <v>5.2699228791773779E-2</v>
      </c>
      <c r="AA154" s="61">
        <v>0.11439588688946016</v>
      </c>
      <c r="AB154" s="61">
        <v>7.4550128534704371E-2</v>
      </c>
      <c r="AC154" s="61">
        <v>6.8123393316195366E-2</v>
      </c>
      <c r="AD154" s="61">
        <v>3.0848329048843187E-2</v>
      </c>
      <c r="AE154" s="61">
        <v>3.5989717223650387E-2</v>
      </c>
      <c r="AF154" s="61">
        <v>0.14010282776349614</v>
      </c>
      <c r="AG154" s="61">
        <v>4.1131105398457581E-2</v>
      </c>
      <c r="AH154" s="61">
        <v>4.7557840616966579E-2</v>
      </c>
      <c r="AI154" s="61">
        <v>7.4550128534704371E-2</v>
      </c>
      <c r="AJ154" s="61">
        <v>7.583547557840617E-2</v>
      </c>
      <c r="AK154" s="61">
        <v>0.11182519280205655</v>
      </c>
      <c r="AL154" s="61">
        <v>6.9408740359897178E-2</v>
      </c>
      <c r="AM154" s="61">
        <v>6.1696658097686374E-2</v>
      </c>
      <c r="AN154" s="27">
        <v>0.28970775095298601</v>
      </c>
      <c r="AO154" s="27">
        <v>9.0216010165184241E-2</v>
      </c>
      <c r="AP154" s="27">
        <v>0.22247191011235956</v>
      </c>
      <c r="AQ154" s="27">
        <v>8.7640449438202248E-2</v>
      </c>
      <c r="AR154" s="27">
        <v>0.38011695906432746</v>
      </c>
      <c r="AS154" s="27">
        <v>9.6491228070175433E-2</v>
      </c>
      <c r="AT154" s="61">
        <v>1</v>
      </c>
      <c r="AU154" s="61">
        <v>2</v>
      </c>
      <c r="AV154" s="61">
        <v>80.123870999999994</v>
      </c>
      <c r="AW154" s="61">
        <v>2</v>
      </c>
      <c r="AX154" s="61">
        <v>2</v>
      </c>
      <c r="AY154" s="27">
        <v>2</v>
      </c>
      <c r="AZ154" s="27">
        <v>3</v>
      </c>
      <c r="BA154" s="27">
        <v>4</v>
      </c>
    </row>
    <row r="155" spans="1:53">
      <c r="A155" s="50">
        <v>3512</v>
      </c>
      <c r="B155" s="50" t="s">
        <v>48</v>
      </c>
      <c r="C155" s="59" t="s">
        <v>334</v>
      </c>
      <c r="D155" s="50" t="s">
        <v>425</v>
      </c>
      <c r="E155" s="61" t="s">
        <v>1369</v>
      </c>
      <c r="F155" s="50">
        <v>132171</v>
      </c>
      <c r="G155" s="61">
        <v>3244.4484436511993</v>
      </c>
      <c r="H155" s="61">
        <v>38.414734760392662</v>
      </c>
      <c r="I155" s="61">
        <v>0.22372995990333541</v>
      </c>
      <c r="J155" s="61">
        <v>5.6721234425027307E-2</v>
      </c>
      <c r="K155" s="61">
        <v>0.30327900363531013</v>
      </c>
      <c r="L155" s="61">
        <v>0.24271654102788426</v>
      </c>
      <c r="M155" s="61">
        <v>56655.024931814798</v>
      </c>
      <c r="N155" s="61">
        <v>50116.96484375</v>
      </c>
      <c r="O155" s="60">
        <v>36.48110081598481</v>
      </c>
      <c r="P155" s="51">
        <v>0.32315738578230901</v>
      </c>
      <c r="Q155" s="54">
        <v>0.39487179500000003</v>
      </c>
      <c r="R155" s="61">
        <v>0.18727050183598531</v>
      </c>
      <c r="S155" s="61">
        <v>7.6017130620985016E-2</v>
      </c>
      <c r="T155" s="61">
        <v>0.56236616702355458</v>
      </c>
      <c r="U155" s="50">
        <v>4.2529897764325142E-3</v>
      </c>
      <c r="V155" s="61">
        <v>1.7832378666973729E-2</v>
      </c>
      <c r="W155" s="61">
        <v>1.9537056699936294E-2</v>
      </c>
      <c r="X155" s="61">
        <v>0.95837757485665742</v>
      </c>
      <c r="Y155" s="61">
        <v>8.2395413038861748E-2</v>
      </c>
      <c r="Z155" s="61">
        <v>4.5627376425855515E-2</v>
      </c>
      <c r="AA155" s="61">
        <v>0.15335868187579213</v>
      </c>
      <c r="AB155" s="61">
        <v>5.4076890578791718E-2</v>
      </c>
      <c r="AC155" s="61">
        <v>5.8724123362906631E-2</v>
      </c>
      <c r="AD155" s="61">
        <v>3.0840726658217153E-2</v>
      </c>
      <c r="AE155" s="61">
        <v>3.8867765103506549E-2</v>
      </c>
      <c r="AF155" s="61">
        <v>0.15420363329108577</v>
      </c>
      <c r="AG155" s="61">
        <v>4.0557667934093787E-2</v>
      </c>
      <c r="AH155" s="61">
        <v>4.267004647232784E-2</v>
      </c>
      <c r="AI155" s="61">
        <v>9.9704267004647226E-2</v>
      </c>
      <c r="AJ155" s="61">
        <v>5.8301647655259824E-2</v>
      </c>
      <c r="AK155" s="61">
        <v>9.6746937051119558E-2</v>
      </c>
      <c r="AL155" s="61">
        <v>7.8158005914659906E-2</v>
      </c>
      <c r="AM155" s="61">
        <v>4.8162230671736375E-2</v>
      </c>
      <c r="AN155" s="27">
        <v>0.32151589242053791</v>
      </c>
      <c r="AO155" s="27">
        <v>9.1687041564792182E-2</v>
      </c>
      <c r="AP155" s="27">
        <v>0.248045486851457</v>
      </c>
      <c r="AQ155" s="27">
        <v>9.5948827292110878E-2</v>
      </c>
      <c r="AR155" s="27">
        <v>0.41984732824427479</v>
      </c>
      <c r="AS155" s="27">
        <v>8.4923664122137407E-2</v>
      </c>
      <c r="AT155" s="61">
        <v>1</v>
      </c>
      <c r="AU155" s="61">
        <v>2</v>
      </c>
      <c r="AV155" s="61">
        <v>120.54365</v>
      </c>
      <c r="AW155" s="61">
        <v>2</v>
      </c>
      <c r="AX155" s="61">
        <v>2</v>
      </c>
      <c r="AY155" s="27">
        <v>1</v>
      </c>
      <c r="AZ155" s="27">
        <v>2</v>
      </c>
      <c r="BA155" s="27">
        <v>3</v>
      </c>
    </row>
    <row r="156" spans="1:53">
      <c r="A156" s="50">
        <v>3513</v>
      </c>
      <c r="B156" s="50" t="s">
        <v>48</v>
      </c>
      <c r="C156" s="59" t="s">
        <v>335</v>
      </c>
      <c r="D156" s="50" t="s">
        <v>425</v>
      </c>
      <c r="E156" s="61" t="s">
        <v>1370</v>
      </c>
      <c r="F156" s="50">
        <v>25841</v>
      </c>
      <c r="G156" s="61">
        <v>739.14925849437714</v>
      </c>
      <c r="H156" s="61">
        <v>35.720543117126937</v>
      </c>
      <c r="I156" s="61">
        <v>0.27260386276162252</v>
      </c>
      <c r="J156" s="61">
        <v>4.1743051673931435E-2</v>
      </c>
      <c r="K156" s="61">
        <v>0.29693875927689717</v>
      </c>
      <c r="L156" s="61"/>
      <c r="M156" s="61">
        <v>52210.056138650063</v>
      </c>
      <c r="N156" s="61">
        <v>46217.90625</v>
      </c>
      <c r="O156" s="60">
        <v>37.027029098237264</v>
      </c>
      <c r="P156" s="51"/>
      <c r="Q156" s="54">
        <v>0.48717948700000002</v>
      </c>
      <c r="R156" s="61">
        <v>0.17391304347826086</v>
      </c>
      <c r="S156" s="61">
        <v>6.4150943396226415E-2</v>
      </c>
      <c r="T156" s="61">
        <v>0.61132075471698111</v>
      </c>
      <c r="U156" s="50">
        <v>5.5899377912282944E-3</v>
      </c>
      <c r="V156" s="61">
        <v>3.5843741353772107E-3</v>
      </c>
      <c r="W156" s="61">
        <v>1.834862385321101E-2</v>
      </c>
      <c r="X156" s="61">
        <v>0.97247706422018354</v>
      </c>
      <c r="Y156" s="61">
        <v>9.0723751274209993E-2</v>
      </c>
      <c r="Z156" s="61">
        <v>0.10404624277456648</v>
      </c>
      <c r="AA156" s="61">
        <v>0.10789980732177264</v>
      </c>
      <c r="AB156" s="61">
        <v>6.9364161849710976E-2</v>
      </c>
      <c r="AC156" s="61">
        <v>5.2023121387283239E-2</v>
      </c>
      <c r="AD156" s="61">
        <v>2.5048169556840076E-2</v>
      </c>
      <c r="AE156" s="61">
        <v>4.046242774566474E-2</v>
      </c>
      <c r="AF156" s="61">
        <v>0.11560693641618497</v>
      </c>
      <c r="AG156" s="61">
        <v>4.6242774566473986E-2</v>
      </c>
      <c r="AH156" s="61">
        <v>4.8169556840077073E-2</v>
      </c>
      <c r="AI156" s="61">
        <v>6.7437379576107903E-2</v>
      </c>
      <c r="AJ156" s="61">
        <v>6.5510597302504817E-2</v>
      </c>
      <c r="AK156" s="61">
        <v>0.13487475915221581</v>
      </c>
      <c r="AL156" s="61">
        <v>7.3217726396917149E-2</v>
      </c>
      <c r="AM156" s="61">
        <v>5.2023121387283239E-2</v>
      </c>
      <c r="AN156" s="27">
        <v>0.29862475442043224</v>
      </c>
      <c r="AO156" s="27">
        <v>0.10805500982318271</v>
      </c>
      <c r="AP156" s="27">
        <v>0.24427480916030533</v>
      </c>
      <c r="AQ156" s="27">
        <v>9.9236641221374045E-2</v>
      </c>
      <c r="AR156" s="27">
        <v>0.35222672064777327</v>
      </c>
      <c r="AS156" s="27">
        <v>0.11740890688259109</v>
      </c>
      <c r="AT156" s="61">
        <v>2</v>
      </c>
      <c r="AU156" s="61">
        <v>2</v>
      </c>
      <c r="AV156" s="61">
        <v>69.654921999999999</v>
      </c>
      <c r="AW156" s="61">
        <v>2</v>
      </c>
      <c r="AX156" s="61">
        <v>2</v>
      </c>
      <c r="AY156" s="27"/>
      <c r="AZ156" s="27"/>
      <c r="BA156" s="27"/>
    </row>
    <row r="157" spans="1:53">
      <c r="A157" s="50">
        <v>3514</v>
      </c>
      <c r="B157" s="50" t="s">
        <v>48</v>
      </c>
      <c r="C157" s="59" t="s">
        <v>222</v>
      </c>
      <c r="D157" s="50" t="s">
        <v>425</v>
      </c>
      <c r="E157" s="61" t="s">
        <v>1371</v>
      </c>
      <c r="F157" s="50">
        <v>80458</v>
      </c>
      <c r="G157" s="61">
        <v>2176.1851345300674</v>
      </c>
      <c r="H157" s="61">
        <v>42.440292104107243</v>
      </c>
      <c r="I157" s="61">
        <v>0.17436485757413681</v>
      </c>
      <c r="J157" s="61">
        <v>8.3623988471762709E-2</v>
      </c>
      <c r="K157" s="61">
        <v>0.23529413182033099</v>
      </c>
      <c r="L157" s="61">
        <v>0.25708097453003459</v>
      </c>
      <c r="M157" s="61">
        <v>63237.061286401367</v>
      </c>
      <c r="N157" s="61">
        <v>58965.76171875</v>
      </c>
      <c r="O157" s="60">
        <v>34.26341178494809</v>
      </c>
      <c r="P157" s="51">
        <v>0.42148984254247401</v>
      </c>
      <c r="Q157" s="54">
        <v>0.46825396800000002</v>
      </c>
      <c r="R157" s="61">
        <v>0.14774774774774774</v>
      </c>
      <c r="S157" s="61">
        <v>6.341079165025601E-2</v>
      </c>
      <c r="T157" s="61">
        <v>0.60181173690429302</v>
      </c>
      <c r="U157" s="50">
        <v>3.056422108784318E-3</v>
      </c>
      <c r="V157" s="61">
        <v>1.0914394407825431E-2</v>
      </c>
      <c r="W157" s="61">
        <v>1.4591741695125737E-2</v>
      </c>
      <c r="X157" s="61">
        <v>0.97143744178826452</v>
      </c>
      <c r="Y157" s="61">
        <v>0.10214219186588017</v>
      </c>
      <c r="Z157" s="61">
        <v>6.432400238237046E-2</v>
      </c>
      <c r="AA157" s="61">
        <v>0.20845741512805241</v>
      </c>
      <c r="AB157" s="61">
        <v>6.1346039309112567E-2</v>
      </c>
      <c r="AC157" s="61">
        <v>5.8368076235854674E-2</v>
      </c>
      <c r="AD157" s="61">
        <v>2.8588445503275758E-2</v>
      </c>
      <c r="AE157" s="61">
        <v>3.7522334723049437E-2</v>
      </c>
      <c r="AF157" s="61">
        <v>0.11852293031566409</v>
      </c>
      <c r="AG157" s="61">
        <v>3.8713519952352587E-2</v>
      </c>
      <c r="AH157" s="61">
        <v>4.9434187016081002E-2</v>
      </c>
      <c r="AI157" s="61">
        <v>5.6581298391899938E-2</v>
      </c>
      <c r="AJ157" s="61">
        <v>6.4919594997022032E-2</v>
      </c>
      <c r="AK157" s="61">
        <v>9.4699225729600947E-2</v>
      </c>
      <c r="AL157" s="61">
        <v>7.2066706372840975E-2</v>
      </c>
      <c r="AM157" s="61">
        <v>4.5860631328171531E-2</v>
      </c>
      <c r="AN157" s="27">
        <v>0.31036548831635707</v>
      </c>
      <c r="AO157" s="27">
        <v>0.1012582384661474</v>
      </c>
      <c r="AP157" s="27">
        <v>0.25241675617615467</v>
      </c>
      <c r="AQ157" s="27">
        <v>0.10204081632653061</v>
      </c>
      <c r="AR157" s="27">
        <v>0.38534599728629582</v>
      </c>
      <c r="AS157" s="27">
        <v>0.10040705563093623</v>
      </c>
      <c r="AT157" s="61">
        <v>1</v>
      </c>
      <c r="AU157" s="61">
        <v>2</v>
      </c>
      <c r="AV157" s="61">
        <v>84.486710000000002</v>
      </c>
      <c r="AW157" s="61">
        <v>1</v>
      </c>
      <c r="AX157" s="61">
        <v>2</v>
      </c>
      <c r="AY157" s="27">
        <v>1</v>
      </c>
      <c r="AZ157" s="27">
        <v>1</v>
      </c>
      <c r="BA157" s="27">
        <v>2</v>
      </c>
    </row>
    <row r="158" spans="1:53">
      <c r="A158" s="50">
        <v>3515</v>
      </c>
      <c r="B158" s="50" t="s">
        <v>48</v>
      </c>
      <c r="C158" s="59" t="s">
        <v>336</v>
      </c>
      <c r="D158" s="50" t="s">
        <v>425</v>
      </c>
      <c r="E158" s="61" t="s">
        <v>1372</v>
      </c>
      <c r="F158" s="50">
        <v>130678</v>
      </c>
      <c r="G158" s="61">
        <v>3196.9697694778442</v>
      </c>
      <c r="H158" s="61">
        <v>39.771340112929124</v>
      </c>
      <c r="I158" s="61">
        <v>0.2076285802272948</v>
      </c>
      <c r="J158" s="61">
        <v>6.02458464846823E-2</v>
      </c>
      <c r="K158" s="61">
        <v>0.27677723150935701</v>
      </c>
      <c r="L158" s="61">
        <v>0.26968815662813589</v>
      </c>
      <c r="M158" s="61">
        <v>65033.317346639313</v>
      </c>
      <c r="N158" s="61">
        <v>57278.796875</v>
      </c>
      <c r="O158" s="60">
        <v>38.271094087084442</v>
      </c>
      <c r="P158" s="51">
        <v>0.40186453035937703</v>
      </c>
      <c r="Q158" s="54">
        <v>0.38974358999999997</v>
      </c>
      <c r="R158" s="61">
        <v>0.1911589008363202</v>
      </c>
      <c r="S158" s="61">
        <v>6.9773299748110834E-2</v>
      </c>
      <c r="T158" s="61">
        <v>0.56901763224181356</v>
      </c>
      <c r="U158" s="50">
        <v>3.4831920638680458E-3</v>
      </c>
      <c r="V158" s="61">
        <v>1.5255474065489199E-2</v>
      </c>
      <c r="W158" s="61">
        <v>2.1962522667741284E-2</v>
      </c>
      <c r="X158" s="61">
        <v>0.9592988112029015</v>
      </c>
      <c r="Y158" s="61">
        <v>9.550674994962724E-2</v>
      </c>
      <c r="Z158" s="61">
        <v>3.5714285714285712E-2</v>
      </c>
      <c r="AA158" s="61">
        <v>0.13968253968253969</v>
      </c>
      <c r="AB158" s="61">
        <v>6.6666666666666666E-2</v>
      </c>
      <c r="AC158" s="61">
        <v>5.5158730158730157E-2</v>
      </c>
      <c r="AD158" s="61">
        <v>3.650793650793651E-2</v>
      </c>
      <c r="AE158" s="61">
        <v>4.5634920634920632E-2</v>
      </c>
      <c r="AF158" s="61">
        <v>0.13492063492063491</v>
      </c>
      <c r="AG158" s="61">
        <v>4.3253968253968253E-2</v>
      </c>
      <c r="AH158" s="61">
        <v>5.3174603174603173E-2</v>
      </c>
      <c r="AI158" s="61">
        <v>4.5634920634920632E-2</v>
      </c>
      <c r="AJ158" s="61">
        <v>8.2936507936507933E-2</v>
      </c>
      <c r="AK158" s="61">
        <v>0.12063492063492064</v>
      </c>
      <c r="AL158" s="61">
        <v>8.3730158730158724E-2</v>
      </c>
      <c r="AM158" s="61">
        <v>5.634920634920635E-2</v>
      </c>
      <c r="AN158" s="27">
        <v>0.26967180703835508</v>
      </c>
      <c r="AO158" s="27">
        <v>0.13444049031237643</v>
      </c>
      <c r="AP158" s="27">
        <v>0.19971367215461705</v>
      </c>
      <c r="AQ158" s="27">
        <v>0.1481746599856836</v>
      </c>
      <c r="AR158" s="27">
        <v>0.35600706713780916</v>
      </c>
      <c r="AS158" s="27">
        <v>0.11749116607773852</v>
      </c>
      <c r="AT158" s="61">
        <v>1</v>
      </c>
      <c r="AU158" s="61">
        <v>2</v>
      </c>
      <c r="AV158" s="61">
        <v>128.74735999999999</v>
      </c>
      <c r="AW158" s="61">
        <v>1</v>
      </c>
      <c r="AX158" s="61">
        <v>2</v>
      </c>
      <c r="AY158" s="27">
        <v>1</v>
      </c>
      <c r="AZ158" s="27">
        <v>2</v>
      </c>
      <c r="BA158" s="27">
        <v>3</v>
      </c>
    </row>
    <row r="159" spans="1:53">
      <c r="A159" s="50">
        <v>3516</v>
      </c>
      <c r="B159" s="50" t="s">
        <v>48</v>
      </c>
      <c r="C159" s="59" t="s">
        <v>215</v>
      </c>
      <c r="D159" s="50" t="s">
        <v>425</v>
      </c>
      <c r="E159" s="61" t="s">
        <v>1373</v>
      </c>
      <c r="F159" s="50">
        <v>71818</v>
      </c>
      <c r="G159" s="61">
        <v>1923.845966219902</v>
      </c>
      <c r="H159" s="61">
        <v>41.295113706494874</v>
      </c>
      <c r="I159" s="61">
        <v>0.20128211392678477</v>
      </c>
      <c r="J159" s="61">
        <v>0.10265033487725732</v>
      </c>
      <c r="K159" s="61">
        <v>0.2499668091090545</v>
      </c>
      <c r="L159" s="61">
        <v>0.20455480696818962</v>
      </c>
      <c r="M159" s="61">
        <v>58842.37629201285</v>
      </c>
      <c r="N159" s="61">
        <v>53557.1484375</v>
      </c>
      <c r="O159" s="60">
        <v>37.181461181354294</v>
      </c>
      <c r="P159" s="51">
        <v>0.38293041171445302</v>
      </c>
      <c r="Q159" s="54">
        <v>0.42372881400000001</v>
      </c>
      <c r="R159" s="61">
        <v>0.15068493150684931</v>
      </c>
      <c r="S159" s="61">
        <v>6.1253561253561253E-2</v>
      </c>
      <c r="T159" s="61">
        <v>0.60731244064577394</v>
      </c>
      <c r="U159" s="50">
        <v>3.8277509156614542E-3</v>
      </c>
      <c r="V159" s="61">
        <v>7.0540502100421114E-3</v>
      </c>
      <c r="W159" s="61">
        <v>6.0037523452157598E-3</v>
      </c>
      <c r="X159" s="61">
        <v>0.98348968105065671</v>
      </c>
      <c r="Y159" s="61">
        <v>8.3677298311444659E-2</v>
      </c>
      <c r="Z159" s="61">
        <v>6.8058778035576181E-2</v>
      </c>
      <c r="AA159" s="61">
        <v>0.15390564578499613</v>
      </c>
      <c r="AB159" s="61">
        <v>8.6620262954369684E-2</v>
      </c>
      <c r="AC159" s="61">
        <v>6.1871616395978345E-2</v>
      </c>
      <c r="AD159" s="61">
        <v>3.4029389017788091E-2</v>
      </c>
      <c r="AE159" s="61">
        <v>4.2536736272235115E-2</v>
      </c>
      <c r="AF159" s="61">
        <v>0.13225058004640372</v>
      </c>
      <c r="AG159" s="61">
        <v>4.563031709203403E-2</v>
      </c>
      <c r="AH159" s="61">
        <v>4.7177107501933491E-2</v>
      </c>
      <c r="AI159" s="61">
        <v>4.563031709203403E-2</v>
      </c>
      <c r="AJ159" s="61">
        <v>6.4191802010827539E-2</v>
      </c>
      <c r="AK159" s="61">
        <v>9.5901005413766435E-2</v>
      </c>
      <c r="AL159" s="61">
        <v>6.6511987625676727E-2</v>
      </c>
      <c r="AM159" s="61">
        <v>5.5684454756380508E-2</v>
      </c>
      <c r="AN159" s="27">
        <v>0.32563338301043221</v>
      </c>
      <c r="AO159" s="27">
        <v>8.7183308494783909E-2</v>
      </c>
      <c r="AP159" s="27">
        <v>0.25236167341430499</v>
      </c>
      <c r="AQ159" s="27">
        <v>9.1767881241565458E-2</v>
      </c>
      <c r="AR159" s="27">
        <v>0.41597337770382697</v>
      </c>
      <c r="AS159" s="27">
        <v>8.153078202995008E-2</v>
      </c>
      <c r="AT159" s="61">
        <v>1</v>
      </c>
      <c r="AU159" s="61">
        <v>2</v>
      </c>
      <c r="AV159" s="61">
        <v>129.23931999999999</v>
      </c>
      <c r="AW159" s="61">
        <v>1</v>
      </c>
      <c r="AX159" s="61">
        <v>2</v>
      </c>
      <c r="AY159" s="27">
        <v>1</v>
      </c>
      <c r="AZ159" s="27">
        <v>2</v>
      </c>
      <c r="BA159" s="27">
        <v>3</v>
      </c>
    </row>
    <row r="160" spans="1:53">
      <c r="A160" s="50">
        <v>3518</v>
      </c>
      <c r="B160" s="50" t="s">
        <v>48</v>
      </c>
      <c r="C160" s="59" t="s">
        <v>337</v>
      </c>
      <c r="D160" s="50" t="s">
        <v>425</v>
      </c>
      <c r="E160" s="61" t="s">
        <v>1374</v>
      </c>
      <c r="F160" s="50">
        <v>526987</v>
      </c>
      <c r="G160" s="61">
        <v>13044.367651581764</v>
      </c>
      <c r="H160" s="61">
        <v>38.716132025752103</v>
      </c>
      <c r="I160" s="61">
        <v>0.20001170730051712</v>
      </c>
      <c r="J160" s="61">
        <v>9.7164229767699742E-2</v>
      </c>
      <c r="K160" s="61">
        <v>0.31687012630821987</v>
      </c>
      <c r="L160" s="61">
        <v>0.23169597551118293</v>
      </c>
      <c r="M160" s="61">
        <v>75399.087213151026</v>
      </c>
      <c r="N160" s="61">
        <v>67420.1875</v>
      </c>
      <c r="O160" s="60">
        <v>37.133521515713866</v>
      </c>
      <c r="P160" s="51">
        <v>0.347513962373033</v>
      </c>
      <c r="Q160" s="54">
        <v>0.36778523499999999</v>
      </c>
      <c r="R160" s="61">
        <v>0.15321438685924668</v>
      </c>
      <c r="S160" s="61">
        <v>6.4368831934010898E-2</v>
      </c>
      <c r="T160" s="61">
        <v>0.58749447635881569</v>
      </c>
      <c r="U160" s="50">
        <v>3.341582790017128E-2</v>
      </c>
      <c r="V160" s="61">
        <v>6.5721863337659045E-2</v>
      </c>
      <c r="W160" s="61">
        <v>6.6203059805285116E-3</v>
      </c>
      <c r="X160" s="61">
        <v>0.89424200278164112</v>
      </c>
      <c r="Y160" s="61">
        <v>0.19026425591098747</v>
      </c>
      <c r="Z160" s="61">
        <v>1.9860279441117765E-2</v>
      </c>
      <c r="AA160" s="61">
        <v>0.18343313373253492</v>
      </c>
      <c r="AB160" s="61">
        <v>5.3393213572854294E-2</v>
      </c>
      <c r="AC160" s="61">
        <v>7.1956087824351297E-2</v>
      </c>
      <c r="AD160" s="61">
        <v>6.0578842315369259E-2</v>
      </c>
      <c r="AE160" s="61">
        <v>5.2994011976047903E-2</v>
      </c>
      <c r="AF160" s="61">
        <v>0.11467065868263474</v>
      </c>
      <c r="AG160" s="61">
        <v>7.8742514970059879E-2</v>
      </c>
      <c r="AH160" s="61">
        <v>6.8862275449101798E-2</v>
      </c>
      <c r="AI160" s="61">
        <v>5.1297405189620761E-2</v>
      </c>
      <c r="AJ160" s="61">
        <v>6.0678642714570859E-2</v>
      </c>
      <c r="AK160" s="61">
        <v>8.9421157684630742E-2</v>
      </c>
      <c r="AL160" s="61">
        <v>5.2495009980039919E-2</v>
      </c>
      <c r="AM160" s="61">
        <v>4.1716566866267464E-2</v>
      </c>
      <c r="AN160" s="27">
        <v>0.24487087884046135</v>
      </c>
      <c r="AO160" s="27">
        <v>0.13422476268245381</v>
      </c>
      <c r="AP160" s="27">
        <v>0.19006932129614704</v>
      </c>
      <c r="AQ160" s="27">
        <v>0.14799290665806869</v>
      </c>
      <c r="AR160" s="27">
        <v>0.33945464663327768</v>
      </c>
      <c r="AS160" s="27">
        <v>0.11046188091263216</v>
      </c>
      <c r="AT160" s="61">
        <v>1</v>
      </c>
      <c r="AU160" s="61">
        <v>2</v>
      </c>
      <c r="AV160" s="61">
        <v>84.355521999999993</v>
      </c>
      <c r="AW160" s="61">
        <v>1</v>
      </c>
      <c r="AX160" s="61">
        <v>3</v>
      </c>
      <c r="AY160" s="27">
        <v>2</v>
      </c>
      <c r="AZ160" s="27">
        <v>2</v>
      </c>
      <c r="BA160" s="27">
        <v>3</v>
      </c>
    </row>
    <row r="161" spans="1:53">
      <c r="A161" s="50">
        <v>3519</v>
      </c>
      <c r="B161" s="50" t="s">
        <v>48</v>
      </c>
      <c r="C161" s="59" t="s">
        <v>338</v>
      </c>
      <c r="D161" s="50" t="s">
        <v>425</v>
      </c>
      <c r="E161" s="61" t="s">
        <v>1375</v>
      </c>
      <c r="F161" s="50">
        <v>759320</v>
      </c>
      <c r="G161" s="61">
        <v>20374.256612241268</v>
      </c>
      <c r="H161" s="61">
        <v>38.609146854737737</v>
      </c>
      <c r="I161" s="61">
        <v>0.21576833038559173</v>
      </c>
      <c r="J161" s="61">
        <v>0.10193753512215704</v>
      </c>
      <c r="K161" s="61">
        <v>0.34620959400563112</v>
      </c>
      <c r="L161" s="61">
        <v>0.2574194960027239</v>
      </c>
      <c r="M161" s="61">
        <v>86671.208593577176</v>
      </c>
      <c r="N161" s="61">
        <v>64709</v>
      </c>
      <c r="O161" s="60">
        <v>47.789032959856179</v>
      </c>
      <c r="P161" s="51">
        <v>0.22407108793357799</v>
      </c>
      <c r="Q161" s="54">
        <v>0.378095238</v>
      </c>
      <c r="R161" s="61">
        <v>0.10592766959126899</v>
      </c>
      <c r="S161" s="61">
        <v>4.018660071942446E-2</v>
      </c>
      <c r="T161" s="61">
        <v>0.61617580935251803</v>
      </c>
      <c r="U161" s="50">
        <v>2.3217344656586647E-2</v>
      </c>
      <c r="V161" s="61">
        <v>0.22106143481636759</v>
      </c>
      <c r="W161" s="61">
        <v>2.9906380027739251E-3</v>
      </c>
      <c r="X161" s="61">
        <v>0.75277392510402219</v>
      </c>
      <c r="Y161" s="61">
        <v>0.36472780859916781</v>
      </c>
      <c r="Z161" s="61">
        <v>1.051278172742399E-2</v>
      </c>
      <c r="AA161" s="61">
        <v>0.13764937225835727</v>
      </c>
      <c r="AB161" s="61">
        <v>6.8295265466646493E-2</v>
      </c>
      <c r="AC161" s="61">
        <v>4.500075631523219E-2</v>
      </c>
      <c r="AD161" s="61">
        <v>7.3665103615186814E-2</v>
      </c>
      <c r="AE161" s="61">
        <v>7.4270155800937834E-2</v>
      </c>
      <c r="AF161" s="61">
        <v>0.12350627741642717</v>
      </c>
      <c r="AG161" s="61">
        <v>9.3556194221751626E-2</v>
      </c>
      <c r="AH161" s="61">
        <v>9.1665406141279687E-2</v>
      </c>
      <c r="AI161" s="61">
        <v>3.7891393132657693E-2</v>
      </c>
      <c r="AJ161" s="61">
        <v>6.4286794736045982E-2</v>
      </c>
      <c r="AK161" s="61">
        <v>8.092572984419906E-2</v>
      </c>
      <c r="AL161" s="61">
        <v>5.2715171683557709E-2</v>
      </c>
      <c r="AM161" s="61">
        <v>4.6135229163515354E-2</v>
      </c>
      <c r="AN161" s="27">
        <v>0.22203882732060048</v>
      </c>
      <c r="AO161" s="27">
        <v>0.2453823783698813</v>
      </c>
      <c r="AP161" s="27">
        <v>0.15272244355909695</v>
      </c>
      <c r="AQ161" s="27">
        <v>0.28047808764940241</v>
      </c>
      <c r="AR161" s="27">
        <v>0.32274215289813213</v>
      </c>
      <c r="AS161" s="27">
        <v>0.19468515309069903</v>
      </c>
      <c r="AT161" s="61">
        <v>1</v>
      </c>
      <c r="AU161" s="61">
        <v>3</v>
      </c>
      <c r="AV161" s="61">
        <v>94.300499000000002</v>
      </c>
      <c r="AW161" s="61">
        <v>2</v>
      </c>
      <c r="AX161" s="61">
        <v>3</v>
      </c>
      <c r="AY161" s="27">
        <v>2</v>
      </c>
      <c r="AZ161" s="27">
        <v>3</v>
      </c>
      <c r="BA161" s="27">
        <v>4</v>
      </c>
    </row>
    <row r="162" spans="1:53">
      <c r="A162" s="50">
        <v>3520</v>
      </c>
      <c r="B162" s="50" t="s">
        <v>48</v>
      </c>
      <c r="C162" s="59" t="s">
        <v>339</v>
      </c>
      <c r="D162" s="50" t="s">
        <v>425</v>
      </c>
      <c r="E162" s="61" t="s">
        <v>1376</v>
      </c>
      <c r="F162" s="50">
        <v>2592460</v>
      </c>
      <c r="G162" s="61">
        <v>47863.043866038322</v>
      </c>
      <c r="H162" s="61">
        <v>36.406519607791267</v>
      </c>
      <c r="I162" s="61">
        <v>0.20367408981448981</v>
      </c>
      <c r="J162" s="61">
        <v>6.8041393627113866E-2</v>
      </c>
      <c r="K162" s="61">
        <v>0.34547668994493863</v>
      </c>
      <c r="L162" s="61">
        <v>0.24592547248665225</v>
      </c>
      <c r="M162" s="61">
        <v>71214.029093400546</v>
      </c>
      <c r="N162" s="61">
        <v>42639.26171875</v>
      </c>
      <c r="O162" s="60">
        <v>55.861165698218379</v>
      </c>
      <c r="P162" s="51">
        <v>0.23244200778299701</v>
      </c>
      <c r="Q162" s="54">
        <v>0.25777777800000001</v>
      </c>
      <c r="R162" s="61">
        <v>0.24193838947937307</v>
      </c>
      <c r="S162" s="61">
        <v>6.4007059983907391E-2</v>
      </c>
      <c r="T162" s="61">
        <v>0.48674955226204997</v>
      </c>
      <c r="U162" s="50">
        <v>8.0656655132770538E-2</v>
      </c>
      <c r="V162" s="61">
        <v>0.29260076744890445</v>
      </c>
      <c r="W162" s="61">
        <v>4.1715441098222833E-3</v>
      </c>
      <c r="X162" s="61">
        <v>0.62257103330850272</v>
      </c>
      <c r="Y162" s="61">
        <v>0.49294455677343835</v>
      </c>
      <c r="Z162" s="61">
        <v>4.0611939121520382E-3</v>
      </c>
      <c r="AA162" s="61">
        <v>0.14537497042819966</v>
      </c>
      <c r="AB162" s="61">
        <v>4.362826275530321E-2</v>
      </c>
      <c r="AC162" s="61">
        <v>4.6072864916016087E-2</v>
      </c>
      <c r="AD162" s="61">
        <v>7.7103540730226322E-2</v>
      </c>
      <c r="AE162" s="61">
        <v>5.1080356438766655E-2</v>
      </c>
      <c r="AF162" s="61">
        <v>0.10663591199432221</v>
      </c>
      <c r="AG162" s="61">
        <v>9.7153221354782743E-2</v>
      </c>
      <c r="AH162" s="61">
        <v>0.11625660436874063</v>
      </c>
      <c r="AI162" s="61">
        <v>3.8620771232552635E-2</v>
      </c>
      <c r="AJ162" s="61">
        <v>6.3815945114738579E-2</v>
      </c>
      <c r="AK162" s="61">
        <v>8.8163394054096678E-2</v>
      </c>
      <c r="AL162" s="61">
        <v>6.9296585442788425E-2</v>
      </c>
      <c r="AM162" s="61">
        <v>5.2716662723759959E-2</v>
      </c>
      <c r="AN162" s="27">
        <v>0.26615505854097871</v>
      </c>
      <c r="AO162" s="27">
        <v>0.25878114680276193</v>
      </c>
      <c r="AP162" s="27">
        <v>0.20402931507675603</v>
      </c>
      <c r="AQ162" s="27">
        <v>0.28968242000180955</v>
      </c>
      <c r="AR162" s="27">
        <v>0.36838969164308061</v>
      </c>
      <c r="AS162" s="27">
        <v>0.2078554049356969</v>
      </c>
      <c r="AT162" s="61">
        <v>2</v>
      </c>
      <c r="AU162" s="61">
        <v>2</v>
      </c>
      <c r="AV162" s="61">
        <v>57.569721000000001</v>
      </c>
      <c r="AW162" s="61">
        <v>2</v>
      </c>
      <c r="AX162" s="61">
        <v>3</v>
      </c>
      <c r="AY162" s="27">
        <v>2</v>
      </c>
      <c r="AZ162" s="27">
        <v>2</v>
      </c>
      <c r="BA162" s="27">
        <v>3</v>
      </c>
    </row>
    <row r="163" spans="1:53">
      <c r="A163" s="50">
        <v>3521</v>
      </c>
      <c r="B163" s="50" t="s">
        <v>48</v>
      </c>
      <c r="C163" s="59" t="s">
        <v>340</v>
      </c>
      <c r="D163" s="50" t="s">
        <v>425</v>
      </c>
      <c r="E163" s="61" t="s">
        <v>1377</v>
      </c>
      <c r="F163" s="50">
        <v>1032308</v>
      </c>
      <c r="G163" s="61">
        <v>25120.323450863361</v>
      </c>
      <c r="H163" s="61">
        <v>39.477257494454904</v>
      </c>
      <c r="I163" s="61">
        <v>0.18818889000988434</v>
      </c>
      <c r="J163" s="61">
        <v>8.2916178085531839E-2</v>
      </c>
      <c r="K163" s="61">
        <v>0.29178677267667907</v>
      </c>
      <c r="L163" s="61">
        <v>0.24826748526550202</v>
      </c>
      <c r="M163" s="61">
        <v>71183.294419508034</v>
      </c>
      <c r="N163" s="61">
        <v>58868.7890625</v>
      </c>
      <c r="O163" s="60">
        <v>42.318710543934706</v>
      </c>
      <c r="P163" s="51">
        <v>0.26244827869031601</v>
      </c>
      <c r="Q163" s="54">
        <v>0.34366197199999998</v>
      </c>
      <c r="R163" s="61">
        <v>0.14692653673163419</v>
      </c>
      <c r="S163" s="61">
        <v>5.1759266515163389E-2</v>
      </c>
      <c r="T163" s="61">
        <v>0.58349659117624009</v>
      </c>
      <c r="U163" s="50">
        <v>6.5540596842765808E-2</v>
      </c>
      <c r="V163" s="61">
        <v>0.24682153412148644</v>
      </c>
      <c r="W163" s="61">
        <v>2.8706977306378993E-3</v>
      </c>
      <c r="X163" s="61">
        <v>0.68476717130510989</v>
      </c>
      <c r="Y163" s="61">
        <v>0.40679297736681475</v>
      </c>
      <c r="Z163" s="61">
        <v>7.6646090534979424E-3</v>
      </c>
      <c r="AA163" s="61">
        <v>0.2021604938271605</v>
      </c>
      <c r="AB163" s="61">
        <v>4.7222222222222221E-2</v>
      </c>
      <c r="AC163" s="61">
        <v>8.1995884773662556E-2</v>
      </c>
      <c r="AD163" s="61">
        <v>5.2160493827160495E-2</v>
      </c>
      <c r="AE163" s="61">
        <v>8.6419753086419748E-2</v>
      </c>
      <c r="AF163" s="61">
        <v>0.11167695473251028</v>
      </c>
      <c r="AG163" s="61">
        <v>7.8240740740740736E-2</v>
      </c>
      <c r="AH163" s="61">
        <v>9.0997942386831274E-2</v>
      </c>
      <c r="AI163" s="61">
        <v>3.3384773662551444E-2</v>
      </c>
      <c r="AJ163" s="61">
        <v>4.7890946502057614E-2</v>
      </c>
      <c r="AK163" s="61">
        <v>6.7078189300411525E-2</v>
      </c>
      <c r="AL163" s="61">
        <v>5.3292181069958845E-2</v>
      </c>
      <c r="AM163" s="61">
        <v>3.9763374485596706E-2</v>
      </c>
      <c r="AN163" s="27">
        <v>0.24774047772756616</v>
      </c>
      <c r="AO163" s="27">
        <v>0.18856251344953734</v>
      </c>
      <c r="AP163" s="27">
        <v>0.19425632233176168</v>
      </c>
      <c r="AQ163" s="27">
        <v>0.20865837976853835</v>
      </c>
      <c r="AR163" s="27">
        <v>0.33785930954788385</v>
      </c>
      <c r="AS163" s="27">
        <v>0.15470171890798787</v>
      </c>
      <c r="AT163" s="61">
        <v>1</v>
      </c>
      <c r="AU163" s="61">
        <v>2</v>
      </c>
      <c r="AV163" s="61">
        <v>81.720305999999994</v>
      </c>
      <c r="AW163" s="61">
        <v>1</v>
      </c>
      <c r="AX163" s="61">
        <v>2</v>
      </c>
      <c r="AY163" s="27">
        <v>2</v>
      </c>
      <c r="AZ163" s="27">
        <v>2</v>
      </c>
      <c r="BA163" s="27">
        <v>3</v>
      </c>
    </row>
    <row r="164" spans="1:53">
      <c r="A164" s="50">
        <v>3522</v>
      </c>
      <c r="B164" s="50" t="s">
        <v>48</v>
      </c>
      <c r="C164" s="59" t="s">
        <v>341</v>
      </c>
      <c r="D164" s="50" t="s">
        <v>425</v>
      </c>
      <c r="E164" s="61" t="s">
        <v>1378</v>
      </c>
      <c r="F164" s="50">
        <v>53022</v>
      </c>
      <c r="G164" s="61">
        <v>1231.0286803245544</v>
      </c>
      <c r="H164" s="61">
        <v>46.431016682484731</v>
      </c>
      <c r="I164" s="61">
        <v>3.9547587653732036E-2</v>
      </c>
      <c r="J164" s="61">
        <v>8.6715656789418977E-2</v>
      </c>
      <c r="K164" s="61">
        <v>0.20932193563572213</v>
      </c>
      <c r="L164" s="61">
        <v>0.15889186705991981</v>
      </c>
      <c r="M164" s="61">
        <v>64397.363371154264</v>
      </c>
      <c r="N164" s="61">
        <v>57928.54296875</v>
      </c>
      <c r="O164" s="60">
        <v>35.155228025472979</v>
      </c>
      <c r="P164" s="51">
        <v>0.16572338927154301</v>
      </c>
      <c r="Q164" s="54">
        <v>0.5</v>
      </c>
      <c r="R164" s="61">
        <v>0.12865497076023391</v>
      </c>
      <c r="S164" s="61">
        <v>6.1840120663650078E-2</v>
      </c>
      <c r="T164" s="61">
        <v>0.60407239819004521</v>
      </c>
      <c r="U164" s="50">
        <v>5.8044032193720341E-3</v>
      </c>
      <c r="V164" s="61">
        <v>1.6167427766543459E-2</v>
      </c>
      <c r="W164" s="61">
        <v>3.3802816901408453E-3</v>
      </c>
      <c r="X164" s="61">
        <v>0.97521126760563381</v>
      </c>
      <c r="Y164" s="61">
        <v>0.13014084507042253</v>
      </c>
      <c r="Z164" s="61">
        <v>5.3501945525291826E-2</v>
      </c>
      <c r="AA164" s="61">
        <v>0.19747081712062256</v>
      </c>
      <c r="AB164" s="61">
        <v>5.9338521400778207E-2</v>
      </c>
      <c r="AC164" s="61">
        <v>7.8793774319066145E-2</v>
      </c>
      <c r="AD164" s="61">
        <v>4.6692607003891051E-2</v>
      </c>
      <c r="AE164" s="61">
        <v>6.4202334630350189E-2</v>
      </c>
      <c r="AF164" s="61">
        <v>0.10700389105058365</v>
      </c>
      <c r="AG164" s="61">
        <v>4.6692607003891051E-2</v>
      </c>
      <c r="AH164" s="61">
        <v>6.0311284046692608E-2</v>
      </c>
      <c r="AI164" s="61">
        <v>4.1828793774319063E-2</v>
      </c>
      <c r="AJ164" s="61">
        <v>5.642023346303502E-2</v>
      </c>
      <c r="AK164" s="61">
        <v>8.4630350194552534E-2</v>
      </c>
      <c r="AL164" s="61">
        <v>6.2256809338521402E-2</v>
      </c>
      <c r="AM164" s="61">
        <v>3.8910505836575876E-2</v>
      </c>
      <c r="AN164" s="27">
        <v>0.26448893572181242</v>
      </c>
      <c r="AO164" s="27">
        <v>0.1095890410958904</v>
      </c>
      <c r="AP164" s="27">
        <v>0.20989761092150169</v>
      </c>
      <c r="AQ164" s="27">
        <v>0.11092150170648464</v>
      </c>
      <c r="AR164" s="27">
        <v>0.35537190082644626</v>
      </c>
      <c r="AS164" s="27">
        <v>0.10743801652892562</v>
      </c>
      <c r="AT164" s="61">
        <v>1</v>
      </c>
      <c r="AU164" s="61">
        <v>2</v>
      </c>
      <c r="AV164" s="61">
        <v>125.79658000000001</v>
      </c>
      <c r="AW164" s="61">
        <v>1</v>
      </c>
      <c r="AX164" s="61">
        <v>2</v>
      </c>
      <c r="AY164" s="27">
        <v>1</v>
      </c>
      <c r="AZ164" s="27">
        <v>1</v>
      </c>
      <c r="BA164" s="27">
        <v>2</v>
      </c>
    </row>
    <row r="165" spans="1:53">
      <c r="A165" s="50">
        <v>3523</v>
      </c>
      <c r="B165" s="50" t="s">
        <v>48</v>
      </c>
      <c r="C165" s="59" t="s">
        <v>342</v>
      </c>
      <c r="D165" s="50" t="s">
        <v>425</v>
      </c>
      <c r="E165" s="61" t="s">
        <v>1379</v>
      </c>
      <c r="F165" s="50">
        <v>194821</v>
      </c>
      <c r="G165" s="61">
        <v>5099.1004670858383</v>
      </c>
      <c r="H165" s="61">
        <v>43.61810859543543</v>
      </c>
      <c r="I165" s="61">
        <v>0.13052288544410892</v>
      </c>
      <c r="J165" s="61">
        <v>9.2198929028618953E-2</v>
      </c>
      <c r="K165" s="61">
        <v>0.24537799081787826</v>
      </c>
      <c r="L165" s="61">
        <v>0.20223736724533692</v>
      </c>
      <c r="M165" s="61">
        <v>75199.53834117559</v>
      </c>
      <c r="N165" s="61">
        <v>64362.421875</v>
      </c>
      <c r="O165" s="60">
        <v>37.964722147685116</v>
      </c>
      <c r="P165" s="51">
        <v>0.26830935233821002</v>
      </c>
      <c r="Q165" s="54">
        <v>0.47601475999999998</v>
      </c>
      <c r="R165" s="61">
        <v>0.14322033898305084</v>
      </c>
      <c r="S165" s="61">
        <v>5.7929176289453425E-2</v>
      </c>
      <c r="T165" s="61">
        <v>0.57428791377983068</v>
      </c>
      <c r="U165" s="50">
        <v>7.6723359525203705E-3</v>
      </c>
      <c r="V165" s="61">
        <v>4.6976563583338293E-2</v>
      </c>
      <c r="W165" s="61">
        <v>4.7911363976643213E-3</v>
      </c>
      <c r="X165" s="61">
        <v>0.94055996406647702</v>
      </c>
      <c r="Y165" s="61">
        <v>0.17307980236562359</v>
      </c>
      <c r="Z165" s="61">
        <v>6.0856111397627644E-2</v>
      </c>
      <c r="AA165" s="61">
        <v>0.23465703971119134</v>
      </c>
      <c r="AB165" s="61">
        <v>4.7962867457452298E-2</v>
      </c>
      <c r="AC165" s="61">
        <v>4.7705002578648785E-2</v>
      </c>
      <c r="AD165" s="61">
        <v>3.5069623517276945E-2</v>
      </c>
      <c r="AE165" s="61">
        <v>4.9510056730273339E-2</v>
      </c>
      <c r="AF165" s="61">
        <v>0.10056730273336771</v>
      </c>
      <c r="AG165" s="61">
        <v>4.6931407942238268E-2</v>
      </c>
      <c r="AH165" s="61">
        <v>5.4925219185146985E-2</v>
      </c>
      <c r="AI165" s="61">
        <v>3.9453326456936562E-2</v>
      </c>
      <c r="AJ165" s="61">
        <v>9.3089221248066012E-2</v>
      </c>
      <c r="AK165" s="61">
        <v>8.2258896338318718E-2</v>
      </c>
      <c r="AL165" s="61">
        <v>6.4208354822073238E-2</v>
      </c>
      <c r="AM165" s="61">
        <v>4.2805569881382156E-2</v>
      </c>
      <c r="AN165" s="27">
        <v>0.25820135746606337</v>
      </c>
      <c r="AO165" s="27">
        <v>0.19824660633484162</v>
      </c>
      <c r="AP165" s="27">
        <v>0.2040256175663312</v>
      </c>
      <c r="AQ165" s="27">
        <v>0.22278133577310155</v>
      </c>
      <c r="AR165" s="27">
        <v>0.34592592592592591</v>
      </c>
      <c r="AS165" s="27">
        <v>0.15851851851851853</v>
      </c>
      <c r="AT165" s="61">
        <v>1</v>
      </c>
      <c r="AU165" s="61">
        <v>2</v>
      </c>
      <c r="AV165" s="61">
        <v>124.64951000000001</v>
      </c>
      <c r="AW165" s="61">
        <v>1</v>
      </c>
      <c r="AX165" s="61">
        <v>2</v>
      </c>
      <c r="AY165" s="27">
        <v>1</v>
      </c>
      <c r="AZ165" s="27">
        <v>1</v>
      </c>
      <c r="BA165" s="27">
        <v>2</v>
      </c>
    </row>
    <row r="166" spans="1:53">
      <c r="A166" s="50">
        <v>3524</v>
      </c>
      <c r="B166" s="50" t="s">
        <v>48</v>
      </c>
      <c r="C166" s="59" t="s">
        <v>343</v>
      </c>
      <c r="D166" s="50" t="s">
        <v>425</v>
      </c>
      <c r="E166" s="61" t="s">
        <v>1380</v>
      </c>
      <c r="F166" s="50">
        <v>390235</v>
      </c>
      <c r="G166" s="61">
        <v>8838.3263015151024</v>
      </c>
      <c r="H166" s="61">
        <v>40.436942046772231</v>
      </c>
      <c r="I166" s="61">
        <v>0.16172826169478716</v>
      </c>
      <c r="J166" s="61">
        <v>8.5932117514206305E-2</v>
      </c>
      <c r="K166" s="61">
        <v>0.2850507490868191</v>
      </c>
      <c r="L166" s="61">
        <v>0.21512668006596186</v>
      </c>
      <c r="M166" s="61">
        <v>105204.26254083624</v>
      </c>
      <c r="N166" s="61">
        <v>80655.546875</v>
      </c>
      <c r="O166" s="60">
        <v>43.841340736307068</v>
      </c>
      <c r="P166" s="51">
        <v>0.22893494664651601</v>
      </c>
      <c r="Q166" s="54">
        <v>0.489795918</v>
      </c>
      <c r="R166" s="61">
        <v>0.13199369582348305</v>
      </c>
      <c r="S166" s="61">
        <v>5.6003032313086329E-2</v>
      </c>
      <c r="T166" s="61">
        <v>0.6080735335923434</v>
      </c>
      <c r="U166" s="50">
        <v>1.2622288428246975E-2</v>
      </c>
      <c r="V166" s="61">
        <v>5.4561366780164031E-2</v>
      </c>
      <c r="W166" s="61">
        <v>3.9519797181418242E-3</v>
      </c>
      <c r="X166" s="61">
        <v>0.92886436507344716</v>
      </c>
      <c r="Y166" s="61">
        <v>0.23115353068376707</v>
      </c>
      <c r="Z166" s="61">
        <v>1.5522165652551843E-2</v>
      </c>
      <c r="AA166" s="61">
        <v>0.16677014777101701</v>
      </c>
      <c r="AB166" s="61">
        <v>4.3089531851483918E-2</v>
      </c>
      <c r="AC166" s="61">
        <v>5.7121569601390788E-2</v>
      </c>
      <c r="AD166" s="61">
        <v>5.587979634918664E-2</v>
      </c>
      <c r="AE166" s="61">
        <v>7.6369055010555076E-2</v>
      </c>
      <c r="AF166" s="61">
        <v>0.11101452874705078</v>
      </c>
      <c r="AG166" s="61">
        <v>8.9531851483919039E-2</v>
      </c>
      <c r="AH166" s="61">
        <v>9.2015397988327335E-2</v>
      </c>
      <c r="AI166" s="61">
        <v>4.2841177201043086E-2</v>
      </c>
      <c r="AJ166" s="61">
        <v>6.8173351546007704E-2</v>
      </c>
      <c r="AK166" s="61">
        <v>8.3695517198559541E-2</v>
      </c>
      <c r="AL166" s="61">
        <v>5.6376505650068298E-2</v>
      </c>
      <c r="AM166" s="61">
        <v>4.1351049298398113E-2</v>
      </c>
      <c r="AN166" s="27">
        <v>0.18147600483936013</v>
      </c>
      <c r="AO166" s="27">
        <v>0.2418335797822288</v>
      </c>
      <c r="AP166" s="27">
        <v>0.13571926562863118</v>
      </c>
      <c r="AQ166" s="27">
        <v>0.27097373925168489</v>
      </c>
      <c r="AR166" s="27">
        <v>0.24418233981510998</v>
      </c>
      <c r="AS166" s="27">
        <v>0.20210392094357665</v>
      </c>
      <c r="AT166" s="61">
        <v>1</v>
      </c>
      <c r="AU166" s="61">
        <v>3</v>
      </c>
      <c r="AV166" s="61">
        <v>72.042648</v>
      </c>
      <c r="AW166" s="61">
        <v>1</v>
      </c>
      <c r="AX166" s="61">
        <v>3</v>
      </c>
      <c r="AY166" s="27">
        <v>1</v>
      </c>
      <c r="AZ166" s="27">
        <v>2</v>
      </c>
      <c r="BA166" s="27">
        <v>3</v>
      </c>
    </row>
    <row r="167" spans="1:53">
      <c r="A167" s="50">
        <v>3525</v>
      </c>
      <c r="B167" s="50" t="s">
        <v>48</v>
      </c>
      <c r="C167" s="59" t="s">
        <v>344</v>
      </c>
      <c r="D167" s="50" t="s">
        <v>425</v>
      </c>
      <c r="E167" s="61" t="s">
        <v>1371</v>
      </c>
      <c r="F167" s="50">
        <v>510073</v>
      </c>
      <c r="G167" s="61">
        <v>11796.173754572868</v>
      </c>
      <c r="H167" s="61">
        <v>37.737491520046618</v>
      </c>
      <c r="I167" s="61">
        <v>0.23186850092377934</v>
      </c>
      <c r="J167" s="61">
        <v>6.3229325240255221E-2</v>
      </c>
      <c r="K167" s="61">
        <v>0.31724428634411567</v>
      </c>
      <c r="L167" s="61">
        <v>0.23640273329243286</v>
      </c>
      <c r="M167" s="61">
        <v>70015.575028849227</v>
      </c>
      <c r="N167" s="61">
        <v>60344.4453125</v>
      </c>
      <c r="O167" s="60">
        <v>41.100631452364652</v>
      </c>
      <c r="P167" s="51">
        <v>0.316087165555205</v>
      </c>
      <c r="Q167" s="54">
        <v>0.371641791</v>
      </c>
      <c r="R167" s="61">
        <v>0.2019704433497537</v>
      </c>
      <c r="S167" s="61">
        <v>7.2239136451702185E-2</v>
      </c>
      <c r="T167" s="61">
        <v>0.54144755051203985</v>
      </c>
      <c r="U167" s="50">
        <v>1.8501495942473412E-2</v>
      </c>
      <c r="V167" s="61">
        <v>7.111255076946961E-2</v>
      </c>
      <c r="W167" s="61">
        <v>1.0380431781790073E-2</v>
      </c>
      <c r="X167" s="61">
        <v>0.90000552150626689</v>
      </c>
      <c r="Y167" s="61">
        <v>0.25183590083374746</v>
      </c>
      <c r="Z167" s="61">
        <v>2.0727580372250424E-2</v>
      </c>
      <c r="AA167" s="61">
        <v>0.20272842639593908</v>
      </c>
      <c r="AB167" s="61">
        <v>5.5837563451776651E-2</v>
      </c>
      <c r="AC167" s="61">
        <v>4.8434856175972929E-2</v>
      </c>
      <c r="AD167" s="61">
        <v>4.018612521150592E-2</v>
      </c>
      <c r="AE167" s="61">
        <v>4.7060067681895093E-2</v>
      </c>
      <c r="AF167" s="61">
        <v>0.12055837563451777</v>
      </c>
      <c r="AG167" s="61">
        <v>5.7212351945854487E-2</v>
      </c>
      <c r="AH167" s="61">
        <v>6.7893401015228422E-2</v>
      </c>
      <c r="AI167" s="61">
        <v>3.7542301184433163E-2</v>
      </c>
      <c r="AJ167" s="61">
        <v>7.6036379018612515E-2</v>
      </c>
      <c r="AK167" s="61">
        <v>0.11040609137055837</v>
      </c>
      <c r="AL167" s="61">
        <v>6.4403553299492391E-2</v>
      </c>
      <c r="AM167" s="61">
        <v>5.0867174280879862E-2</v>
      </c>
      <c r="AN167" s="27">
        <v>0.30455486542443067</v>
      </c>
      <c r="AO167" s="27">
        <v>0.14803312629399587</v>
      </c>
      <c r="AP167" s="27">
        <v>0.22364993922555998</v>
      </c>
      <c r="AQ167" s="27">
        <v>0.17155756207674944</v>
      </c>
      <c r="AR167" s="27">
        <v>0.42399384773135096</v>
      </c>
      <c r="AS167" s="27">
        <v>0.11330428095360164</v>
      </c>
      <c r="AT167" s="61">
        <v>2</v>
      </c>
      <c r="AU167" s="61">
        <v>2</v>
      </c>
      <c r="AV167" s="61">
        <v>72.085655000000003</v>
      </c>
      <c r="AW167" s="61">
        <v>2</v>
      </c>
      <c r="AX167" s="61">
        <v>3</v>
      </c>
      <c r="AY167" s="27">
        <v>2</v>
      </c>
      <c r="AZ167" s="27">
        <v>2</v>
      </c>
      <c r="BA167" s="27">
        <v>3</v>
      </c>
    </row>
    <row r="168" spans="1:53">
      <c r="A168" s="50">
        <v>3526</v>
      </c>
      <c r="B168" s="50" t="s">
        <v>48</v>
      </c>
      <c r="C168" s="59" t="s">
        <v>345</v>
      </c>
      <c r="D168" s="50" t="s">
        <v>425</v>
      </c>
      <c r="E168" s="61" t="s">
        <v>1381</v>
      </c>
      <c r="F168" s="50">
        <v>426532</v>
      </c>
      <c r="G168" s="61">
        <v>10390.188341140747</v>
      </c>
      <c r="H168" s="61">
        <v>37.09815935380135</v>
      </c>
      <c r="I168" s="61">
        <v>0.19920671517271551</v>
      </c>
      <c r="J168" s="61">
        <v>5.2356435118130998E-2</v>
      </c>
      <c r="K168" s="61">
        <v>0.31098932547407138</v>
      </c>
      <c r="L168" s="61">
        <v>0.17183342541462171</v>
      </c>
      <c r="M168" s="61">
        <v>67057.006716483695</v>
      </c>
      <c r="N168" s="61">
        <v>61000.5</v>
      </c>
      <c r="O168" s="60">
        <v>36.806634786793893</v>
      </c>
      <c r="P168" s="51">
        <v>0.33013247255841999</v>
      </c>
      <c r="Q168" s="54">
        <v>0.46925566299999999</v>
      </c>
      <c r="R168" s="61">
        <v>0.19385933595144592</v>
      </c>
      <c r="S168" s="61">
        <v>6.9399382764896739E-2</v>
      </c>
      <c r="T168" s="61">
        <v>0.56429532325710219</v>
      </c>
      <c r="U168" s="50">
        <v>8.8599752634763718E-3</v>
      </c>
      <c r="V168" s="61">
        <v>2.6399077308024675E-2</v>
      </c>
      <c r="W168" s="61">
        <v>1.0336736635170271E-2</v>
      </c>
      <c r="X168" s="61">
        <v>0.95440421079332871</v>
      </c>
      <c r="Y168" s="61">
        <v>0.18555393493563321</v>
      </c>
      <c r="Z168" s="61">
        <v>4.151169766046791E-2</v>
      </c>
      <c r="AA168" s="61">
        <v>0.18848230353929213</v>
      </c>
      <c r="AB168" s="61">
        <v>5.4829034193161368E-2</v>
      </c>
      <c r="AC168" s="61">
        <v>4.907018596280744E-2</v>
      </c>
      <c r="AD168" s="61">
        <v>4.2231553689262145E-2</v>
      </c>
      <c r="AE168" s="61">
        <v>4.1751649670065984E-2</v>
      </c>
      <c r="AF168" s="61">
        <v>0.12465506898620277</v>
      </c>
      <c r="AG168" s="61">
        <v>4.3671265746850631E-2</v>
      </c>
      <c r="AH168" s="61">
        <v>5.8428314337132574E-2</v>
      </c>
      <c r="AI168" s="61">
        <v>4.1991601679664065E-2</v>
      </c>
      <c r="AJ168" s="61">
        <v>6.466706658668267E-2</v>
      </c>
      <c r="AK168" s="61">
        <v>9.8620275944811042E-2</v>
      </c>
      <c r="AL168" s="61">
        <v>9.6580683863227351E-2</v>
      </c>
      <c r="AM168" s="61">
        <v>5.3509298140371926E-2</v>
      </c>
      <c r="AN168" s="27">
        <v>0.29120213281628698</v>
      </c>
      <c r="AO168" s="27">
        <v>0.12469704314105672</v>
      </c>
      <c r="AP168" s="27">
        <v>0.20708154506437768</v>
      </c>
      <c r="AQ168" s="27">
        <v>0.13712446351931332</v>
      </c>
      <c r="AR168" s="27">
        <v>0.40033407572383073</v>
      </c>
      <c r="AS168" s="27">
        <v>0.10857461024498886</v>
      </c>
      <c r="AT168" s="61">
        <v>1</v>
      </c>
      <c r="AU168" s="61">
        <v>2</v>
      </c>
      <c r="AV168" s="61">
        <v>19.826487</v>
      </c>
      <c r="AW168" s="61">
        <v>2</v>
      </c>
      <c r="AX168" s="61">
        <v>2</v>
      </c>
      <c r="AY168" s="27">
        <v>2</v>
      </c>
      <c r="AZ168" s="27">
        <v>2</v>
      </c>
      <c r="BA168" s="27">
        <v>3</v>
      </c>
    </row>
    <row r="169" spans="1:53">
      <c r="A169" s="50">
        <v>3528</v>
      </c>
      <c r="B169" s="50" t="s">
        <v>48</v>
      </c>
      <c r="C169" s="59" t="s">
        <v>346</v>
      </c>
      <c r="D169" s="50" t="s">
        <v>425</v>
      </c>
      <c r="E169" s="61" t="s">
        <v>1382</v>
      </c>
      <c r="F169" s="50">
        <v>109504</v>
      </c>
      <c r="G169" s="61">
        <v>3351.0135120153427</v>
      </c>
      <c r="H169" s="61">
        <v>39.44376718361643</v>
      </c>
      <c r="I169" s="61">
        <v>0.25533807046476198</v>
      </c>
      <c r="J169" s="61">
        <v>5.1099524674367791E-2</v>
      </c>
      <c r="K169" s="61">
        <v>0.27389811737956321</v>
      </c>
      <c r="L169" s="61">
        <v>0.25123785056792225</v>
      </c>
      <c r="M169" s="61">
        <v>60283.458147662066</v>
      </c>
      <c r="N169" s="61">
        <v>54998.28125</v>
      </c>
      <c r="O169" s="60">
        <v>36.331221923012592</v>
      </c>
      <c r="P169" s="51">
        <v>0.357218841548885</v>
      </c>
      <c r="Q169" s="54">
        <v>0.61538461499999997</v>
      </c>
      <c r="R169" s="61">
        <v>0.1327683615819209</v>
      </c>
      <c r="S169" s="61">
        <v>5.878573723096691E-2</v>
      </c>
      <c r="T169" s="61">
        <v>0.60713138451654358</v>
      </c>
      <c r="U169" s="50">
        <v>4.2407992295920849E-3</v>
      </c>
      <c r="V169" s="61">
        <v>6.734506332892326E-3</v>
      </c>
      <c r="W169" s="61">
        <v>1.3968570715889249E-2</v>
      </c>
      <c r="X169" s="61">
        <v>0.97530556248441003</v>
      </c>
      <c r="Y169" s="61">
        <v>0.1227238712895984</v>
      </c>
      <c r="Z169" s="61">
        <v>0.17503392130257803</v>
      </c>
      <c r="AA169" s="61">
        <v>0.18860244233378562</v>
      </c>
      <c r="AB169" s="61">
        <v>5.201266395296246E-2</v>
      </c>
      <c r="AC169" s="61">
        <v>6.5581184984170066E-2</v>
      </c>
      <c r="AD169" s="61">
        <v>2.4423337856173677E-2</v>
      </c>
      <c r="AE169" s="61">
        <v>3.9348710990502037E-2</v>
      </c>
      <c r="AF169" s="61">
        <v>0.10492989597467209</v>
      </c>
      <c r="AG169" s="61">
        <v>3.3921302578018994E-2</v>
      </c>
      <c r="AH169" s="61">
        <v>4.0253279059249206E-2</v>
      </c>
      <c r="AI169" s="61">
        <v>3.3016734509271825E-2</v>
      </c>
      <c r="AJ169" s="61">
        <v>5.1560379918588875E-2</v>
      </c>
      <c r="AK169" s="61">
        <v>8.8647670737222975E-2</v>
      </c>
      <c r="AL169" s="61">
        <v>5.698778833107191E-2</v>
      </c>
      <c r="AM169" s="61">
        <v>4.6585255540479424E-2</v>
      </c>
      <c r="AN169" s="27">
        <v>0.33961352657004829</v>
      </c>
      <c r="AO169" s="27">
        <v>7.922705314009662E-2</v>
      </c>
      <c r="AP169" s="27">
        <v>0.25879396984924624</v>
      </c>
      <c r="AQ169" s="27">
        <v>8.2914572864321606E-2</v>
      </c>
      <c r="AR169" s="27">
        <v>0.44863013698630139</v>
      </c>
      <c r="AS169" s="27">
        <v>7.3059360730593603E-2</v>
      </c>
      <c r="AT169" s="61">
        <v>1</v>
      </c>
      <c r="AU169" s="61">
        <v>2</v>
      </c>
      <c r="AV169" s="61">
        <v>72.846176</v>
      </c>
      <c r="AW169" s="61">
        <v>2</v>
      </c>
      <c r="AX169" s="61">
        <v>2</v>
      </c>
      <c r="AY169" s="27">
        <v>2</v>
      </c>
      <c r="AZ169" s="27">
        <v>3</v>
      </c>
      <c r="BA169" s="27">
        <v>4</v>
      </c>
    </row>
    <row r="170" spans="1:53">
      <c r="A170" s="50">
        <v>3529</v>
      </c>
      <c r="B170" s="50" t="s">
        <v>48</v>
      </c>
      <c r="C170" s="59" t="s">
        <v>347</v>
      </c>
      <c r="D170" s="50" t="s">
        <v>425</v>
      </c>
      <c r="E170" s="61" t="s">
        <v>1383</v>
      </c>
      <c r="F170" s="50">
        <v>128871</v>
      </c>
      <c r="G170" s="61">
        <v>3264.9852293729782</v>
      </c>
      <c r="H170" s="61">
        <v>36.270970570158191</v>
      </c>
      <c r="I170" s="61">
        <v>0.24349520364875882</v>
      </c>
      <c r="J170" s="61">
        <v>4.3882055424995917E-2</v>
      </c>
      <c r="K170" s="61">
        <v>0.35704218650555297</v>
      </c>
      <c r="L170" s="61">
        <v>0.18297634215637099</v>
      </c>
      <c r="M170" s="61">
        <v>64782.927662166207</v>
      </c>
      <c r="N170" s="61">
        <v>56044.5078125</v>
      </c>
      <c r="O170" s="60">
        <v>39.333415177545056</v>
      </c>
      <c r="P170" s="51">
        <v>0.31219237830895402</v>
      </c>
      <c r="Q170" s="54">
        <v>0.45698924699999999</v>
      </c>
      <c r="R170" s="61">
        <v>0.19853836784409257</v>
      </c>
      <c r="S170" s="61">
        <v>6.8985507246376809E-2</v>
      </c>
      <c r="T170" s="61">
        <v>0.56057971014492758</v>
      </c>
      <c r="U170" s="50">
        <v>8.42316634953022E-3</v>
      </c>
      <c r="V170" s="61">
        <v>2.9700000805895001E-2</v>
      </c>
      <c r="W170" s="61">
        <v>2.14301827205053E-2</v>
      </c>
      <c r="X170" s="61">
        <v>0.94022106925332727</v>
      </c>
      <c r="Y170" s="61">
        <v>0.14324385292127229</v>
      </c>
      <c r="Z170" s="61">
        <v>4.40251572327044E-2</v>
      </c>
      <c r="AA170" s="61">
        <v>0.24444444444444444</v>
      </c>
      <c r="AB170" s="61">
        <v>4.2767295597484274E-2</v>
      </c>
      <c r="AC170" s="61">
        <v>5.1991614255765199E-2</v>
      </c>
      <c r="AD170" s="61">
        <v>3.6058700209643607E-2</v>
      </c>
      <c r="AE170" s="61">
        <v>5.1991614255765199E-2</v>
      </c>
      <c r="AF170" s="61">
        <v>0.12285115303983228</v>
      </c>
      <c r="AG170" s="61">
        <v>3.9412997903563944E-2</v>
      </c>
      <c r="AH170" s="61">
        <v>5.492662473794549E-2</v>
      </c>
      <c r="AI170" s="61">
        <v>3.6477987421383647E-2</v>
      </c>
      <c r="AJ170" s="61">
        <v>5.7442348008385748E-2</v>
      </c>
      <c r="AK170" s="61">
        <v>0.1090146750524109</v>
      </c>
      <c r="AL170" s="61">
        <v>6.2893081761006289E-2</v>
      </c>
      <c r="AM170" s="61">
        <v>4.6540880503144651E-2</v>
      </c>
      <c r="AN170" s="27">
        <v>0.33304272013949432</v>
      </c>
      <c r="AO170" s="27">
        <v>0.1024411508282476</v>
      </c>
      <c r="AP170" s="27">
        <v>0.27104874446085669</v>
      </c>
      <c r="AQ170" s="27">
        <v>0.10782865583456426</v>
      </c>
      <c r="AR170" s="27">
        <v>0.42234042553191492</v>
      </c>
      <c r="AS170" s="27">
        <v>9.4680851063829785E-2</v>
      </c>
      <c r="AT170" s="61">
        <v>2</v>
      </c>
      <c r="AU170" s="61">
        <v>2</v>
      </c>
      <c r="AV170" s="61">
        <v>99.812888999999998</v>
      </c>
      <c r="AW170" s="61">
        <v>2</v>
      </c>
      <c r="AX170" s="61">
        <v>3</v>
      </c>
      <c r="AY170" s="27">
        <v>2</v>
      </c>
      <c r="AZ170" s="27">
        <v>2</v>
      </c>
      <c r="BA170" s="27">
        <v>3</v>
      </c>
    </row>
    <row r="171" spans="1:53">
      <c r="A171" s="50">
        <v>3530</v>
      </c>
      <c r="B171" s="50" t="s">
        <v>48</v>
      </c>
      <c r="C171" s="59" t="s">
        <v>348</v>
      </c>
      <c r="D171" s="50" t="s">
        <v>425</v>
      </c>
      <c r="E171" s="61" t="s">
        <v>752</v>
      </c>
      <c r="F171" s="50">
        <v>456349</v>
      </c>
      <c r="G171" s="61">
        <v>11816.206644654274</v>
      </c>
      <c r="H171" s="61">
        <v>40.440478173192098</v>
      </c>
      <c r="I171" s="61">
        <v>0.19781253183922048</v>
      </c>
      <c r="J171" s="61">
        <v>7.7978320181303948E-2</v>
      </c>
      <c r="K171" s="61">
        <v>0.26756553385818416</v>
      </c>
      <c r="L171" s="61">
        <v>0.22532865804857821</v>
      </c>
      <c r="M171" s="61">
        <v>75328.309338551844</v>
      </c>
      <c r="N171" s="61">
        <v>62956.11328125</v>
      </c>
      <c r="O171" s="60">
        <v>40.182160446296855</v>
      </c>
      <c r="P171" s="51">
        <v>0.27593470194554198</v>
      </c>
      <c r="Q171" s="54">
        <v>0.468373494</v>
      </c>
      <c r="R171" s="61">
        <v>0.17124227865477007</v>
      </c>
      <c r="S171" s="61">
        <v>6.349462799903062E-2</v>
      </c>
      <c r="T171" s="61">
        <v>0.5601421762662574</v>
      </c>
      <c r="U171" s="50">
        <v>1.4280957169830799E-2</v>
      </c>
      <c r="V171" s="61">
        <v>7.0446681526860608E-2</v>
      </c>
      <c r="W171" s="61">
        <v>5.8497924267203426E-3</v>
      </c>
      <c r="X171" s="61">
        <v>0.90935966788275258</v>
      </c>
      <c r="Y171" s="61">
        <v>0.21549880488111711</v>
      </c>
      <c r="Z171" s="61">
        <v>2.2009152320767052E-2</v>
      </c>
      <c r="AA171" s="61">
        <v>0.25582915667901501</v>
      </c>
      <c r="AB171" s="61">
        <v>5.1427326214861624E-2</v>
      </c>
      <c r="AC171" s="61">
        <v>4.423621704074962E-2</v>
      </c>
      <c r="AD171" s="61">
        <v>4.1076487252124649E-2</v>
      </c>
      <c r="AE171" s="61">
        <v>5.0228808019176292E-2</v>
      </c>
      <c r="AF171" s="61">
        <v>0.11037263020265853</v>
      </c>
      <c r="AG171" s="61">
        <v>6.7117018958378738E-2</v>
      </c>
      <c r="AH171" s="61">
        <v>6.4611026367400307E-2</v>
      </c>
      <c r="AI171" s="61">
        <v>3.2577903682719546E-2</v>
      </c>
      <c r="AJ171" s="61">
        <v>7.4852909130529527E-2</v>
      </c>
      <c r="AK171" s="61">
        <v>7.9102200915232082E-2</v>
      </c>
      <c r="AL171" s="61">
        <v>6.1669208977990844E-2</v>
      </c>
      <c r="AM171" s="61">
        <v>4.4889954238396167E-2</v>
      </c>
      <c r="AN171" s="27">
        <v>0.28885492593463435</v>
      </c>
      <c r="AO171" s="27">
        <v>0.16999764871855161</v>
      </c>
      <c r="AP171" s="27">
        <v>0.23027678403313878</v>
      </c>
      <c r="AQ171" s="27">
        <v>0.19111278478629259</v>
      </c>
      <c r="AR171" s="27">
        <v>0.3863494051346274</v>
      </c>
      <c r="AS171" s="27">
        <v>0.13494051346274263</v>
      </c>
      <c r="AT171" s="61">
        <v>1</v>
      </c>
      <c r="AU171" s="61">
        <v>2</v>
      </c>
      <c r="AV171" s="61">
        <v>120.72785</v>
      </c>
      <c r="AW171" s="61">
        <v>1</v>
      </c>
      <c r="AX171" s="61">
        <v>2</v>
      </c>
      <c r="AY171" s="27">
        <v>1</v>
      </c>
      <c r="AZ171" s="27">
        <v>1</v>
      </c>
      <c r="BA171" s="27">
        <v>2</v>
      </c>
    </row>
    <row r="172" spans="1:53">
      <c r="A172" s="50">
        <v>3531</v>
      </c>
      <c r="B172" s="50" t="s">
        <v>48</v>
      </c>
      <c r="C172" s="59" t="s">
        <v>349</v>
      </c>
      <c r="D172" s="50" t="s">
        <v>425</v>
      </c>
      <c r="E172" s="61" t="s">
        <v>1384</v>
      </c>
      <c r="F172" s="50">
        <v>76543</v>
      </c>
      <c r="G172" s="61">
        <v>2308.5579129457474</v>
      </c>
      <c r="H172" s="61">
        <v>45.229991377525621</v>
      </c>
      <c r="I172" s="61">
        <v>0.12329486036671011</v>
      </c>
      <c r="J172" s="61">
        <v>6.7492210287591337E-2</v>
      </c>
      <c r="K172" s="61">
        <v>0.1712367247250226</v>
      </c>
      <c r="L172" s="61">
        <v>0.16832141558348243</v>
      </c>
      <c r="M172" s="61">
        <v>65146.516748790607</v>
      </c>
      <c r="N172" s="61">
        <v>59524.046875</v>
      </c>
      <c r="O172" s="60">
        <v>34.769021001469959</v>
      </c>
      <c r="P172" s="51">
        <v>0.26737029231397003</v>
      </c>
      <c r="Q172" s="54">
        <v>0.63779527599999997</v>
      </c>
      <c r="R172" s="61">
        <v>0.14516129032258066</v>
      </c>
      <c r="S172" s="61">
        <v>5.1410373066424021E-2</v>
      </c>
      <c r="T172" s="61">
        <v>0.58826205641492268</v>
      </c>
      <c r="U172" s="50">
        <v>3.1204489059746265E-3</v>
      </c>
      <c r="V172" s="61">
        <v>1.4818348139399976E-2</v>
      </c>
      <c r="W172" s="61">
        <v>3.5174111853675696E-3</v>
      </c>
      <c r="X172" s="61">
        <v>0.97854379176925788</v>
      </c>
      <c r="Y172" s="61">
        <v>8.9693985226873024E-2</v>
      </c>
      <c r="Z172" s="61">
        <v>0.13048780487804879</v>
      </c>
      <c r="AA172" s="61">
        <v>0.23902439024390243</v>
      </c>
      <c r="AB172" s="61">
        <v>5.8536585365853662E-2</v>
      </c>
      <c r="AC172" s="61">
        <v>4.6341463414634146E-2</v>
      </c>
      <c r="AD172" s="61">
        <v>3.3536585365853661E-2</v>
      </c>
      <c r="AE172" s="61">
        <v>3.5975609756097558E-2</v>
      </c>
      <c r="AF172" s="61">
        <v>0.11036585365853659</v>
      </c>
      <c r="AG172" s="61">
        <v>4.0853658536585367E-2</v>
      </c>
      <c r="AH172" s="61">
        <v>3.8414634146341463E-2</v>
      </c>
      <c r="AI172" s="61">
        <v>2.4390243902439025E-2</v>
      </c>
      <c r="AJ172" s="61">
        <v>4.1463414634146344E-2</v>
      </c>
      <c r="AK172" s="61">
        <v>9.2073170731707316E-2</v>
      </c>
      <c r="AL172" s="61">
        <v>6.2804878048780488E-2</v>
      </c>
      <c r="AM172" s="61">
        <v>4.5121951219512194E-2</v>
      </c>
      <c r="AN172" s="27">
        <v>0.3352112676056338</v>
      </c>
      <c r="AO172" s="27">
        <v>0.10070422535211268</v>
      </c>
      <c r="AP172" s="27">
        <v>0.26508875739644971</v>
      </c>
      <c r="AQ172" s="27">
        <v>0.10414201183431952</v>
      </c>
      <c r="AR172" s="27">
        <v>0.4375</v>
      </c>
      <c r="AS172" s="27">
        <v>9.375E-2</v>
      </c>
      <c r="AT172" s="61">
        <v>1</v>
      </c>
      <c r="AU172" s="61">
        <v>2</v>
      </c>
      <c r="AV172" s="61">
        <v>120.60059</v>
      </c>
      <c r="AW172" s="61">
        <v>1</v>
      </c>
      <c r="AX172" s="61">
        <v>2</v>
      </c>
      <c r="AY172" s="27">
        <v>1</v>
      </c>
      <c r="AZ172" s="27">
        <v>2</v>
      </c>
      <c r="BA172" s="27">
        <v>3</v>
      </c>
    </row>
    <row r="173" spans="1:53">
      <c r="A173" s="50">
        <v>3532</v>
      </c>
      <c r="B173" s="50" t="s">
        <v>48</v>
      </c>
      <c r="C173" s="59" t="s">
        <v>350</v>
      </c>
      <c r="D173" s="50" t="s">
        <v>425</v>
      </c>
      <c r="E173" s="61" t="s">
        <v>1385</v>
      </c>
      <c r="F173" s="50">
        <v>103149</v>
      </c>
      <c r="G173" s="61">
        <v>3116.61075258255</v>
      </c>
      <c r="H173" s="61">
        <v>43.142533749828239</v>
      </c>
      <c r="I173" s="61">
        <v>0.16823719463826617</v>
      </c>
      <c r="J173" s="61">
        <v>7.8750212940033815E-2</v>
      </c>
      <c r="K173" s="61">
        <v>0.21158181499946643</v>
      </c>
      <c r="L173" s="61">
        <v>0.14034306755601256</v>
      </c>
      <c r="M173" s="61">
        <v>65182.049925089064</v>
      </c>
      <c r="N173" s="61">
        <v>59449.6484375</v>
      </c>
      <c r="O173" s="60">
        <v>33.503928550008624</v>
      </c>
      <c r="P173" s="51">
        <v>0.32817385236772401</v>
      </c>
      <c r="Q173" s="54">
        <v>0.57594936699999999</v>
      </c>
      <c r="R173" s="61">
        <v>0.15453194650817237</v>
      </c>
      <c r="S173" s="61">
        <v>6.1460101867572156E-2</v>
      </c>
      <c r="T173" s="61">
        <v>0.59422750424448212</v>
      </c>
      <c r="U173" s="50">
        <v>2.522133057937026E-3</v>
      </c>
      <c r="V173" s="61">
        <v>1.4074284223411761E-2</v>
      </c>
      <c r="W173" s="61">
        <v>5.268703898840885E-3</v>
      </c>
      <c r="X173" s="61">
        <v>0.97787144362486833</v>
      </c>
      <c r="Y173" s="61">
        <v>0.11722866174920969</v>
      </c>
      <c r="Z173" s="61">
        <v>0.12944523470839261</v>
      </c>
      <c r="AA173" s="61">
        <v>0.23660502607871028</v>
      </c>
      <c r="AB173" s="61">
        <v>4.6467520151730675E-2</v>
      </c>
      <c r="AC173" s="61">
        <v>5.6899004267425321E-2</v>
      </c>
      <c r="AD173" s="61">
        <v>2.7975343764817449E-2</v>
      </c>
      <c r="AE173" s="61">
        <v>5.5002370791844474E-2</v>
      </c>
      <c r="AF173" s="61">
        <v>0.10289236605026078</v>
      </c>
      <c r="AG173" s="61">
        <v>3.9829302987197723E-2</v>
      </c>
      <c r="AH173" s="61">
        <v>3.9355144618302515E-2</v>
      </c>
      <c r="AI173" s="61">
        <v>2.8449502133712661E-2</v>
      </c>
      <c r="AJ173" s="61">
        <v>4.8364153627311522E-2</v>
      </c>
      <c r="AK173" s="61">
        <v>8.6770981507823614E-2</v>
      </c>
      <c r="AL173" s="61">
        <v>5.9269796111901377E-2</v>
      </c>
      <c r="AM173" s="61">
        <v>4.3622569938359411E-2</v>
      </c>
      <c r="AN173" s="27">
        <v>0.33643892339544512</v>
      </c>
      <c r="AO173" s="27">
        <v>9.1097308488612833E-2</v>
      </c>
      <c r="AP173" s="27">
        <v>0.26045296167247389</v>
      </c>
      <c r="AQ173" s="27">
        <v>9.4076655052264813E-2</v>
      </c>
      <c r="AR173" s="27">
        <v>0.44770408163265307</v>
      </c>
      <c r="AS173" s="27">
        <v>8.8010204081632654E-2</v>
      </c>
      <c r="AT173" s="61">
        <v>1</v>
      </c>
      <c r="AU173" s="61">
        <v>2</v>
      </c>
      <c r="AV173" s="61">
        <v>117.25385</v>
      </c>
      <c r="AW173" s="61">
        <v>1</v>
      </c>
      <c r="AX173" s="61">
        <v>2</v>
      </c>
      <c r="AY173" s="27">
        <v>1</v>
      </c>
      <c r="AZ173" s="27">
        <v>2</v>
      </c>
      <c r="BA173" s="27">
        <v>3</v>
      </c>
    </row>
    <row r="174" spans="1:53">
      <c r="A174" s="50">
        <v>3534</v>
      </c>
      <c r="B174" s="50" t="s">
        <v>48</v>
      </c>
      <c r="C174" s="59" t="s">
        <v>351</v>
      </c>
      <c r="D174" s="50" t="s">
        <v>425</v>
      </c>
      <c r="E174" s="61" t="s">
        <v>1386</v>
      </c>
      <c r="F174" s="50">
        <v>84737</v>
      </c>
      <c r="G174" s="61">
        <v>2366.1946989297867</v>
      </c>
      <c r="H174" s="61">
        <v>40.344293190298082</v>
      </c>
      <c r="I174" s="61">
        <v>0.19178278124493364</v>
      </c>
      <c r="J174" s="61">
        <v>6.0024310664900341E-2</v>
      </c>
      <c r="K174" s="61">
        <v>0.2081150464992316</v>
      </c>
      <c r="L174" s="61"/>
      <c r="M174" s="61">
        <v>56403.303473716158</v>
      </c>
      <c r="N174" s="61">
        <v>50440.1953125</v>
      </c>
      <c r="O174" s="60">
        <v>36.300232496082678</v>
      </c>
      <c r="P174" s="51">
        <v>0.34372340357455899</v>
      </c>
      <c r="Q174" s="54">
        <v>0.54347826099999996</v>
      </c>
      <c r="R174" s="61">
        <v>0.14869888475836432</v>
      </c>
      <c r="S174" s="61">
        <v>6.4757160647571602E-2</v>
      </c>
      <c r="T174" s="61">
        <v>0.58904109589041098</v>
      </c>
      <c r="U174" s="50">
        <v>3.7897930014878511E-3</v>
      </c>
      <c r="V174" s="61">
        <v>1.7070284020334999E-2</v>
      </c>
      <c r="W174" s="61">
        <v>7.7021822849807449E-3</v>
      </c>
      <c r="X174" s="61">
        <v>0.97175866495507057</v>
      </c>
      <c r="Y174" s="61">
        <v>0.14505776636713735</v>
      </c>
      <c r="Z174" s="61">
        <v>0.11993047508690614</v>
      </c>
      <c r="AA174" s="61">
        <v>0.22363847045191193</v>
      </c>
      <c r="AB174" s="61">
        <v>5.0405561993047507E-2</v>
      </c>
      <c r="AC174" s="61">
        <v>5.909617612977984E-2</v>
      </c>
      <c r="AD174" s="61">
        <v>2.4913093858632676E-2</v>
      </c>
      <c r="AE174" s="61">
        <v>4.2294322132097335E-2</v>
      </c>
      <c r="AF174" s="61">
        <v>0.1037079953650058</v>
      </c>
      <c r="AG174" s="61">
        <v>3.5341830822711473E-2</v>
      </c>
      <c r="AH174" s="61">
        <v>4.4032444959443799E-2</v>
      </c>
      <c r="AI174" s="61">
        <v>3.3024333719582848E-2</v>
      </c>
      <c r="AJ174" s="61">
        <v>4.7508690614136734E-2</v>
      </c>
      <c r="AK174" s="61">
        <v>0.10834298957126304</v>
      </c>
      <c r="AL174" s="61">
        <v>5.9675550405561995E-2</v>
      </c>
      <c r="AM174" s="61">
        <v>4.8088064889918888E-2</v>
      </c>
      <c r="AN174" s="27">
        <v>0.35651629072681706</v>
      </c>
      <c r="AO174" s="27">
        <v>7.9573934837092727E-2</v>
      </c>
      <c r="AP174" s="27">
        <v>0.28725701943844495</v>
      </c>
      <c r="AQ174" s="27">
        <v>8.6393088552915762E-2</v>
      </c>
      <c r="AR174" s="27">
        <v>0.45223880597014926</v>
      </c>
      <c r="AS174" s="27">
        <v>6.8656716417910449E-2</v>
      </c>
      <c r="AT174" s="61">
        <v>1</v>
      </c>
      <c r="AU174" s="61">
        <v>2</v>
      </c>
      <c r="AV174" s="61">
        <v>94.434890999999993</v>
      </c>
      <c r="AW174" s="61">
        <v>1</v>
      </c>
      <c r="AX174" s="61">
        <v>2</v>
      </c>
      <c r="AY174" s="27">
        <v>1</v>
      </c>
      <c r="AZ174" s="27">
        <v>2</v>
      </c>
      <c r="BA174" s="27">
        <v>3</v>
      </c>
    </row>
    <row r="175" spans="1:53">
      <c r="A175" s="50">
        <v>3536</v>
      </c>
      <c r="B175" s="50" t="s">
        <v>48</v>
      </c>
      <c r="C175" s="59" t="s">
        <v>221</v>
      </c>
      <c r="D175" s="50" t="s">
        <v>425</v>
      </c>
      <c r="E175" s="61" t="s">
        <v>1387</v>
      </c>
      <c r="F175" s="50">
        <v>111902</v>
      </c>
      <c r="G175" s="61">
        <v>3461.7457106113434</v>
      </c>
      <c r="H175" s="61">
        <v>36.561852160710757</v>
      </c>
      <c r="I175" s="61">
        <v>0.26370188390476318</v>
      </c>
      <c r="J175" s="61">
        <v>4.8479701336173145E-2</v>
      </c>
      <c r="K175" s="61">
        <v>0.30617655898576313</v>
      </c>
      <c r="L175" s="61">
        <v>0.22611712197086883</v>
      </c>
      <c r="M175" s="61">
        <v>64949.220880111723</v>
      </c>
      <c r="N175" s="61">
        <v>60334.33203125</v>
      </c>
      <c r="O175" s="60">
        <v>34.64949407647098</v>
      </c>
      <c r="P175" s="51">
        <v>0.30651832027658898</v>
      </c>
      <c r="Q175" s="54">
        <v>0.65533980599999997</v>
      </c>
      <c r="R175" s="61">
        <v>0.17871222076215507</v>
      </c>
      <c r="S175" s="61">
        <v>6.5485130669870828E-2</v>
      </c>
      <c r="T175" s="61">
        <v>0.56383298287774108</v>
      </c>
      <c r="U175" s="50">
        <v>1.7099862918257713E-2</v>
      </c>
      <c r="V175" s="61">
        <v>1.7009758347326855E-2</v>
      </c>
      <c r="W175" s="61">
        <v>1.1761938367442954E-2</v>
      </c>
      <c r="X175" s="61">
        <v>0.95412844036697253</v>
      </c>
      <c r="Y175" s="61">
        <v>0.10421077393554458</v>
      </c>
      <c r="Z175" s="61">
        <v>0.1038135593220339</v>
      </c>
      <c r="AA175" s="61">
        <v>0.23347457627118645</v>
      </c>
      <c r="AB175" s="61">
        <v>4.4067796610169491E-2</v>
      </c>
      <c r="AC175" s="61">
        <v>5.635593220338983E-2</v>
      </c>
      <c r="AD175" s="61">
        <v>3.2203389830508473E-2</v>
      </c>
      <c r="AE175" s="61">
        <v>4.7881355932203391E-2</v>
      </c>
      <c r="AF175" s="61">
        <v>0.11186440677966102</v>
      </c>
      <c r="AG175" s="61">
        <v>3.6864406779661019E-2</v>
      </c>
      <c r="AH175" s="61">
        <v>3.5593220338983052E-2</v>
      </c>
      <c r="AI175" s="61">
        <v>3.6440677966101696E-2</v>
      </c>
      <c r="AJ175" s="61">
        <v>4.7457627118644069E-2</v>
      </c>
      <c r="AK175" s="61">
        <v>0.1</v>
      </c>
      <c r="AL175" s="61">
        <v>6.5677966101694921E-2</v>
      </c>
      <c r="AM175" s="61">
        <v>4.7881355932203391E-2</v>
      </c>
      <c r="AN175" s="27">
        <v>0.33655172413793105</v>
      </c>
      <c r="AO175" s="27">
        <v>9.4252873563218389E-2</v>
      </c>
      <c r="AP175" s="27">
        <v>0.27301587301587299</v>
      </c>
      <c r="AQ175" s="27">
        <v>0.1</v>
      </c>
      <c r="AR175" s="27">
        <v>0.42404371584699452</v>
      </c>
      <c r="AS175" s="27">
        <v>8.6338797814207655E-2</v>
      </c>
      <c r="AT175" s="61">
        <v>2</v>
      </c>
      <c r="AU175" s="61">
        <v>2</v>
      </c>
      <c r="AV175" s="61">
        <v>37.963413000000003</v>
      </c>
      <c r="AW175" s="61">
        <v>2</v>
      </c>
      <c r="AX175" s="61">
        <v>2</v>
      </c>
      <c r="AY175" s="27">
        <v>2</v>
      </c>
      <c r="AZ175" s="27">
        <v>3</v>
      </c>
      <c r="BA175" s="27">
        <v>4</v>
      </c>
    </row>
    <row r="176" spans="1:53">
      <c r="A176" s="50">
        <v>3537</v>
      </c>
      <c r="B176" s="50" t="s">
        <v>48</v>
      </c>
      <c r="C176" s="59" t="s">
        <v>352</v>
      </c>
      <c r="D176" s="50" t="s">
        <v>425</v>
      </c>
      <c r="E176" s="61" t="s">
        <v>1306</v>
      </c>
      <c r="F176" s="50">
        <v>390475</v>
      </c>
      <c r="G176" s="61">
        <v>9840.4284815788269</v>
      </c>
      <c r="H176" s="61">
        <v>35.388063406294421</v>
      </c>
      <c r="I176" s="61">
        <v>0.22609876305261564</v>
      </c>
      <c r="J176" s="61">
        <v>4.3116976104284999E-2</v>
      </c>
      <c r="K176" s="61">
        <v>0.34780508953901262</v>
      </c>
      <c r="L176" s="61">
        <v>0.18279801667453024</v>
      </c>
      <c r="M176" s="61">
        <v>75431.690208022934</v>
      </c>
      <c r="N176" s="61">
        <v>67557.3671875</v>
      </c>
      <c r="O176" s="60">
        <v>39.257856518188682</v>
      </c>
      <c r="P176" s="51">
        <v>0.40758029858532302</v>
      </c>
      <c r="Q176" s="54">
        <v>0.47653429600000002</v>
      </c>
      <c r="R176" s="61">
        <v>0.1888394662353417</v>
      </c>
      <c r="S176" s="61">
        <v>7.0676971785082407E-2</v>
      </c>
      <c r="T176" s="61">
        <v>0.5466989477604991</v>
      </c>
      <c r="U176" s="50">
        <v>1.9510455429553986E-2</v>
      </c>
      <c r="V176" s="61">
        <v>6.7436447225313265E-2</v>
      </c>
      <c r="W176" s="61">
        <v>7.6696165191740412E-3</v>
      </c>
      <c r="X176" s="61">
        <v>0.90530973451327434</v>
      </c>
      <c r="Y176" s="61">
        <v>0.20722713864306785</v>
      </c>
      <c r="Z176" s="61">
        <v>3.9475463025550897E-2</v>
      </c>
      <c r="AA176" s="61">
        <v>0.26956874408544007</v>
      </c>
      <c r="AB176" s="61">
        <v>5.1642557793700146E-2</v>
      </c>
      <c r="AC176" s="61">
        <v>4.3531161281600651E-2</v>
      </c>
      <c r="AD176" s="61">
        <v>4.7181289712045424E-2</v>
      </c>
      <c r="AE176" s="61">
        <v>3.1904826280924697E-2</v>
      </c>
      <c r="AF176" s="61">
        <v>0.10936866297147492</v>
      </c>
      <c r="AG176" s="61">
        <v>4.0962552386102476E-2</v>
      </c>
      <c r="AH176" s="61">
        <v>5.6644585642828177E-2</v>
      </c>
      <c r="AI176" s="61">
        <v>3.3256725699607949E-2</v>
      </c>
      <c r="AJ176" s="61">
        <v>6.0024334189536302E-2</v>
      </c>
      <c r="AK176" s="61">
        <v>9.6660808435852369E-2</v>
      </c>
      <c r="AL176" s="61">
        <v>7.5300797620657028E-2</v>
      </c>
      <c r="AM176" s="61">
        <v>4.4207110990942274E-2</v>
      </c>
      <c r="AN176" s="27">
        <v>0.28675339208280881</v>
      </c>
      <c r="AO176" s="27">
        <v>0.14547489159322982</v>
      </c>
      <c r="AP176" s="27">
        <v>0.21273110227006786</v>
      </c>
      <c r="AQ176" s="27">
        <v>0.16288322021998597</v>
      </c>
      <c r="AR176" s="27">
        <v>0.39707927677329624</v>
      </c>
      <c r="AS176" s="27">
        <v>0.11961057023643949</v>
      </c>
      <c r="AT176" s="61">
        <v>2</v>
      </c>
      <c r="AU176" s="61">
        <v>3</v>
      </c>
      <c r="AV176" s="61">
        <v>24.839592</v>
      </c>
      <c r="AW176" s="61">
        <v>2</v>
      </c>
      <c r="AX176" s="61">
        <v>3</v>
      </c>
      <c r="AY176" s="27">
        <v>2</v>
      </c>
      <c r="AZ176" s="27">
        <v>3</v>
      </c>
      <c r="BA176" s="27">
        <v>4</v>
      </c>
    </row>
    <row r="177" spans="1:53">
      <c r="A177" s="50">
        <v>3538</v>
      </c>
      <c r="B177" s="50" t="s">
        <v>48</v>
      </c>
      <c r="C177" s="59" t="s">
        <v>353</v>
      </c>
      <c r="D177" s="50" t="s">
        <v>425</v>
      </c>
      <c r="E177" s="61" t="s">
        <v>1388</v>
      </c>
      <c r="F177" s="50">
        <v>131835</v>
      </c>
      <c r="G177" s="61">
        <v>3818.2507263422012</v>
      </c>
      <c r="H177" s="61">
        <v>40.377801762123298</v>
      </c>
      <c r="I177" s="61">
        <v>0.23118030913993828</v>
      </c>
      <c r="J177" s="61">
        <v>7.712470060986179E-2</v>
      </c>
      <c r="K177" s="61">
        <v>0.30539425271668025</v>
      </c>
      <c r="L177" s="61">
        <v>0.20816715037560538</v>
      </c>
      <c r="M177" s="61">
        <v>72793.782369063061</v>
      </c>
      <c r="N177" s="61">
        <v>68024.453125</v>
      </c>
      <c r="O177" s="60">
        <v>34.910433668805908</v>
      </c>
      <c r="P177" s="51">
        <v>0.335279615198744</v>
      </c>
      <c r="Q177" s="54">
        <v>0.46473028999999999</v>
      </c>
      <c r="R177" s="61">
        <v>0.16377440347071584</v>
      </c>
      <c r="S177" s="61">
        <v>6.2275449101796408E-2</v>
      </c>
      <c r="T177" s="61">
        <v>0.58491017964071856</v>
      </c>
      <c r="U177" s="50">
        <v>4.2256251908838749E-3</v>
      </c>
      <c r="V177" s="61">
        <v>1.9642068851589343E-2</v>
      </c>
      <c r="W177" s="61">
        <v>2.8566059011464012E-2</v>
      </c>
      <c r="X177" s="61">
        <v>0.94756624694606273</v>
      </c>
      <c r="Y177" s="61">
        <v>0.12685585416275136</v>
      </c>
      <c r="Z177" s="61">
        <v>7.0852332514907052E-2</v>
      </c>
      <c r="AA177" s="61">
        <v>0.16555594528235706</v>
      </c>
      <c r="AB177" s="61">
        <v>7.2255349000350758E-2</v>
      </c>
      <c r="AC177" s="61">
        <v>6.4889512451771311E-2</v>
      </c>
      <c r="AD177" s="61">
        <v>3.6127674500175379E-2</v>
      </c>
      <c r="AE177" s="61">
        <v>3.7179936864258155E-2</v>
      </c>
      <c r="AF177" s="61">
        <v>0.11259207295685725</v>
      </c>
      <c r="AG177" s="61">
        <v>3.8582953349701861E-2</v>
      </c>
      <c r="AH177" s="61">
        <v>5.9277446509996494E-2</v>
      </c>
      <c r="AI177" s="61">
        <v>3.9284461592423714E-2</v>
      </c>
      <c r="AJ177" s="61">
        <v>5.9628200631357417E-2</v>
      </c>
      <c r="AK177" s="61">
        <v>0.1080322693791652</v>
      </c>
      <c r="AL177" s="61">
        <v>7.1553840757628898E-2</v>
      </c>
      <c r="AM177" s="61">
        <v>6.4188004209049451E-2</v>
      </c>
      <c r="AN177" s="27">
        <v>0.24771313574826198</v>
      </c>
      <c r="AO177" s="27">
        <v>0.1119648737650933</v>
      </c>
      <c r="AP177" s="27">
        <v>0.18635170603674542</v>
      </c>
      <c r="AQ177" s="27">
        <v>0.11351706036745407</v>
      </c>
      <c r="AR177" s="27">
        <v>0.32506203473945411</v>
      </c>
      <c r="AS177" s="27">
        <v>0.11000827129859388</v>
      </c>
      <c r="AT177" s="61">
        <v>1</v>
      </c>
      <c r="AU177" s="61">
        <v>2</v>
      </c>
      <c r="AV177" s="61">
        <v>26.230713000000002</v>
      </c>
      <c r="AW177" s="61">
        <v>1</v>
      </c>
      <c r="AX177" s="61">
        <v>3</v>
      </c>
      <c r="AY177" s="27">
        <v>2</v>
      </c>
      <c r="AZ177" s="27">
        <v>3</v>
      </c>
      <c r="BA177" s="27">
        <v>4</v>
      </c>
    </row>
    <row r="178" spans="1:53">
      <c r="A178" s="50">
        <v>3539</v>
      </c>
      <c r="B178" s="50" t="s">
        <v>48</v>
      </c>
      <c r="C178" s="59" t="s">
        <v>354</v>
      </c>
      <c r="D178" s="50" t="s">
        <v>425</v>
      </c>
      <c r="E178" s="61" t="s">
        <v>503</v>
      </c>
      <c r="F178" s="50">
        <v>421969</v>
      </c>
      <c r="G178" s="61">
        <v>10321.430184721947</v>
      </c>
      <c r="H178" s="61">
        <v>38.670051761171869</v>
      </c>
      <c r="I178" s="61">
        <v>0.19863429031480923</v>
      </c>
      <c r="J178" s="61">
        <v>6.8438023737314765E-2</v>
      </c>
      <c r="K178" s="61">
        <v>0.315439165021135</v>
      </c>
      <c r="L178" s="61">
        <v>0.25479160680684571</v>
      </c>
      <c r="M178" s="61">
        <v>70859.074235569278</v>
      </c>
      <c r="N178" s="61">
        <v>60056.49609375</v>
      </c>
      <c r="O178" s="60">
        <v>40.178579039704296</v>
      </c>
      <c r="P178" s="51">
        <v>0.320326167013122</v>
      </c>
      <c r="Q178" s="54">
        <v>0.40202702699999998</v>
      </c>
      <c r="R178" s="61">
        <v>0.20556181886508831</v>
      </c>
      <c r="S178" s="61">
        <v>7.0000000000000007E-2</v>
      </c>
      <c r="T178" s="61">
        <v>0.53208333333333335</v>
      </c>
      <c r="U178" s="50">
        <v>1.5489649958908558E-2</v>
      </c>
      <c r="V178" s="61">
        <v>6.1165402305899799E-2</v>
      </c>
      <c r="W178" s="61">
        <v>1.0847413056340805E-2</v>
      </c>
      <c r="X178" s="61">
        <v>0.91256327657616199</v>
      </c>
      <c r="Y178" s="61">
        <v>0.20024981920978238</v>
      </c>
      <c r="Z178" s="61">
        <v>3.4482758620689655E-2</v>
      </c>
      <c r="AA178" s="61">
        <v>0.1440300258034248</v>
      </c>
      <c r="AB178" s="61">
        <v>5.5829228243021348E-2</v>
      </c>
      <c r="AC178" s="61">
        <v>4.7267182735163032E-2</v>
      </c>
      <c r="AD178" s="61">
        <v>4.3748533896317145E-2</v>
      </c>
      <c r="AE178" s="61">
        <v>4.9730236922355148E-2</v>
      </c>
      <c r="AF178" s="61">
        <v>0.11893033075299085</v>
      </c>
      <c r="AG178" s="61">
        <v>7.248416608022519E-2</v>
      </c>
      <c r="AH178" s="61">
        <v>6.638517475955899E-2</v>
      </c>
      <c r="AI178" s="61">
        <v>3.8470560638048323E-2</v>
      </c>
      <c r="AJ178" s="61">
        <v>8.3391977480647431E-2</v>
      </c>
      <c r="AK178" s="61">
        <v>0.12596762843068263</v>
      </c>
      <c r="AL178" s="61">
        <v>6.6737039643443588E-2</v>
      </c>
      <c r="AM178" s="61">
        <v>5.2662444288060051E-2</v>
      </c>
      <c r="AN178" s="27">
        <v>0.23571340788988571</v>
      </c>
      <c r="AO178" s="27">
        <v>0.19663266560157305</v>
      </c>
      <c r="AP178" s="27">
        <v>0.17761313576291549</v>
      </c>
      <c r="AQ178" s="27">
        <v>0.21465758910692831</v>
      </c>
      <c r="AR178" s="27">
        <v>0.32813494589433484</v>
      </c>
      <c r="AS178" s="27">
        <v>0.16804583068109485</v>
      </c>
      <c r="AT178" s="61">
        <v>1</v>
      </c>
      <c r="AU178" s="61">
        <v>2</v>
      </c>
      <c r="AV178" s="61">
        <v>77.728035000000006</v>
      </c>
      <c r="AW178" s="61">
        <v>1</v>
      </c>
      <c r="AX178" s="61">
        <v>2</v>
      </c>
      <c r="AY178" s="27">
        <v>2</v>
      </c>
      <c r="AZ178" s="27">
        <v>2</v>
      </c>
      <c r="BA178" s="27">
        <v>3</v>
      </c>
    </row>
    <row r="179" spans="1:53">
      <c r="A179" s="50">
        <v>3540</v>
      </c>
      <c r="B179" s="50" t="s">
        <v>48</v>
      </c>
      <c r="C179" s="59" t="s">
        <v>355</v>
      </c>
      <c r="D179" s="50" t="s">
        <v>425</v>
      </c>
      <c r="E179" s="61" t="s">
        <v>1389</v>
      </c>
      <c r="F179" s="50">
        <v>61999</v>
      </c>
      <c r="G179" s="61">
        <v>1911.054340004921</v>
      </c>
      <c r="H179" s="61">
        <v>44.710140591162663</v>
      </c>
      <c r="I179" s="61">
        <v>0.18460186311066176</v>
      </c>
      <c r="J179" s="61">
        <v>6.6154440532314673E-2</v>
      </c>
      <c r="K179" s="61">
        <v>0.22449883900720588</v>
      </c>
      <c r="L179" s="61">
        <v>0.26092375861276995</v>
      </c>
      <c r="M179" s="61">
        <v>61358.652814128203</v>
      </c>
      <c r="N179" s="61">
        <v>53679.41796875</v>
      </c>
      <c r="O179" s="60">
        <v>36.132607737462457</v>
      </c>
      <c r="P179" s="51">
        <v>0.218305195531206</v>
      </c>
      <c r="Q179" s="54">
        <v>0.63063063100000005</v>
      </c>
      <c r="R179" s="61">
        <v>0.11548556430446194</v>
      </c>
      <c r="S179" s="61">
        <v>5.2077562326869803E-2</v>
      </c>
      <c r="T179" s="61">
        <v>0.61329639889196674</v>
      </c>
      <c r="U179" s="50">
        <v>3.072069026529789E-3</v>
      </c>
      <c r="V179" s="61">
        <v>6.3943681507507618E-3</v>
      </c>
      <c r="W179" s="61">
        <v>4.7332185886402754E-3</v>
      </c>
      <c r="X179" s="61">
        <v>0.98623063683304646</v>
      </c>
      <c r="Y179" s="61">
        <v>7.788296041308089E-2</v>
      </c>
      <c r="Z179" s="61">
        <v>0.17675159235668789</v>
      </c>
      <c r="AA179" s="61">
        <v>0.160828025477707</v>
      </c>
      <c r="AB179" s="61">
        <v>6.6878980891719744E-2</v>
      </c>
      <c r="AC179" s="61">
        <v>4.7770700636942678E-2</v>
      </c>
      <c r="AD179" s="61">
        <v>2.3089171974522291E-2</v>
      </c>
      <c r="AE179" s="61">
        <v>5.0159235668789812E-2</v>
      </c>
      <c r="AF179" s="61">
        <v>0.11544585987261147</v>
      </c>
      <c r="AG179" s="61">
        <v>3.9012738853503183E-2</v>
      </c>
      <c r="AH179" s="61">
        <v>2.945859872611465E-2</v>
      </c>
      <c r="AI179" s="61">
        <v>3.1847133757961783E-2</v>
      </c>
      <c r="AJ179" s="61">
        <v>4.6974522292993634E-2</v>
      </c>
      <c r="AK179" s="61">
        <v>0.10031847133757962</v>
      </c>
      <c r="AL179" s="61">
        <v>6.2898089171974522E-2</v>
      </c>
      <c r="AM179" s="61">
        <v>4.8566878980891723E-2</v>
      </c>
      <c r="AN179" s="27">
        <v>0.34014209591474243</v>
      </c>
      <c r="AO179" s="27">
        <v>9.1474245115452935E-2</v>
      </c>
      <c r="AP179" s="27">
        <v>0.26794258373205743</v>
      </c>
      <c r="AQ179" s="27">
        <v>9.0909090909090912E-2</v>
      </c>
      <c r="AR179" s="27">
        <v>0.42885771543086171</v>
      </c>
      <c r="AS179" s="27">
        <v>9.2184368737474945E-2</v>
      </c>
      <c r="AT179" s="61">
        <v>1</v>
      </c>
      <c r="AU179" s="61">
        <v>2</v>
      </c>
      <c r="AV179" s="61">
        <v>92.458686999999998</v>
      </c>
      <c r="AW179" s="61">
        <v>1</v>
      </c>
      <c r="AX179" s="61">
        <v>2</v>
      </c>
      <c r="AY179" s="27">
        <v>2</v>
      </c>
      <c r="AZ179" s="27">
        <v>2</v>
      </c>
      <c r="BA179" s="27">
        <v>3</v>
      </c>
    </row>
    <row r="180" spans="1:53">
      <c r="A180" s="50">
        <v>3541</v>
      </c>
      <c r="B180" s="50" t="s">
        <v>48</v>
      </c>
      <c r="C180" s="59" t="s">
        <v>356</v>
      </c>
      <c r="D180" s="50" t="s">
        <v>425</v>
      </c>
      <c r="E180" s="61" t="s">
        <v>1390</v>
      </c>
      <c r="F180" s="50">
        <v>66342</v>
      </c>
      <c r="G180" s="61">
        <v>2252.2110373973846</v>
      </c>
      <c r="H180" s="61">
        <v>46.125162395934304</v>
      </c>
      <c r="I180" s="61">
        <v>0.23434746251652311</v>
      </c>
      <c r="J180" s="61">
        <v>0.12962003202499123</v>
      </c>
      <c r="K180" s="61">
        <v>0.20701339192130722</v>
      </c>
      <c r="L180" s="61">
        <v>0.25333595972831552</v>
      </c>
      <c r="M180" s="61">
        <v>63683.570147112761</v>
      </c>
      <c r="N180" s="61">
        <v>58369.2421875</v>
      </c>
      <c r="O180" s="60">
        <v>36.444625894885426</v>
      </c>
      <c r="P180" s="51">
        <v>0.463589657595041</v>
      </c>
      <c r="Q180" s="54">
        <v>0.5625</v>
      </c>
      <c r="R180" s="61">
        <v>0.12663755458515283</v>
      </c>
      <c r="S180" s="61">
        <v>5.1122790253225033E-2</v>
      </c>
      <c r="T180" s="61">
        <v>0.61347348303870042</v>
      </c>
      <c r="U180" s="50">
        <v>1.5986600192263722E-3</v>
      </c>
      <c r="V180" s="61">
        <v>7.3665995997500948E-3</v>
      </c>
      <c r="W180" s="61">
        <v>1.867762420620097E-2</v>
      </c>
      <c r="X180" s="61">
        <v>0.97235711617482257</v>
      </c>
      <c r="Y180" s="61">
        <v>8.2928651475532314E-2</v>
      </c>
      <c r="Z180" s="61">
        <v>0.11328671328671329</v>
      </c>
      <c r="AA180" s="61">
        <v>9.7202797202797203E-2</v>
      </c>
      <c r="AB180" s="61">
        <v>7.1328671328671323E-2</v>
      </c>
      <c r="AC180" s="61">
        <v>0.16643356643356644</v>
      </c>
      <c r="AD180" s="61">
        <v>3.2167832167832165E-2</v>
      </c>
      <c r="AE180" s="61">
        <v>2.937062937062937E-2</v>
      </c>
      <c r="AF180" s="61">
        <v>0.11188811188811189</v>
      </c>
      <c r="AG180" s="61">
        <v>3.6363636363636362E-2</v>
      </c>
      <c r="AH180" s="61">
        <v>3.0769230769230771E-2</v>
      </c>
      <c r="AI180" s="61">
        <v>3.4965034965034968E-2</v>
      </c>
      <c r="AJ180" s="61">
        <v>5.0349650349650353E-2</v>
      </c>
      <c r="AK180" s="61">
        <v>9.5804195804195802E-2</v>
      </c>
      <c r="AL180" s="61">
        <v>7.9020979020979015E-2</v>
      </c>
      <c r="AM180" s="61">
        <v>5.0349650349650353E-2</v>
      </c>
      <c r="AN180" s="27">
        <v>0.28466076696165193</v>
      </c>
      <c r="AO180" s="27">
        <v>0.11061946902654868</v>
      </c>
      <c r="AP180" s="27">
        <v>0.20844686648501362</v>
      </c>
      <c r="AQ180" s="27">
        <v>0.11852861035422343</v>
      </c>
      <c r="AR180" s="27">
        <v>0.37459807073954982</v>
      </c>
      <c r="AS180" s="27">
        <v>0.10128617363344052</v>
      </c>
      <c r="AT180" s="61">
        <v>1</v>
      </c>
      <c r="AU180" s="61">
        <v>1</v>
      </c>
      <c r="AV180" s="61">
        <v>124.47787</v>
      </c>
      <c r="AW180" s="61">
        <v>1</v>
      </c>
      <c r="AX180" s="61">
        <v>1</v>
      </c>
      <c r="AY180" s="27">
        <v>2</v>
      </c>
      <c r="AZ180" s="27">
        <v>2</v>
      </c>
      <c r="BA180" s="27">
        <v>3</v>
      </c>
    </row>
    <row r="181" spans="1:53">
      <c r="A181" s="50">
        <v>3542</v>
      </c>
      <c r="B181" s="50" t="s">
        <v>48</v>
      </c>
      <c r="C181" s="59" t="s">
        <v>357</v>
      </c>
      <c r="D181" s="50" t="s">
        <v>425</v>
      </c>
      <c r="E181" s="61" t="s">
        <v>1391</v>
      </c>
      <c r="F181" s="50">
        <v>92476</v>
      </c>
      <c r="G181" s="61">
        <v>2552.9118794202805</v>
      </c>
      <c r="H181" s="61">
        <v>41.355370849059256</v>
      </c>
      <c r="I181" s="61">
        <v>0.22830257862069336</v>
      </c>
      <c r="J181" s="61">
        <v>9.0689431463613412E-2</v>
      </c>
      <c r="K181" s="61">
        <v>0.24085554660014072</v>
      </c>
      <c r="L181" s="61">
        <v>0.23929491985965151</v>
      </c>
      <c r="M181" s="61">
        <v>58845.475332906484</v>
      </c>
      <c r="N181" s="61">
        <v>50720.2734375</v>
      </c>
      <c r="O181" s="60">
        <v>36.418063202957349</v>
      </c>
      <c r="P181" s="51">
        <v>0.25740908668527301</v>
      </c>
      <c r="Q181" s="54">
        <v>0.531034483</v>
      </c>
      <c r="R181" s="61">
        <v>0.16695652173913045</v>
      </c>
      <c r="S181" s="61">
        <v>6.5513433934486567E-2</v>
      </c>
      <c r="T181" s="61">
        <v>0.58667648141332351</v>
      </c>
      <c r="U181" s="50">
        <v>3.7085639778524637E-3</v>
      </c>
      <c r="V181" s="61">
        <v>1.0602183685698938E-2</v>
      </c>
      <c r="W181" s="61">
        <v>8.7616822429906534E-3</v>
      </c>
      <c r="X181" s="61">
        <v>0.97663551401869164</v>
      </c>
      <c r="Y181" s="61">
        <v>8.1775700934579434E-2</v>
      </c>
      <c r="Z181" s="61">
        <v>0.10184182015167931</v>
      </c>
      <c r="AA181" s="61">
        <v>0.14842903575297942</v>
      </c>
      <c r="AB181" s="61">
        <v>7.0422535211267609E-2</v>
      </c>
      <c r="AC181" s="61">
        <v>5.0379198266522207E-2</v>
      </c>
      <c r="AD181" s="61">
        <v>4.008667388949079E-2</v>
      </c>
      <c r="AE181" s="61">
        <v>3.2502708559046585E-2</v>
      </c>
      <c r="AF181" s="61">
        <v>0.12513542795232935</v>
      </c>
      <c r="AG181" s="61">
        <v>4.3336944745395449E-2</v>
      </c>
      <c r="AH181" s="61">
        <v>5.0379198266522207E-2</v>
      </c>
      <c r="AI181" s="61">
        <v>4.1170097508125676E-2</v>
      </c>
      <c r="AJ181" s="61">
        <v>5.4171180931744313E-2</v>
      </c>
      <c r="AK181" s="61">
        <v>0.1143011917659805</v>
      </c>
      <c r="AL181" s="61">
        <v>7.1505958829902488E-2</v>
      </c>
      <c r="AM181" s="61">
        <v>5.6338028169014086E-2</v>
      </c>
      <c r="AN181" s="27">
        <v>0.31174785100286534</v>
      </c>
      <c r="AO181" s="27">
        <v>0.11002865329512894</v>
      </c>
      <c r="AP181" s="27">
        <v>0.23804463336875664</v>
      </c>
      <c r="AQ181" s="27">
        <v>0.11370882040382571</v>
      </c>
      <c r="AR181" s="27">
        <v>0.39751552795031053</v>
      </c>
      <c r="AS181" s="27">
        <v>0.10559006211180125</v>
      </c>
      <c r="AT181" s="61">
        <v>1</v>
      </c>
      <c r="AU181" s="61">
        <v>2</v>
      </c>
      <c r="AV181" s="61">
        <v>163.44044</v>
      </c>
      <c r="AW181" s="61">
        <v>1</v>
      </c>
      <c r="AX181" s="61">
        <v>2</v>
      </c>
      <c r="AY181" s="27">
        <v>2</v>
      </c>
      <c r="AZ181" s="27">
        <v>2</v>
      </c>
      <c r="BA181" s="27">
        <v>3</v>
      </c>
    </row>
    <row r="182" spans="1:53">
      <c r="A182" s="50">
        <v>3543</v>
      </c>
      <c r="B182" s="50" t="s">
        <v>48</v>
      </c>
      <c r="C182" s="59" t="s">
        <v>358</v>
      </c>
      <c r="D182" s="50" t="s">
        <v>425</v>
      </c>
      <c r="E182" s="61" t="s">
        <v>1392</v>
      </c>
      <c r="F182" s="50">
        <v>391819</v>
      </c>
      <c r="G182" s="61">
        <v>8247.9066231250763</v>
      </c>
      <c r="H182" s="61">
        <v>38.246199863006645</v>
      </c>
      <c r="I182" s="61">
        <v>0.20166343023188638</v>
      </c>
      <c r="J182" s="61">
        <v>7.287983984727868E-2</v>
      </c>
      <c r="K182" s="61">
        <v>0.2865439121354999</v>
      </c>
      <c r="L182" s="61">
        <v>0.21488386022010414</v>
      </c>
      <c r="M182" s="61">
        <v>65930.369689465471</v>
      </c>
      <c r="N182" s="61">
        <v>57652.06640625</v>
      </c>
      <c r="O182" s="60">
        <v>38.039551710614901</v>
      </c>
      <c r="P182" s="51">
        <v>0.288167035339704</v>
      </c>
      <c r="Q182" s="54">
        <v>0.42912621400000001</v>
      </c>
      <c r="R182" s="61">
        <v>0.17106382978723406</v>
      </c>
      <c r="S182" s="61">
        <v>7.2110073315255596E-2</v>
      </c>
      <c r="T182" s="61">
        <v>0.58170131565732652</v>
      </c>
      <c r="U182" s="50">
        <v>4.7292071394622326E-3</v>
      </c>
      <c r="V182" s="61">
        <v>1.5784804317419639E-2</v>
      </c>
      <c r="W182" s="61">
        <v>1.7107911441399597E-2</v>
      </c>
      <c r="X182" s="61">
        <v>0.96237807710171852</v>
      </c>
      <c r="Y182" s="61">
        <v>0.11658151416627961</v>
      </c>
      <c r="Z182" s="61">
        <v>3.3812949640287769E-2</v>
      </c>
      <c r="AA182" s="61">
        <v>0.16517985611510791</v>
      </c>
      <c r="AB182" s="61">
        <v>6.9640287769784176E-2</v>
      </c>
      <c r="AC182" s="61">
        <v>0.06</v>
      </c>
      <c r="AD182" s="61">
        <v>4.5467625899280578E-2</v>
      </c>
      <c r="AE182" s="61">
        <v>5.1366906474820145E-2</v>
      </c>
      <c r="AF182" s="61">
        <v>0.12201438848920863</v>
      </c>
      <c r="AG182" s="61">
        <v>4.7050359712230219E-2</v>
      </c>
      <c r="AH182" s="61">
        <v>6.0431654676258995E-2</v>
      </c>
      <c r="AI182" s="61">
        <v>6.316546762589928E-2</v>
      </c>
      <c r="AJ182" s="61">
        <v>5.7697841726618702E-2</v>
      </c>
      <c r="AK182" s="61">
        <v>9.9856115107913673E-2</v>
      </c>
      <c r="AL182" s="61">
        <v>7.5395683453237411E-2</v>
      </c>
      <c r="AM182" s="61">
        <v>4.8920863309352518E-2</v>
      </c>
      <c r="AN182" s="27">
        <v>0.29339387725208732</v>
      </c>
      <c r="AO182" s="27">
        <v>0.10839314486597335</v>
      </c>
      <c r="AP182" s="27">
        <v>0.23110255175734232</v>
      </c>
      <c r="AQ182" s="27">
        <v>0.11699566682715455</v>
      </c>
      <c r="AR182" s="27">
        <v>0.39019827908716798</v>
      </c>
      <c r="AS182" s="27">
        <v>9.5024317246539466E-2</v>
      </c>
      <c r="AT182" s="61">
        <v>1</v>
      </c>
      <c r="AU182" s="61">
        <v>2</v>
      </c>
      <c r="AV182" s="61">
        <v>143.81569999999999</v>
      </c>
      <c r="AW182" s="61">
        <v>1</v>
      </c>
      <c r="AX182" s="61">
        <v>2</v>
      </c>
      <c r="AY182" s="27">
        <v>1</v>
      </c>
      <c r="AZ182" s="27">
        <v>2</v>
      </c>
      <c r="BA182" s="27">
        <v>3</v>
      </c>
    </row>
    <row r="183" spans="1:53">
      <c r="A183" s="50">
        <v>3544</v>
      </c>
      <c r="B183" s="50" t="s">
        <v>48</v>
      </c>
      <c r="C183" s="59" t="s">
        <v>359</v>
      </c>
      <c r="D183" s="50" t="s">
        <v>425</v>
      </c>
      <c r="E183" s="61" t="s">
        <v>526</v>
      </c>
      <c r="F183" s="50">
        <v>55330</v>
      </c>
      <c r="G183" s="61">
        <v>1406.3987951278687</v>
      </c>
      <c r="H183" s="61">
        <v>36.181471101036266</v>
      </c>
      <c r="I183" s="61">
        <v>0.25996699929529266</v>
      </c>
      <c r="J183" s="61">
        <v>4.8770389640893197E-2</v>
      </c>
      <c r="K183" s="61">
        <v>0.29505330694865645</v>
      </c>
      <c r="L183" s="61">
        <v>0.27503941451052627</v>
      </c>
      <c r="M183" s="61">
        <v>55172.198446506765</v>
      </c>
      <c r="N183" s="61">
        <v>48876.48828125</v>
      </c>
      <c r="O183" s="60">
        <v>35.970603240298715</v>
      </c>
      <c r="P183" s="51">
        <v>0.24328332999039301</v>
      </c>
      <c r="Q183" s="54">
        <v>0.62195122000000003</v>
      </c>
      <c r="R183" s="61">
        <v>0.16257668711656442</v>
      </c>
      <c r="S183" s="61">
        <v>7.5173720783322809E-2</v>
      </c>
      <c r="T183" s="61">
        <v>0.58496525584333547</v>
      </c>
      <c r="U183" s="50">
        <v>1.2881490401923656E-3</v>
      </c>
      <c r="V183" s="61">
        <v>4.3126656237587541E-3</v>
      </c>
      <c r="W183" s="61">
        <v>1.7311608961303463E-2</v>
      </c>
      <c r="X183" s="61">
        <v>0.97657841140529533</v>
      </c>
      <c r="Y183" s="61">
        <v>8.503054989816701E-2</v>
      </c>
      <c r="Z183" s="61">
        <v>2.3233301064859633E-2</v>
      </c>
      <c r="AA183" s="61">
        <v>0.10551790900290416</v>
      </c>
      <c r="AB183" s="61">
        <v>0.12003872216844143</v>
      </c>
      <c r="AC183" s="61">
        <v>6.2923523717328164E-2</v>
      </c>
      <c r="AD183" s="61">
        <v>4.7434656340755083E-2</v>
      </c>
      <c r="AE183" s="61">
        <v>3.0009680542110357E-2</v>
      </c>
      <c r="AF183" s="61">
        <v>0.13165537270087124</v>
      </c>
      <c r="AG183" s="61">
        <v>5.2274927395934173E-2</v>
      </c>
      <c r="AH183" s="61">
        <v>5.1306873184898356E-2</v>
      </c>
      <c r="AI183" s="61">
        <v>5.324298160696999E-2</v>
      </c>
      <c r="AJ183" s="61">
        <v>5.033881897386254E-2</v>
      </c>
      <c r="AK183" s="61">
        <v>0.10358180058083252</v>
      </c>
      <c r="AL183" s="61">
        <v>0.11810261374636979</v>
      </c>
      <c r="AM183" s="61">
        <v>4.9370764762826716E-2</v>
      </c>
      <c r="AN183" s="27">
        <v>0.31655372700871248</v>
      </c>
      <c r="AO183" s="27">
        <v>0.11519845111326234</v>
      </c>
      <c r="AP183" s="27">
        <v>0.24593128390596744</v>
      </c>
      <c r="AQ183" s="27">
        <v>0.11934900542495479</v>
      </c>
      <c r="AR183" s="27">
        <v>0.39708939708939711</v>
      </c>
      <c r="AS183" s="27">
        <v>0.11018711018711019</v>
      </c>
      <c r="AT183" s="61">
        <v>2</v>
      </c>
      <c r="AU183" s="61">
        <v>2</v>
      </c>
      <c r="AV183" s="61">
        <v>204.88894999999999</v>
      </c>
      <c r="AW183" s="61">
        <v>2</v>
      </c>
      <c r="AX183" s="61">
        <v>2</v>
      </c>
      <c r="AY183" s="27">
        <v>2</v>
      </c>
      <c r="AZ183" s="27">
        <v>3</v>
      </c>
      <c r="BA183" s="27">
        <v>4</v>
      </c>
    </row>
    <row r="184" spans="1:53">
      <c r="A184" s="50">
        <v>3546</v>
      </c>
      <c r="B184" s="50" t="s">
        <v>48</v>
      </c>
      <c r="C184" s="59" t="s">
        <v>360</v>
      </c>
      <c r="D184" s="50" t="s">
        <v>425</v>
      </c>
      <c r="E184" s="61" t="s">
        <v>1393</v>
      </c>
      <c r="F184" s="50">
        <v>15655</v>
      </c>
      <c r="G184" s="61">
        <v>368.18104290962219</v>
      </c>
      <c r="H184" s="61">
        <v>38.945028456171066</v>
      </c>
      <c r="I184" s="61">
        <v>0.31248495260535974</v>
      </c>
      <c r="J184" s="61">
        <v>5.687209805304036E-2</v>
      </c>
      <c r="K184" s="61">
        <v>0.22455817797128516</v>
      </c>
      <c r="L184" s="61"/>
      <c r="M184" s="61">
        <v>49075.661918578633</v>
      </c>
      <c r="N184" s="61">
        <v>39622.09375</v>
      </c>
      <c r="O184" s="60">
        <v>40.700163289785849</v>
      </c>
      <c r="P184" s="51"/>
      <c r="Q184" s="54">
        <v>0.5</v>
      </c>
      <c r="R184" s="61">
        <v>0.16049382716049382</v>
      </c>
      <c r="S184" s="61">
        <v>7.0833333333333331E-2</v>
      </c>
      <c r="T184" s="61">
        <v>0.62291666666666667</v>
      </c>
      <c r="U184" s="50">
        <v>9.7879301756620407E-4</v>
      </c>
      <c r="V184" s="61">
        <v>5.8705220509269462E-3</v>
      </c>
      <c r="W184" s="61">
        <v>3.4246575342465752E-3</v>
      </c>
      <c r="X184" s="61">
        <v>0.98801369863013699</v>
      </c>
      <c r="Y184" s="61">
        <v>0.10102739726027397</v>
      </c>
      <c r="Z184" s="61">
        <v>1.9083969465648856E-2</v>
      </c>
      <c r="AA184" s="61">
        <v>5.7251908396946563E-2</v>
      </c>
      <c r="AB184" s="61">
        <v>0.12213740458015267</v>
      </c>
      <c r="AC184" s="61">
        <v>8.3969465648854963E-2</v>
      </c>
      <c r="AD184" s="61">
        <v>3.4351145038167941E-2</v>
      </c>
      <c r="AE184" s="61">
        <v>3.8167938931297711E-2</v>
      </c>
      <c r="AF184" s="61">
        <v>0.16412213740458015</v>
      </c>
      <c r="AG184" s="61">
        <v>3.8167938931297711E-2</v>
      </c>
      <c r="AH184" s="61">
        <v>3.8167938931297711E-2</v>
      </c>
      <c r="AI184" s="61">
        <v>5.3435114503816793E-2</v>
      </c>
      <c r="AJ184" s="61">
        <v>6.4885496183206104E-2</v>
      </c>
      <c r="AK184" s="61">
        <v>0.11068702290076336</v>
      </c>
      <c r="AL184" s="61">
        <v>0.1183206106870229</v>
      </c>
      <c r="AM184" s="61">
        <v>5.7251908396946563E-2</v>
      </c>
      <c r="AN184" s="27">
        <v>0.38613861386138615</v>
      </c>
      <c r="AO184" s="27">
        <v>7.590759075907591E-2</v>
      </c>
      <c r="AP184" s="27">
        <v>0.30136986301369861</v>
      </c>
      <c r="AQ184" s="27">
        <v>6.8493150684931503E-2</v>
      </c>
      <c r="AR184" s="27">
        <v>0.45859872611464969</v>
      </c>
      <c r="AS184" s="27">
        <v>8.2802547770700632E-2</v>
      </c>
      <c r="AT184" s="61">
        <v>1</v>
      </c>
      <c r="AU184" s="61">
        <v>2</v>
      </c>
      <c r="AV184" s="61">
        <v>196.31026</v>
      </c>
      <c r="AW184" s="61">
        <v>2</v>
      </c>
      <c r="AX184" s="61">
        <v>2</v>
      </c>
      <c r="AY184" s="27"/>
      <c r="AZ184" s="27"/>
      <c r="BA184" s="27"/>
    </row>
    <row r="185" spans="1:53">
      <c r="A185" s="50">
        <v>3547</v>
      </c>
      <c r="B185" s="50" t="s">
        <v>48</v>
      </c>
      <c r="C185" s="59" t="s">
        <v>361</v>
      </c>
      <c r="D185" s="50" t="s">
        <v>425</v>
      </c>
      <c r="E185" s="61" t="s">
        <v>1394</v>
      </c>
      <c r="F185" s="50">
        <v>98833</v>
      </c>
      <c r="G185" s="61">
        <v>2803.693180680275</v>
      </c>
      <c r="H185" s="61">
        <v>42.887216493213991</v>
      </c>
      <c r="I185" s="61">
        <v>0.18883611056364985</v>
      </c>
      <c r="J185" s="61">
        <v>8.9138362572560373E-2</v>
      </c>
      <c r="K185" s="61">
        <v>0.20815905571556834</v>
      </c>
      <c r="L185" s="61">
        <v>0.27898848038877677</v>
      </c>
      <c r="M185" s="61">
        <v>57169.52039132137</v>
      </c>
      <c r="N185" s="61">
        <v>49343.5078125</v>
      </c>
      <c r="O185" s="60">
        <v>38.485218252780676</v>
      </c>
      <c r="P185" s="51">
        <v>0.36210840827178398</v>
      </c>
      <c r="Q185" s="54">
        <v>0.49079754599999997</v>
      </c>
      <c r="R185" s="61">
        <v>0.16666666666666666</v>
      </c>
      <c r="S185" s="61">
        <v>5.8994197292069631E-2</v>
      </c>
      <c r="T185" s="61">
        <v>0.57736943907156668</v>
      </c>
      <c r="U185" s="50">
        <v>3.0137700960040092E-3</v>
      </c>
      <c r="V185" s="61">
        <v>1.2519716025717406E-2</v>
      </c>
      <c r="W185" s="61">
        <v>1.502419149477973E-2</v>
      </c>
      <c r="X185" s="61">
        <v>0.96918767507002801</v>
      </c>
      <c r="Y185" s="61">
        <v>6.0860707919531451E-2</v>
      </c>
      <c r="Z185" s="61">
        <v>5.3191489361702128E-2</v>
      </c>
      <c r="AA185" s="61">
        <v>0.1286266924564797</v>
      </c>
      <c r="AB185" s="61">
        <v>6.1411992263056089E-2</v>
      </c>
      <c r="AC185" s="61">
        <v>4.8355899419729204E-2</v>
      </c>
      <c r="AD185" s="61">
        <v>3.433268858800774E-2</v>
      </c>
      <c r="AE185" s="61">
        <v>2.7079303675048357E-2</v>
      </c>
      <c r="AF185" s="61">
        <v>0.12137330754352031</v>
      </c>
      <c r="AG185" s="61">
        <v>2.7562862669245649E-2</v>
      </c>
      <c r="AH185" s="61">
        <v>8.2688588007736943E-2</v>
      </c>
      <c r="AI185" s="61">
        <v>0.13249516441005801</v>
      </c>
      <c r="AJ185" s="61">
        <v>5.7059961315280461E-2</v>
      </c>
      <c r="AK185" s="61">
        <v>9.912959381044488E-2</v>
      </c>
      <c r="AL185" s="61">
        <v>7.3984526112185686E-2</v>
      </c>
      <c r="AM185" s="61">
        <v>5.2224371373307543E-2</v>
      </c>
      <c r="AN185" s="27">
        <v>0.31596884128529701</v>
      </c>
      <c r="AO185" s="27">
        <v>0.10856864654333009</v>
      </c>
      <c r="AP185" s="27">
        <v>0.24669966996699669</v>
      </c>
      <c r="AQ185" s="27">
        <v>0.10231023102310231</v>
      </c>
      <c r="AR185" s="27">
        <v>0.41567695961995249</v>
      </c>
      <c r="AS185" s="27">
        <v>0.11757719714964371</v>
      </c>
      <c r="AT185" s="61">
        <v>1</v>
      </c>
      <c r="AU185" s="61">
        <v>2</v>
      </c>
      <c r="AV185" s="61">
        <v>169.91095999999999</v>
      </c>
      <c r="AW185" s="61">
        <v>1</v>
      </c>
      <c r="AX185" s="61">
        <v>2</v>
      </c>
      <c r="AY185" s="27">
        <v>1</v>
      </c>
      <c r="AZ185" s="27">
        <v>1</v>
      </c>
      <c r="BA185" s="27">
        <v>2</v>
      </c>
    </row>
    <row r="186" spans="1:53">
      <c r="A186" s="50">
        <v>3548</v>
      </c>
      <c r="B186" s="50" t="s">
        <v>48</v>
      </c>
      <c r="C186" s="59" t="s">
        <v>362</v>
      </c>
      <c r="D186" s="50" t="s">
        <v>425</v>
      </c>
      <c r="E186" s="61" t="s">
        <v>1395</v>
      </c>
      <c r="F186" s="50">
        <v>86283</v>
      </c>
      <c r="G186" s="61">
        <v>2245.8891227245331</v>
      </c>
      <c r="H186" s="61">
        <v>41.164381204952676</v>
      </c>
      <c r="I186" s="61">
        <v>0.22472094419935981</v>
      </c>
      <c r="J186" s="61">
        <v>9.3530769583331896E-2</v>
      </c>
      <c r="K186" s="61">
        <v>0.25365159636125156</v>
      </c>
      <c r="L186" s="61">
        <v>0.2992116837125966</v>
      </c>
      <c r="M186" s="61">
        <v>60749.707145216002</v>
      </c>
      <c r="N186" s="61">
        <v>49385.26171875</v>
      </c>
      <c r="O186" s="60">
        <v>41.50954092600319</v>
      </c>
      <c r="P186" s="51">
        <v>0.37594992020670498</v>
      </c>
      <c r="Q186" s="54">
        <v>0.40259740300000002</v>
      </c>
      <c r="R186" s="61">
        <v>0.21339563862928349</v>
      </c>
      <c r="S186" s="61">
        <v>7.0144518857948535E-2</v>
      </c>
      <c r="T186" s="61">
        <v>0.53295734931265426</v>
      </c>
      <c r="U186" s="50">
        <v>2.5934220757335424E-3</v>
      </c>
      <c r="V186" s="61">
        <v>8.5735237645791322E-3</v>
      </c>
      <c r="W186" s="61">
        <v>5.0809603573422672E-2</v>
      </c>
      <c r="X186" s="61">
        <v>0.93774427694025686</v>
      </c>
      <c r="Y186" s="61">
        <v>5.13679508654383E-2</v>
      </c>
      <c r="Z186" s="61">
        <v>2.6315789473684209E-2</v>
      </c>
      <c r="AA186" s="61">
        <v>8.4978070175438597E-2</v>
      </c>
      <c r="AB186" s="61">
        <v>5.6469298245614037E-2</v>
      </c>
      <c r="AC186" s="61">
        <v>7.9495614035087717E-2</v>
      </c>
      <c r="AD186" s="61">
        <v>3.3442982456140351E-2</v>
      </c>
      <c r="AE186" s="61">
        <v>3.453947368421053E-2</v>
      </c>
      <c r="AF186" s="61">
        <v>0.14254385964912281</v>
      </c>
      <c r="AG186" s="61">
        <v>4.4956140350877194E-2</v>
      </c>
      <c r="AH186" s="61">
        <v>4.9342105263157895E-2</v>
      </c>
      <c r="AI186" s="61">
        <v>9.375E-2</v>
      </c>
      <c r="AJ186" s="61">
        <v>8.2236842105263164E-2</v>
      </c>
      <c r="AK186" s="61">
        <v>0.12116228070175439</v>
      </c>
      <c r="AL186" s="61">
        <v>9.8135964912280702E-2</v>
      </c>
      <c r="AM186" s="61">
        <v>5.2631578947368418E-2</v>
      </c>
      <c r="AN186" s="27">
        <v>0.30177824267782427</v>
      </c>
      <c r="AO186" s="27">
        <v>0.11558577405857741</v>
      </c>
      <c r="AP186" s="27">
        <v>0.21212121212121213</v>
      </c>
      <c r="AQ186" s="27">
        <v>0.12213039485766758</v>
      </c>
      <c r="AR186" s="27">
        <v>0.41919805589307413</v>
      </c>
      <c r="AS186" s="27">
        <v>0.10692588092345079</v>
      </c>
      <c r="AT186" s="61">
        <v>1</v>
      </c>
      <c r="AU186" s="61">
        <v>2</v>
      </c>
      <c r="AV186" s="61">
        <v>318.26272999999998</v>
      </c>
      <c r="AW186" s="61">
        <v>1</v>
      </c>
      <c r="AX186" s="61">
        <v>2</v>
      </c>
      <c r="AY186" s="27">
        <v>1</v>
      </c>
      <c r="AZ186" s="27">
        <v>1</v>
      </c>
      <c r="BA186" s="27">
        <v>2</v>
      </c>
    </row>
    <row r="187" spans="1:53">
      <c r="A187" s="50">
        <v>3549</v>
      </c>
      <c r="B187" s="50" t="s">
        <v>48</v>
      </c>
      <c r="C187" s="59" t="s">
        <v>363</v>
      </c>
      <c r="D187" s="50" t="s">
        <v>425</v>
      </c>
      <c r="E187" s="61" t="s">
        <v>1396</v>
      </c>
      <c r="F187" s="50">
        <v>41181</v>
      </c>
      <c r="G187" s="61">
        <v>1235.805637717247</v>
      </c>
      <c r="H187" s="61">
        <v>38.976527207640032</v>
      </c>
      <c r="I187" s="61">
        <v>0.23866482366844119</v>
      </c>
      <c r="J187" s="61">
        <v>7.340324532266132E-2</v>
      </c>
      <c r="K187" s="61">
        <v>0.24743013426551727</v>
      </c>
      <c r="L187" s="61">
        <v>0.15830488025187789</v>
      </c>
      <c r="M187" s="61">
        <v>52597.324059855113</v>
      </c>
      <c r="N187" s="61">
        <v>42949.46484375</v>
      </c>
      <c r="O187" s="60">
        <v>41.091462611277848</v>
      </c>
      <c r="P187" s="51">
        <v>0.26969632024749102</v>
      </c>
      <c r="Q187" s="54">
        <v>0.54929577500000004</v>
      </c>
      <c r="R187" s="61">
        <v>0.15985130111524162</v>
      </c>
      <c r="S187" s="61">
        <v>6.8115942028985507E-2</v>
      </c>
      <c r="T187" s="61">
        <v>0.58333333333333337</v>
      </c>
      <c r="U187" s="50">
        <v>1.5035710530355573E-3</v>
      </c>
      <c r="V187" s="61">
        <v>6.1524949069173282E-3</v>
      </c>
      <c r="W187" s="61">
        <v>3.6513545347467612E-2</v>
      </c>
      <c r="X187" s="61">
        <v>0.95583038869257952</v>
      </c>
      <c r="Y187" s="61">
        <v>7.5382803297997639E-2</v>
      </c>
      <c r="Z187" s="61">
        <v>3.7825059101654845E-2</v>
      </c>
      <c r="AA187" s="61">
        <v>9.2198581560283682E-2</v>
      </c>
      <c r="AB187" s="61">
        <v>9.8108747044917261E-2</v>
      </c>
      <c r="AC187" s="61">
        <v>7.5650118203309691E-2</v>
      </c>
      <c r="AD187" s="61">
        <v>3.664302600472813E-2</v>
      </c>
      <c r="AE187" s="61">
        <v>3.5460992907801421E-2</v>
      </c>
      <c r="AF187" s="61">
        <v>0.13475177304964539</v>
      </c>
      <c r="AG187" s="61">
        <v>3.1914893617021274E-2</v>
      </c>
      <c r="AH187" s="61">
        <v>3.7825059101654845E-2</v>
      </c>
      <c r="AI187" s="61">
        <v>6.2647754137115833E-2</v>
      </c>
      <c r="AJ187" s="61">
        <v>6.3829787234042548E-2</v>
      </c>
      <c r="AK187" s="61">
        <v>0.11938534278959811</v>
      </c>
      <c r="AL187" s="61">
        <v>0.1276595744680851</v>
      </c>
      <c r="AM187" s="61">
        <v>4.8463356973995272E-2</v>
      </c>
      <c r="AN187" s="27">
        <v>0.36454849498327757</v>
      </c>
      <c r="AO187" s="27">
        <v>8.1382385730211823E-2</v>
      </c>
      <c r="AP187" s="27">
        <v>0.28381374722838137</v>
      </c>
      <c r="AQ187" s="27">
        <v>8.4257206208425722E-2</v>
      </c>
      <c r="AR187" s="27">
        <v>0.4461883408071749</v>
      </c>
      <c r="AS187" s="27">
        <v>7.847533632286996E-2</v>
      </c>
      <c r="AT187" s="61">
        <v>1</v>
      </c>
      <c r="AU187" s="61">
        <v>2</v>
      </c>
      <c r="AV187" s="61">
        <v>278.52258</v>
      </c>
      <c r="AW187" s="61">
        <v>1</v>
      </c>
      <c r="AX187" s="61">
        <v>2</v>
      </c>
      <c r="AY187" s="27">
        <v>1</v>
      </c>
      <c r="AZ187" s="27">
        <v>2</v>
      </c>
      <c r="BA187" s="27">
        <v>3</v>
      </c>
    </row>
    <row r="188" spans="1:53">
      <c r="A188" s="50">
        <v>3551</v>
      </c>
      <c r="B188" s="50" t="s">
        <v>48</v>
      </c>
      <c r="C188" s="59" t="s">
        <v>364</v>
      </c>
      <c r="D188" s="50" t="s">
        <v>425</v>
      </c>
      <c r="E188" s="61" t="s">
        <v>1397</v>
      </c>
      <c r="F188" s="50">
        <v>13165</v>
      </c>
      <c r="G188" s="61">
        <v>395.13680851459503</v>
      </c>
      <c r="H188" s="61">
        <v>23.33335276492932</v>
      </c>
      <c r="I188" s="61">
        <v>0.51459593018922944</v>
      </c>
      <c r="J188" s="61">
        <v>5.5514811519508211E-2</v>
      </c>
      <c r="K188" s="61">
        <v>0.53005463831662625</v>
      </c>
      <c r="L188" s="61"/>
      <c r="M188" s="61">
        <v>37568.264665768555</v>
      </c>
      <c r="N188" s="61">
        <v>27381.693359375</v>
      </c>
      <c r="O188" s="60">
        <v>46.726391363148863</v>
      </c>
      <c r="P188" s="51">
        <v>0.34373667678868203</v>
      </c>
      <c r="Q188" s="54">
        <v>0.64864864899999997</v>
      </c>
      <c r="R188" s="61">
        <v>0.20408163265306123</v>
      </c>
      <c r="S188" s="61">
        <v>5.8055152394775038E-2</v>
      </c>
      <c r="T188" s="61">
        <v>0.53846153846153844</v>
      </c>
      <c r="U188" s="50">
        <v>0</v>
      </c>
      <c r="V188" s="61">
        <v>0</v>
      </c>
      <c r="W188" s="61">
        <v>0.27733934611048477</v>
      </c>
      <c r="X188" s="61">
        <v>0.72153325817361891</v>
      </c>
      <c r="Y188" s="61">
        <v>5.2987598647125142E-2</v>
      </c>
      <c r="Z188" s="61">
        <v>0.11403508771929824</v>
      </c>
      <c r="AA188" s="61">
        <v>5.2631578947368418E-2</v>
      </c>
      <c r="AB188" s="61">
        <v>8.9912280701754388E-2</v>
      </c>
      <c r="AC188" s="61">
        <v>7.4561403508771926E-2</v>
      </c>
      <c r="AD188" s="61">
        <v>3.5087719298245612E-2</v>
      </c>
      <c r="AE188" s="61">
        <v>2.6315789473684209E-2</v>
      </c>
      <c r="AF188" s="61">
        <v>0.10745614035087719</v>
      </c>
      <c r="AG188" s="61">
        <v>2.6315789473684209E-2</v>
      </c>
      <c r="AH188" s="61">
        <v>2.6315789473684209E-2</v>
      </c>
      <c r="AI188" s="61">
        <v>7.8947368421052627E-2</v>
      </c>
      <c r="AJ188" s="61">
        <v>6.1403508771929821E-2</v>
      </c>
      <c r="AK188" s="61">
        <v>0.1337719298245614</v>
      </c>
      <c r="AL188" s="61">
        <v>0.10964912280701754</v>
      </c>
      <c r="AM188" s="61">
        <v>6.1403508771929821E-2</v>
      </c>
      <c r="AN188" s="27">
        <v>0.35201793721973096</v>
      </c>
      <c r="AO188" s="27">
        <v>8.2959641255605385E-2</v>
      </c>
      <c r="AP188" s="27">
        <v>0.26495726495726496</v>
      </c>
      <c r="AQ188" s="27">
        <v>8.5470085470085472E-2</v>
      </c>
      <c r="AR188" s="27">
        <v>0.44811320754716982</v>
      </c>
      <c r="AS188" s="27">
        <v>8.0188679245283015E-2</v>
      </c>
      <c r="AT188" s="61">
        <v>2</v>
      </c>
      <c r="AU188" s="61">
        <v>4</v>
      </c>
      <c r="AV188" s="61">
        <v>104.76845</v>
      </c>
      <c r="AW188" s="61">
        <v>2</v>
      </c>
      <c r="AX188" s="61">
        <v>4</v>
      </c>
      <c r="AY188" s="27">
        <v>2</v>
      </c>
      <c r="AZ188" s="27">
        <v>3</v>
      </c>
      <c r="BA188" s="27">
        <v>4</v>
      </c>
    </row>
    <row r="189" spans="1:53">
      <c r="A189" s="50">
        <v>3552</v>
      </c>
      <c r="B189" s="50" t="s">
        <v>48</v>
      </c>
      <c r="C189" s="59" t="s">
        <v>365</v>
      </c>
      <c r="D189" s="50" t="s">
        <v>425</v>
      </c>
      <c r="E189" s="61" t="s">
        <v>1398</v>
      </c>
      <c r="F189" s="50">
        <v>23786</v>
      </c>
      <c r="G189" s="61">
        <v>715.79626357555389</v>
      </c>
      <c r="H189" s="61">
        <v>41.802556091923961</v>
      </c>
      <c r="I189" s="61">
        <v>0.22205004678681106</v>
      </c>
      <c r="J189" s="61">
        <v>0.11723371573403694</v>
      </c>
      <c r="K189" s="61">
        <v>0.27730658585744716</v>
      </c>
      <c r="L189" s="61"/>
      <c r="M189" s="61">
        <v>55233.7587701066</v>
      </c>
      <c r="N189" s="61">
        <v>53634.36328125</v>
      </c>
      <c r="O189" s="60">
        <v>34.188301814778747</v>
      </c>
      <c r="P189" s="51">
        <v>0.53827015951997603</v>
      </c>
      <c r="Q189" s="54">
        <v>0.38888888900000002</v>
      </c>
      <c r="R189" s="61">
        <v>0.14705882352941177</v>
      </c>
      <c r="S189" s="61">
        <v>6.3806380638063806E-2</v>
      </c>
      <c r="T189" s="61">
        <v>0.56325632563256323</v>
      </c>
      <c r="U189" s="50">
        <v>5.8927497593685985E-4</v>
      </c>
      <c r="V189" s="61">
        <v>2.9041748057225289E-3</v>
      </c>
      <c r="W189" s="61">
        <v>6.2882096069868998E-2</v>
      </c>
      <c r="X189" s="61">
        <v>0.93362445414847162</v>
      </c>
      <c r="Y189" s="61">
        <v>3.6681222707423577E-2</v>
      </c>
      <c r="Z189" s="61">
        <v>9.6428571428571433E-2</v>
      </c>
      <c r="AA189" s="61">
        <v>0.16785714285714284</v>
      </c>
      <c r="AB189" s="61">
        <v>5.1785714285714289E-2</v>
      </c>
      <c r="AC189" s="61">
        <v>8.5714285714285715E-2</v>
      </c>
      <c r="AD189" s="61">
        <v>2.6785714285714284E-2</v>
      </c>
      <c r="AE189" s="61">
        <v>2.1428571428571429E-2</v>
      </c>
      <c r="AF189" s="61">
        <v>0.12857142857142856</v>
      </c>
      <c r="AG189" s="61">
        <v>2.6785714285714284E-2</v>
      </c>
      <c r="AH189" s="61">
        <v>2.8571428571428571E-2</v>
      </c>
      <c r="AI189" s="61">
        <v>6.4285714285714279E-2</v>
      </c>
      <c r="AJ189" s="61">
        <v>6.6071428571428573E-2</v>
      </c>
      <c r="AK189" s="61">
        <v>8.3928571428571422E-2</v>
      </c>
      <c r="AL189" s="61">
        <v>0.10535714285714286</v>
      </c>
      <c r="AM189" s="61">
        <v>4.2857142857142858E-2</v>
      </c>
      <c r="AN189" s="27">
        <v>0.41971383147853736</v>
      </c>
      <c r="AO189" s="27">
        <v>6.9952305246422888E-2</v>
      </c>
      <c r="AP189" s="27">
        <v>0.32758620689655171</v>
      </c>
      <c r="AQ189" s="27">
        <v>7.7586206896551727E-2</v>
      </c>
      <c r="AR189" s="27">
        <v>0.53191489361702127</v>
      </c>
      <c r="AS189" s="27">
        <v>6.3829787234042548E-2</v>
      </c>
      <c r="AT189" s="61">
        <v>1</v>
      </c>
      <c r="AU189" s="61">
        <v>2</v>
      </c>
      <c r="AV189" s="61">
        <v>183.65776</v>
      </c>
      <c r="AW189" s="61">
        <v>1</v>
      </c>
      <c r="AX189" s="61">
        <v>2</v>
      </c>
      <c r="AY189" s="27">
        <v>1</v>
      </c>
      <c r="AZ189" s="27">
        <v>1</v>
      </c>
      <c r="BA189" s="27">
        <v>2</v>
      </c>
    </row>
    <row r="190" spans="1:53">
      <c r="A190" s="50">
        <v>3553</v>
      </c>
      <c r="B190" s="50" t="s">
        <v>48</v>
      </c>
      <c r="C190" s="59" t="s">
        <v>366</v>
      </c>
      <c r="D190" s="50" t="s">
        <v>425</v>
      </c>
      <c r="E190" s="61" t="s">
        <v>1399</v>
      </c>
      <c r="F190" s="50">
        <v>161214</v>
      </c>
      <c r="G190" s="61">
        <v>4804.4086284637451</v>
      </c>
      <c r="H190" s="61">
        <v>43.44644214521999</v>
      </c>
      <c r="I190" s="61">
        <v>0.25559727591326953</v>
      </c>
      <c r="J190" s="61">
        <v>0.11695203188431978</v>
      </c>
      <c r="K190" s="61">
        <v>0.2591161002394779</v>
      </c>
      <c r="L190" s="61">
        <v>0.33649641103348693</v>
      </c>
      <c r="M190" s="61">
        <v>71621.532899464379</v>
      </c>
      <c r="N190" s="61">
        <v>67046.640625</v>
      </c>
      <c r="O190" s="60">
        <v>34.565319397880629</v>
      </c>
      <c r="P190" s="51">
        <v>0.408782129570743</v>
      </c>
      <c r="Q190" s="54">
        <v>0.404181185</v>
      </c>
      <c r="R190" s="61">
        <v>0.19031993437243641</v>
      </c>
      <c r="S190" s="61">
        <v>6.7718353212774141E-2</v>
      </c>
      <c r="T190" s="61">
        <v>0.52904963447479803</v>
      </c>
      <c r="U190" s="50">
        <v>5.9737879782915115E-3</v>
      </c>
      <c r="V190" s="61">
        <v>1.1632389627886094E-2</v>
      </c>
      <c r="W190" s="61">
        <v>2.7335907335907336E-2</v>
      </c>
      <c r="X190" s="61">
        <v>0.95505791505791504</v>
      </c>
      <c r="Y190" s="61">
        <v>7.5521235521235519E-2</v>
      </c>
      <c r="Z190" s="61">
        <v>9.7373856594865749E-2</v>
      </c>
      <c r="AA190" s="61">
        <v>5.8129241664207729E-2</v>
      </c>
      <c r="AB190" s="61">
        <v>6.4030687518442014E-2</v>
      </c>
      <c r="AC190" s="61">
        <v>5.9309530835054587E-2</v>
      </c>
      <c r="AD190" s="61">
        <v>4.0424904101504872E-2</v>
      </c>
      <c r="AE190" s="61">
        <v>4.2195337857775156E-2</v>
      </c>
      <c r="AF190" s="61">
        <v>0.14074948362348774</v>
      </c>
      <c r="AG190" s="61">
        <v>4.9572145175568016E-2</v>
      </c>
      <c r="AH190" s="61">
        <v>4.92770728828563E-2</v>
      </c>
      <c r="AI190" s="61">
        <v>7.7899085275892593E-2</v>
      </c>
      <c r="AJ190" s="61">
        <v>7.8784302154027736E-2</v>
      </c>
      <c r="AK190" s="61">
        <v>0.11153732664502804</v>
      </c>
      <c r="AL190" s="61">
        <v>7.7308940690469161E-2</v>
      </c>
      <c r="AM190" s="61">
        <v>5.3408084980820301E-2</v>
      </c>
      <c r="AN190" s="27">
        <v>0.30580165761646183</v>
      </c>
      <c r="AO190" s="27">
        <v>0.12860817376393255</v>
      </c>
      <c r="AP190" s="27">
        <v>0.21446138711264143</v>
      </c>
      <c r="AQ190" s="27">
        <v>0.13625184456468273</v>
      </c>
      <c r="AR190" s="27">
        <v>0.43276450511945391</v>
      </c>
      <c r="AS190" s="27">
        <v>0.11808873720136519</v>
      </c>
      <c r="AT190" s="61">
        <v>1</v>
      </c>
      <c r="AU190" s="61">
        <v>2</v>
      </c>
      <c r="AV190" s="61">
        <v>191.44868</v>
      </c>
      <c r="AW190" s="61">
        <v>1</v>
      </c>
      <c r="AX190" s="61">
        <v>3</v>
      </c>
      <c r="AY190" s="27">
        <v>2</v>
      </c>
      <c r="AZ190" s="27">
        <v>2</v>
      </c>
      <c r="BA190" s="27">
        <v>3</v>
      </c>
    </row>
    <row r="191" spans="1:53">
      <c r="A191" s="50">
        <v>3554</v>
      </c>
      <c r="B191" s="50" t="s">
        <v>48</v>
      </c>
      <c r="C191" s="59" t="s">
        <v>367</v>
      </c>
      <c r="D191" s="50" t="s">
        <v>425</v>
      </c>
      <c r="E191" s="61" t="s">
        <v>1400</v>
      </c>
      <c r="F191" s="50">
        <v>35753</v>
      </c>
      <c r="G191" s="61">
        <v>1140.0317540168762</v>
      </c>
      <c r="H191" s="61">
        <v>44.483365607286913</v>
      </c>
      <c r="I191" s="61">
        <v>0.19165783566405606</v>
      </c>
      <c r="J191" s="61">
        <v>0.10446715872372669</v>
      </c>
      <c r="K191" s="61">
        <v>0.23424768453941744</v>
      </c>
      <c r="L191" s="61">
        <v>0.3177210409984601</v>
      </c>
      <c r="M191" s="61">
        <v>56180.267077884979</v>
      </c>
      <c r="N191" s="61">
        <v>49334.4375</v>
      </c>
      <c r="O191" s="60">
        <v>37.062439280961712</v>
      </c>
      <c r="P191" s="51">
        <v>0.37959991664930098</v>
      </c>
      <c r="Q191" s="54">
        <v>0.49350649400000002</v>
      </c>
      <c r="R191" s="61">
        <v>0.17803030303030304</v>
      </c>
      <c r="S191" s="61">
        <v>6.0681629260182876E-2</v>
      </c>
      <c r="T191" s="61">
        <v>0.53948462177888612</v>
      </c>
      <c r="U191" s="50">
        <v>2.2483801003545523E-3</v>
      </c>
      <c r="V191" s="61">
        <v>8.3057096094079803E-3</v>
      </c>
      <c r="W191" s="61">
        <v>2.1108179419525065E-2</v>
      </c>
      <c r="X191" s="61">
        <v>0.9683377308707124</v>
      </c>
      <c r="Y191" s="61">
        <v>5.1451187335092345E-2</v>
      </c>
      <c r="Z191" s="61">
        <v>0.12945838837516513</v>
      </c>
      <c r="AA191" s="61">
        <v>7.0013210039630125E-2</v>
      </c>
      <c r="AB191" s="61">
        <v>6.3408190224570671E-2</v>
      </c>
      <c r="AC191" s="61">
        <v>8.8507265521796566E-2</v>
      </c>
      <c r="AD191" s="61">
        <v>4.491413474240423E-2</v>
      </c>
      <c r="AE191" s="61">
        <v>3.0383091149273449E-2</v>
      </c>
      <c r="AF191" s="61">
        <v>0.1334214002642008</v>
      </c>
      <c r="AG191" s="61">
        <v>2.6420079260237782E-2</v>
      </c>
      <c r="AH191" s="61">
        <v>3.9630118890356669E-2</v>
      </c>
      <c r="AI191" s="61">
        <v>6.3408190224570671E-2</v>
      </c>
      <c r="AJ191" s="61">
        <v>7.5297225891677672E-2</v>
      </c>
      <c r="AK191" s="61">
        <v>0.10568031704095113</v>
      </c>
      <c r="AL191" s="61">
        <v>8.0581241743725232E-2</v>
      </c>
      <c r="AM191" s="61">
        <v>4.8877146631439897E-2</v>
      </c>
      <c r="AN191" s="27">
        <v>0.36386768447837148</v>
      </c>
      <c r="AO191" s="27">
        <v>8.5241730279898217E-2</v>
      </c>
      <c r="AP191" s="27">
        <v>0.2695852534562212</v>
      </c>
      <c r="AQ191" s="27">
        <v>7.8341013824884786E-2</v>
      </c>
      <c r="AR191" s="27">
        <v>0.47727272727272729</v>
      </c>
      <c r="AS191" s="27">
        <v>9.375E-2</v>
      </c>
      <c r="AT191" s="61">
        <v>1</v>
      </c>
      <c r="AU191" s="61">
        <v>2</v>
      </c>
      <c r="AV191" s="61">
        <v>311.67626999999999</v>
      </c>
      <c r="AW191" s="61">
        <v>1</v>
      </c>
      <c r="AX191" s="61">
        <v>2</v>
      </c>
      <c r="AY191" s="27">
        <v>1</v>
      </c>
      <c r="AZ191" s="27">
        <v>2</v>
      </c>
      <c r="BA191" s="27">
        <v>3</v>
      </c>
    </row>
    <row r="192" spans="1:53">
      <c r="A192" s="50">
        <v>3556</v>
      </c>
      <c r="B192" s="50" t="s">
        <v>48</v>
      </c>
      <c r="C192" s="59" t="s">
        <v>368</v>
      </c>
      <c r="D192" s="50" t="s">
        <v>425</v>
      </c>
      <c r="E192" s="61" t="s">
        <v>1401</v>
      </c>
      <c r="F192" s="50">
        <v>89627</v>
      </c>
      <c r="G192" s="61">
        <v>2783.3905116319656</v>
      </c>
      <c r="H192" s="61">
        <v>42.149462277323309</v>
      </c>
      <c r="I192" s="61">
        <v>0.24728454714778669</v>
      </c>
      <c r="J192" s="61">
        <v>0.12259154591587057</v>
      </c>
      <c r="K192" s="61">
        <v>0.30901917924245187</v>
      </c>
      <c r="L192" s="61">
        <v>0.19765733573855337</v>
      </c>
      <c r="M192" s="61">
        <v>68071.626596989998</v>
      </c>
      <c r="N192" s="61">
        <v>64339.08203125</v>
      </c>
      <c r="O192" s="60">
        <v>34.144737062224635</v>
      </c>
      <c r="P192" s="51">
        <v>0.367422173293107</v>
      </c>
      <c r="Q192" s="54">
        <v>0.43243243199999998</v>
      </c>
      <c r="R192" s="61">
        <v>0.15777262180974477</v>
      </c>
      <c r="S192" s="61">
        <v>6.1615320566194835E-2</v>
      </c>
      <c r="T192" s="61">
        <v>0.53316680543991124</v>
      </c>
      <c r="U192" s="50">
        <v>2.3058769293129444E-3</v>
      </c>
      <c r="V192" s="61">
        <v>8.0344936006310451E-3</v>
      </c>
      <c r="W192" s="61">
        <v>8.0568720379146919E-2</v>
      </c>
      <c r="X192" s="61">
        <v>0.90930633347694956</v>
      </c>
      <c r="Y192" s="61">
        <v>3.9207238259370961E-2</v>
      </c>
      <c r="Z192" s="61">
        <v>0.12618949110467523</v>
      </c>
      <c r="AA192" s="61">
        <v>0.12329333884981382</v>
      </c>
      <c r="AB192" s="61">
        <v>5.5440628878775343E-2</v>
      </c>
      <c r="AC192" s="61">
        <v>6.1646669424906909E-2</v>
      </c>
      <c r="AD192" s="61">
        <v>2.8134050475796441E-2</v>
      </c>
      <c r="AE192" s="61">
        <v>3.3512618949110465E-2</v>
      </c>
      <c r="AF192" s="61">
        <v>0.1307405875051717</v>
      </c>
      <c r="AG192" s="61">
        <v>3.4340091021928011E-2</v>
      </c>
      <c r="AH192" s="61">
        <v>3.5167563094745551E-2</v>
      </c>
      <c r="AI192" s="61">
        <v>6.3715349606950772E-2</v>
      </c>
      <c r="AJ192" s="61">
        <v>7.1990070335126194E-2</v>
      </c>
      <c r="AK192" s="61">
        <v>0.11377741001241208</v>
      </c>
      <c r="AL192" s="61">
        <v>7.7368638808440221E-2</v>
      </c>
      <c r="AM192" s="61">
        <v>4.5097227968556058E-2</v>
      </c>
      <c r="AN192" s="27">
        <v>0.3873581847649919</v>
      </c>
      <c r="AO192" s="27">
        <v>7.9011345218800655E-2</v>
      </c>
      <c r="AP192" s="27">
        <v>0.28667113194909577</v>
      </c>
      <c r="AQ192" s="27">
        <v>8.238446081714669E-2</v>
      </c>
      <c r="AR192" s="27">
        <v>0.54153846153846152</v>
      </c>
      <c r="AS192" s="27">
        <v>7.2820512820512814E-2</v>
      </c>
      <c r="AT192" s="61">
        <v>1</v>
      </c>
      <c r="AU192" s="61">
        <v>2</v>
      </c>
      <c r="AV192" s="61">
        <v>435.00659000000002</v>
      </c>
      <c r="AW192" s="61">
        <v>1</v>
      </c>
      <c r="AX192" s="61">
        <v>3</v>
      </c>
      <c r="AY192" s="27">
        <v>2</v>
      </c>
      <c r="AZ192" s="27">
        <v>2</v>
      </c>
      <c r="BA192" s="27">
        <v>3</v>
      </c>
    </row>
    <row r="193" spans="1:53">
      <c r="A193" s="50">
        <v>3557</v>
      </c>
      <c r="B193" s="50" t="s">
        <v>48</v>
      </c>
      <c r="C193" s="59" t="s">
        <v>369</v>
      </c>
      <c r="D193" s="50" t="s">
        <v>425</v>
      </c>
      <c r="E193" s="61" t="s">
        <v>606</v>
      </c>
      <c r="F193" s="50">
        <v>123927</v>
      </c>
      <c r="G193" s="61">
        <v>3506.078017950058</v>
      </c>
      <c r="H193" s="61">
        <v>39.438042161046603</v>
      </c>
      <c r="I193" s="61">
        <v>0.23173055892537492</v>
      </c>
      <c r="J193" s="61">
        <v>6.7937324436841792E-2</v>
      </c>
      <c r="K193" s="61">
        <v>0.26746968694865009</v>
      </c>
      <c r="L193" s="61">
        <v>0.22248222087819422</v>
      </c>
      <c r="M193" s="61">
        <v>62239.231818238441</v>
      </c>
      <c r="N193" s="61">
        <v>58758.78515625</v>
      </c>
      <c r="O193" s="60">
        <v>35.063339913915435</v>
      </c>
      <c r="P193" s="51">
        <v>0.47981593502999498</v>
      </c>
      <c r="Q193" s="54">
        <v>0.40528634400000002</v>
      </c>
      <c r="R193" s="61">
        <v>0.20814977973568283</v>
      </c>
      <c r="S193" s="61">
        <v>7.3870726229099071E-2</v>
      </c>
      <c r="T193" s="61">
        <v>0.54953830796106817</v>
      </c>
      <c r="U193" s="50">
        <v>1.7536169616505504E-3</v>
      </c>
      <c r="V193" s="61">
        <v>9.4084320716362746E-3</v>
      </c>
      <c r="W193" s="61">
        <v>5.1624476778951565E-2</v>
      </c>
      <c r="X193" s="61">
        <v>0.93741279649192744</v>
      </c>
      <c r="Y193" s="61">
        <v>0.10683675503288818</v>
      </c>
      <c r="Z193" s="61">
        <v>5.2778888444622155E-2</v>
      </c>
      <c r="AA193" s="61">
        <v>0.14554178328668532</v>
      </c>
      <c r="AB193" s="61">
        <v>5.5177928828468614E-2</v>
      </c>
      <c r="AC193" s="61">
        <v>6.357457017193123E-2</v>
      </c>
      <c r="AD193" s="61">
        <v>3.5585765693722508E-2</v>
      </c>
      <c r="AE193" s="61">
        <v>2.6389444222311077E-2</v>
      </c>
      <c r="AF193" s="61">
        <v>0.13154738104758096</v>
      </c>
      <c r="AG193" s="61">
        <v>3.758496601359456E-2</v>
      </c>
      <c r="AH193" s="61">
        <v>4.7580967612954821E-2</v>
      </c>
      <c r="AI193" s="61">
        <v>6.597361055577769E-2</v>
      </c>
      <c r="AJ193" s="61">
        <v>8.2367053178728514E-2</v>
      </c>
      <c r="AK193" s="61">
        <v>0.11155537784886045</v>
      </c>
      <c r="AL193" s="61">
        <v>9.4362255097960812E-2</v>
      </c>
      <c r="AM193" s="61">
        <v>4.998000799680128E-2</v>
      </c>
      <c r="AN193" s="27">
        <v>0.31476635514018692</v>
      </c>
      <c r="AO193" s="27">
        <v>0.11813084112149533</v>
      </c>
      <c r="AP193" s="27">
        <v>0.21612466124661248</v>
      </c>
      <c r="AQ193" s="27">
        <v>0.13008130081300814</v>
      </c>
      <c r="AR193" s="27">
        <v>0.43619683069224352</v>
      </c>
      <c r="AS193" s="27">
        <v>0.10341951626355296</v>
      </c>
      <c r="AT193" s="61">
        <v>1</v>
      </c>
      <c r="AU193" s="61">
        <v>2</v>
      </c>
      <c r="AV193" s="61">
        <v>149.22467</v>
      </c>
      <c r="AW193" s="61">
        <v>1</v>
      </c>
      <c r="AX193" s="61">
        <v>2</v>
      </c>
      <c r="AY193" s="27">
        <v>1</v>
      </c>
      <c r="AZ193" s="27">
        <v>2</v>
      </c>
      <c r="BA193" s="27">
        <v>2</v>
      </c>
    </row>
    <row r="194" spans="1:53">
      <c r="A194" s="50">
        <v>3558</v>
      </c>
      <c r="B194" s="50" t="s">
        <v>48</v>
      </c>
      <c r="C194" s="59" t="s">
        <v>370</v>
      </c>
      <c r="D194" s="50" t="s">
        <v>425</v>
      </c>
      <c r="E194" s="61" t="s">
        <v>1402</v>
      </c>
      <c r="F194" s="50">
        <v>157043</v>
      </c>
      <c r="G194" s="61">
        <v>4145.8467439413071</v>
      </c>
      <c r="H194" s="61">
        <v>37.854865466995136</v>
      </c>
      <c r="I194" s="61">
        <v>0.26867121770577301</v>
      </c>
      <c r="J194" s="61">
        <v>9.1763057207417273E-2</v>
      </c>
      <c r="K194" s="61">
        <v>0.37783373040544271</v>
      </c>
      <c r="L194" s="61">
        <v>0.22691657578812383</v>
      </c>
      <c r="M194" s="61">
        <v>70511.169193057576</v>
      </c>
      <c r="N194" s="61">
        <v>67074.8984375</v>
      </c>
      <c r="O194" s="60">
        <v>34.199936366616882</v>
      </c>
      <c r="P194" s="51">
        <v>0.447582899730955</v>
      </c>
      <c r="Q194" s="54">
        <v>0.44107744100000001</v>
      </c>
      <c r="R194" s="61">
        <v>0.18480814408770557</v>
      </c>
      <c r="S194" s="61">
        <v>6.2127505869604478E-2</v>
      </c>
      <c r="T194" s="61">
        <v>0.52555535488531691</v>
      </c>
      <c r="U194" s="50">
        <v>3.0453950166702271E-3</v>
      </c>
      <c r="V194" s="61">
        <v>1.6166074517379954E-2</v>
      </c>
      <c r="W194" s="61">
        <v>7.5125448028673839E-2</v>
      </c>
      <c r="X194" s="61">
        <v>0.90551971326164871</v>
      </c>
      <c r="Y194" s="61">
        <v>0.1135483870967742</v>
      </c>
      <c r="Z194" s="61">
        <v>6.3912704598597034E-2</v>
      </c>
      <c r="AA194" s="61">
        <v>0.11717329176409456</v>
      </c>
      <c r="AB194" s="61">
        <v>6.2613665887243444E-2</v>
      </c>
      <c r="AC194" s="61">
        <v>8.5216939464796054E-2</v>
      </c>
      <c r="AD194" s="61">
        <v>3.0917121330215642E-2</v>
      </c>
      <c r="AE194" s="61">
        <v>3.247596778383996E-2</v>
      </c>
      <c r="AF194" s="61">
        <v>0.12340867757859184</v>
      </c>
      <c r="AG194" s="61">
        <v>3.793193037152507E-2</v>
      </c>
      <c r="AH194" s="61">
        <v>4.6505585866458823E-2</v>
      </c>
      <c r="AI194" s="61">
        <v>7.1187321382177191E-2</v>
      </c>
      <c r="AJ194" s="61">
        <v>7.2746167835801512E-2</v>
      </c>
      <c r="AK194" s="61">
        <v>0.12470771628994544</v>
      </c>
      <c r="AL194" s="61">
        <v>8.2878669784359579E-2</v>
      </c>
      <c r="AM194" s="61">
        <v>4.8324240062353856E-2</v>
      </c>
      <c r="AN194" s="27">
        <v>0.29331184528605964</v>
      </c>
      <c r="AO194" s="27">
        <v>0.13591189900617781</v>
      </c>
      <c r="AP194" s="27">
        <v>0.23114463176574979</v>
      </c>
      <c r="AQ194" s="27">
        <v>0.1419698314108252</v>
      </c>
      <c r="AR194" s="27">
        <v>0.3886997957794418</v>
      </c>
      <c r="AS194" s="27">
        <v>0.12729748127978216</v>
      </c>
      <c r="AT194" s="61">
        <v>2</v>
      </c>
      <c r="AU194" s="61">
        <v>3</v>
      </c>
      <c r="AV194" s="61">
        <v>176.32464999999999</v>
      </c>
      <c r="AW194" s="61">
        <v>2</v>
      </c>
      <c r="AX194" s="61">
        <v>3</v>
      </c>
      <c r="AY194" s="27">
        <v>2</v>
      </c>
      <c r="AZ194" s="27">
        <v>3</v>
      </c>
      <c r="BA194" s="27">
        <v>4</v>
      </c>
    </row>
    <row r="195" spans="1:53">
      <c r="A195" s="50">
        <v>3559</v>
      </c>
      <c r="B195" s="50" t="s">
        <v>48</v>
      </c>
      <c r="C195" s="59" t="s">
        <v>371</v>
      </c>
      <c r="D195" s="50" t="s">
        <v>425</v>
      </c>
      <c r="E195" s="61" t="s">
        <v>1403</v>
      </c>
      <c r="F195" s="50">
        <v>22959</v>
      </c>
      <c r="G195" s="61">
        <v>630.41811203956604</v>
      </c>
      <c r="H195" s="61">
        <v>38.687646190469898</v>
      </c>
      <c r="I195" s="61">
        <v>0.291707838433168</v>
      </c>
      <c r="J195" s="61">
        <v>6.9682967600593559E-2</v>
      </c>
      <c r="K195" s="61">
        <v>0.3263864724406193</v>
      </c>
      <c r="L195" s="61"/>
      <c r="M195" s="61">
        <v>66642.299345258027</v>
      </c>
      <c r="N195" s="61">
        <v>61159.0078125</v>
      </c>
      <c r="O195" s="60">
        <v>38.52596025905212</v>
      </c>
      <c r="P195" s="51">
        <v>0.481442499446045</v>
      </c>
      <c r="Q195" s="54">
        <v>0.54098360700000003</v>
      </c>
      <c r="R195" s="61">
        <v>0.16250000000000001</v>
      </c>
      <c r="S195" s="61">
        <v>6.196377502383222E-2</v>
      </c>
      <c r="T195" s="61">
        <v>0.54528122020972358</v>
      </c>
      <c r="U195" s="50">
        <v>4.3177898623980582E-4</v>
      </c>
      <c r="V195" s="61">
        <v>5.4505739549366647E-3</v>
      </c>
      <c r="W195" s="61">
        <v>0.13235294117647059</v>
      </c>
      <c r="X195" s="61">
        <v>0.86176470588235299</v>
      </c>
      <c r="Y195" s="61">
        <v>8.38235294117647E-2</v>
      </c>
      <c r="Z195" s="61">
        <v>7.7241379310344832E-2</v>
      </c>
      <c r="AA195" s="61">
        <v>0.12689655172413794</v>
      </c>
      <c r="AB195" s="61">
        <v>7.3103448275862071E-2</v>
      </c>
      <c r="AC195" s="61">
        <v>7.0344827586206901E-2</v>
      </c>
      <c r="AD195" s="61">
        <v>2.8965517241379312E-2</v>
      </c>
      <c r="AE195" s="61">
        <v>2.3448275862068966E-2</v>
      </c>
      <c r="AF195" s="61">
        <v>0.11586206896551725</v>
      </c>
      <c r="AG195" s="61">
        <v>2.8965517241379312E-2</v>
      </c>
      <c r="AH195" s="61">
        <v>3.0344827586206897E-2</v>
      </c>
      <c r="AI195" s="61">
        <v>7.586206896551724E-2</v>
      </c>
      <c r="AJ195" s="61">
        <v>7.3103448275862071E-2</v>
      </c>
      <c r="AK195" s="61">
        <v>0.13655172413793104</v>
      </c>
      <c r="AL195" s="61">
        <v>9.9310344827586203E-2</v>
      </c>
      <c r="AM195" s="61">
        <v>0.04</v>
      </c>
      <c r="AN195" s="27">
        <v>0.31492537313432833</v>
      </c>
      <c r="AO195" s="27">
        <v>9.5522388059701493E-2</v>
      </c>
      <c r="AP195" s="27">
        <v>0.24181360201511334</v>
      </c>
      <c r="AQ195" s="27">
        <v>9.3198992443324941E-2</v>
      </c>
      <c r="AR195" s="27">
        <v>0.4175824175824176</v>
      </c>
      <c r="AS195" s="27">
        <v>9.5238095238095233E-2</v>
      </c>
      <c r="AT195" s="61">
        <v>2</v>
      </c>
      <c r="AU195" s="61">
        <v>2</v>
      </c>
      <c r="AV195" s="61">
        <v>21.187861999999999</v>
      </c>
      <c r="AW195" s="61">
        <v>2</v>
      </c>
      <c r="AX195" s="61">
        <v>3</v>
      </c>
      <c r="AY195" s="27">
        <v>1</v>
      </c>
      <c r="AZ195" s="27">
        <v>2</v>
      </c>
      <c r="BA195" s="27">
        <v>3</v>
      </c>
    </row>
    <row r="196" spans="1:53">
      <c r="A196" s="50">
        <v>3560</v>
      </c>
      <c r="B196" s="50" t="s">
        <v>48</v>
      </c>
      <c r="C196" s="59" t="s">
        <v>372</v>
      </c>
      <c r="D196" s="50" t="s">
        <v>425</v>
      </c>
      <c r="E196" s="61" t="s">
        <v>1404</v>
      </c>
      <c r="F196" s="50">
        <v>66513</v>
      </c>
      <c r="G196" s="61">
        <v>1832.0313730239868</v>
      </c>
      <c r="H196" s="61">
        <v>22.542800684042771</v>
      </c>
      <c r="I196" s="61">
        <v>0.55262909569743546</v>
      </c>
      <c r="J196" s="61">
        <v>5.0355924832596655E-2</v>
      </c>
      <c r="K196" s="61">
        <v>0.68824320482643098</v>
      </c>
      <c r="L196" s="61">
        <v>0.13880337121770575</v>
      </c>
      <c r="M196" s="61">
        <v>52319.732552038629</v>
      </c>
      <c r="N196" s="61">
        <v>46485.1875</v>
      </c>
      <c r="O196" s="60">
        <v>48.633919189153055</v>
      </c>
      <c r="P196" s="51">
        <v>0.34217901797254402</v>
      </c>
      <c r="Q196" s="54">
        <v>0.50461538500000003</v>
      </c>
      <c r="R196" s="61">
        <v>0.16463414634146342</v>
      </c>
      <c r="S196" s="61">
        <v>5.8922558922558925E-2</v>
      </c>
      <c r="T196" s="61">
        <v>0.52441077441077444</v>
      </c>
      <c r="U196" s="50">
        <v>9.4734301092103124E-4</v>
      </c>
      <c r="V196" s="61">
        <v>7.2557215301716788E-3</v>
      </c>
      <c r="W196" s="61">
        <v>0.31790744466800802</v>
      </c>
      <c r="X196" s="61">
        <v>0.67388949079089921</v>
      </c>
      <c r="Y196" s="61">
        <v>5.7885776195635348E-2</v>
      </c>
      <c r="Z196" s="61">
        <v>8.0528846153846159E-2</v>
      </c>
      <c r="AA196" s="61">
        <v>9.6754807692307696E-2</v>
      </c>
      <c r="AB196" s="61">
        <v>6.7908653846153841E-2</v>
      </c>
      <c r="AC196" s="61">
        <v>8.0528846153846159E-2</v>
      </c>
      <c r="AD196" s="61">
        <v>3.6057692307692304E-2</v>
      </c>
      <c r="AE196" s="61">
        <v>2.4338942307692308E-2</v>
      </c>
      <c r="AF196" s="61">
        <v>0.11388221153846154</v>
      </c>
      <c r="AG196" s="61">
        <v>2.734375E-2</v>
      </c>
      <c r="AH196" s="61">
        <v>3.064903846153846E-2</v>
      </c>
      <c r="AI196" s="61">
        <v>0.10426682692307693</v>
      </c>
      <c r="AJ196" s="61">
        <v>7.1213942307692304E-2</v>
      </c>
      <c r="AK196" s="61">
        <v>0.12469951923076923</v>
      </c>
      <c r="AL196" s="61">
        <v>0.10727163461538461</v>
      </c>
      <c r="AM196" s="61">
        <v>3.4555288461538464E-2</v>
      </c>
      <c r="AN196" s="27">
        <v>0.39657320872274143</v>
      </c>
      <c r="AO196" s="27">
        <v>9.6261682242990657E-2</v>
      </c>
      <c r="AP196" s="27">
        <v>0.35182408795602199</v>
      </c>
      <c r="AQ196" s="27">
        <v>9.6951524237881059E-2</v>
      </c>
      <c r="AR196" s="27">
        <v>0.47024793388429753</v>
      </c>
      <c r="AS196" s="27">
        <v>9.5041322314049589E-2</v>
      </c>
      <c r="AT196" s="61">
        <v>2</v>
      </c>
      <c r="AU196" s="61">
        <v>4</v>
      </c>
      <c r="AV196" s="61">
        <v>540.92016999999998</v>
      </c>
      <c r="AW196" s="61">
        <v>2</v>
      </c>
      <c r="AX196" s="61">
        <v>4</v>
      </c>
      <c r="AY196" s="27">
        <v>2</v>
      </c>
      <c r="AZ196" s="27">
        <v>3</v>
      </c>
      <c r="BA196" s="27">
        <v>4</v>
      </c>
    </row>
    <row r="197" spans="1:53">
      <c r="A197" s="50">
        <v>4601</v>
      </c>
      <c r="B197" s="50" t="s">
        <v>48</v>
      </c>
      <c r="C197" s="59" t="s">
        <v>187</v>
      </c>
      <c r="D197" s="50" t="s">
        <v>426</v>
      </c>
      <c r="E197" s="61" t="s">
        <v>1405</v>
      </c>
      <c r="F197" s="50">
        <v>16905</v>
      </c>
      <c r="G197" s="61">
        <v>429.6491938829422</v>
      </c>
      <c r="H197" s="61">
        <v>39.376723874659461</v>
      </c>
      <c r="I197" s="61">
        <v>0.27024301536675416</v>
      </c>
      <c r="J197" s="61"/>
      <c r="K197" s="61">
        <v>0.32996681268630873</v>
      </c>
      <c r="L197" s="61"/>
      <c r="M197" s="61">
        <v>51780.444619915113</v>
      </c>
      <c r="N197" s="61">
        <v>51647.78125</v>
      </c>
      <c r="O197" s="60">
        <v>37.257703106250815</v>
      </c>
      <c r="P197" s="51">
        <v>0.39503296306330699</v>
      </c>
      <c r="Q197" s="54">
        <v>0.606060606</v>
      </c>
      <c r="R197" s="61">
        <v>9.0090090090090086E-2</v>
      </c>
      <c r="S197" s="61">
        <v>4.7540983606557376E-2</v>
      </c>
      <c r="T197" s="61">
        <v>0.61803278688524588</v>
      </c>
      <c r="U197" s="50">
        <v>1.2319060042500496E-3</v>
      </c>
      <c r="V197" s="61">
        <v>7.9544457017866957E-3</v>
      </c>
      <c r="W197" s="61">
        <v>9.055118110236221E-2</v>
      </c>
      <c r="X197" s="61">
        <v>0.89895013123359579</v>
      </c>
      <c r="Y197" s="61">
        <v>8.9238845144356954E-2</v>
      </c>
      <c r="Z197" s="61">
        <v>0.18137254901960784</v>
      </c>
      <c r="AA197" s="61">
        <v>9.8039215686274508E-2</v>
      </c>
      <c r="AB197" s="61">
        <v>5.6372549019607844E-2</v>
      </c>
      <c r="AC197" s="61">
        <v>8.8235294117647065E-2</v>
      </c>
      <c r="AD197" s="61">
        <v>2.6960784313725492E-2</v>
      </c>
      <c r="AE197" s="61">
        <v>2.2058823529411766E-2</v>
      </c>
      <c r="AF197" s="61">
        <v>7.5980392156862739E-2</v>
      </c>
      <c r="AG197" s="61">
        <v>2.4509803921568627E-2</v>
      </c>
      <c r="AH197" s="61">
        <v>7.8431372549019607E-2</v>
      </c>
      <c r="AI197" s="61">
        <v>7.1078431372549017E-2</v>
      </c>
      <c r="AJ197" s="61">
        <v>7.5980392156862739E-2</v>
      </c>
      <c r="AK197" s="61">
        <v>8.5784313725490197E-2</v>
      </c>
      <c r="AL197" s="61">
        <v>8.3333333333333329E-2</v>
      </c>
      <c r="AM197" s="61">
        <v>3.4313725490196081E-2</v>
      </c>
      <c r="AN197" s="27">
        <v>0.40302267002518893</v>
      </c>
      <c r="AO197" s="27">
        <v>0.10327455919395466</v>
      </c>
      <c r="AP197" s="27">
        <v>0.31818181818181818</v>
      </c>
      <c r="AQ197" s="27">
        <v>0.10606060606060606</v>
      </c>
      <c r="AR197" s="27">
        <v>0.48743718592964824</v>
      </c>
      <c r="AS197" s="27">
        <v>9.5477386934673364E-2</v>
      </c>
      <c r="AT197" s="61"/>
      <c r="AU197" s="61"/>
      <c r="AV197" s="61">
        <v>63.647030000000001</v>
      </c>
      <c r="AW197" s="61"/>
      <c r="AX197" s="61"/>
      <c r="AY197" s="27"/>
      <c r="AZ197" s="27"/>
      <c r="BA197" s="27"/>
    </row>
    <row r="198" spans="1:53">
      <c r="A198" s="50">
        <v>4602</v>
      </c>
      <c r="B198" s="50" t="s">
        <v>48</v>
      </c>
      <c r="C198" s="59" t="s">
        <v>188</v>
      </c>
      <c r="D198" s="50" t="s">
        <v>426</v>
      </c>
      <c r="E198" s="61" t="s">
        <v>1406</v>
      </c>
      <c r="F198" s="50">
        <v>52381</v>
      </c>
      <c r="G198" s="61">
        <v>1751.8858910799026</v>
      </c>
      <c r="H198" s="61">
        <v>39.251689024759514</v>
      </c>
      <c r="I198" s="61">
        <v>0.27021826109411728</v>
      </c>
      <c r="J198" s="61">
        <v>4.0957154922889517E-2</v>
      </c>
      <c r="K198" s="61">
        <v>0.20934648654107241</v>
      </c>
      <c r="L198" s="61">
        <v>0.2356376241831524</v>
      </c>
      <c r="M198" s="61">
        <v>52346.856592277829</v>
      </c>
      <c r="N198" s="61">
        <v>46194.7734375</v>
      </c>
      <c r="O198" s="60">
        <v>35.70794795246605</v>
      </c>
      <c r="P198" s="51">
        <v>0.30255577772058601</v>
      </c>
      <c r="Q198" s="54">
        <v>0.54464285700000004</v>
      </c>
      <c r="R198" s="61">
        <v>9.0673575129533682E-2</v>
      </c>
      <c r="S198" s="61">
        <v>3.0108904548366431E-2</v>
      </c>
      <c r="T198" s="61">
        <v>0.64573991031390132</v>
      </c>
      <c r="U198" s="50">
        <v>1.769358990713954E-3</v>
      </c>
      <c r="V198" s="61">
        <v>8.4774970875347647E-3</v>
      </c>
      <c r="W198" s="61">
        <v>6.520726595249185E-2</v>
      </c>
      <c r="X198" s="61">
        <v>0.92454587796925947</v>
      </c>
      <c r="Y198" s="61">
        <v>8.8029809035863993E-2</v>
      </c>
      <c r="Z198" s="61">
        <v>0.1386306001690617</v>
      </c>
      <c r="AA198" s="61">
        <v>0.1386306001690617</v>
      </c>
      <c r="AB198" s="61">
        <v>8.8757396449704137E-2</v>
      </c>
      <c r="AC198" s="61">
        <v>8.5376162299239222E-2</v>
      </c>
      <c r="AD198" s="61">
        <v>3.127641589180051E-2</v>
      </c>
      <c r="AE198" s="61">
        <v>4.3956043956043959E-2</v>
      </c>
      <c r="AF198" s="61">
        <v>9.4674556213017749E-2</v>
      </c>
      <c r="AG198" s="61">
        <v>3.634826711749789E-2</v>
      </c>
      <c r="AH198" s="61">
        <v>2.6204564666103127E-2</v>
      </c>
      <c r="AI198" s="61">
        <v>3.8038884192730348E-2</v>
      </c>
      <c r="AJ198" s="61">
        <v>7.1851225697379548E-2</v>
      </c>
      <c r="AK198" s="61">
        <v>9.7210481825866446E-2</v>
      </c>
      <c r="AL198" s="61">
        <v>5.3254437869822487E-2</v>
      </c>
      <c r="AM198" s="61">
        <v>5.6635672020287402E-2</v>
      </c>
      <c r="AN198" s="27">
        <v>0.42788461538461536</v>
      </c>
      <c r="AO198" s="27">
        <v>8.7499999999999994E-2</v>
      </c>
      <c r="AP198" s="27">
        <v>0.35060975609756095</v>
      </c>
      <c r="AQ198" s="27">
        <v>9.1463414634146339E-2</v>
      </c>
      <c r="AR198" s="27">
        <v>0.55989583333333337</v>
      </c>
      <c r="AS198" s="27">
        <v>8.3333333333333329E-2</v>
      </c>
      <c r="AT198" s="61">
        <v>1</v>
      </c>
      <c r="AU198" s="61">
        <v>2</v>
      </c>
      <c r="AV198" s="61">
        <v>49.555706000000001</v>
      </c>
      <c r="AW198" s="61">
        <v>1</v>
      </c>
      <c r="AX198" s="61">
        <v>2</v>
      </c>
      <c r="AY198" s="27">
        <v>2</v>
      </c>
      <c r="AZ198" s="27">
        <v>3</v>
      </c>
      <c r="BA198" s="27">
        <v>4</v>
      </c>
    </row>
    <row r="199" spans="1:53">
      <c r="A199" s="50">
        <v>4603</v>
      </c>
      <c r="B199" s="50" t="s">
        <v>48</v>
      </c>
      <c r="C199" s="59" t="s">
        <v>189</v>
      </c>
      <c r="D199" s="50" t="s">
        <v>426</v>
      </c>
      <c r="E199" s="61" t="s">
        <v>1407</v>
      </c>
      <c r="F199" s="50">
        <v>43507</v>
      </c>
      <c r="G199" s="61">
        <v>1558.7267968654633</v>
      </c>
      <c r="H199" s="61">
        <v>42.109275590129172</v>
      </c>
      <c r="I199" s="61">
        <v>0.23972570604487423</v>
      </c>
      <c r="J199" s="61">
        <v>4.5017240643885008E-2</v>
      </c>
      <c r="K199" s="61">
        <v>0.16010121100312993</v>
      </c>
      <c r="L199" s="61">
        <v>0.23096129344558408</v>
      </c>
      <c r="M199" s="61">
        <v>52615.57948055071</v>
      </c>
      <c r="N199" s="61">
        <v>41261.984375</v>
      </c>
      <c r="O199" s="60">
        <v>39.753075407753485</v>
      </c>
      <c r="P199" s="51">
        <v>0.19017065454707399</v>
      </c>
      <c r="Q199" s="54">
        <v>0.62921348300000002</v>
      </c>
      <c r="R199" s="61">
        <v>8.727272727272728E-2</v>
      </c>
      <c r="S199" s="61">
        <v>2.0900321543408359E-2</v>
      </c>
      <c r="T199" s="61">
        <v>0.65353697749196138</v>
      </c>
      <c r="U199" s="50">
        <v>8.6451799143105745E-4</v>
      </c>
      <c r="V199" s="61">
        <v>7.5287673802715803E-3</v>
      </c>
      <c r="W199" s="61">
        <v>9.5923261390887284E-3</v>
      </c>
      <c r="X199" s="61">
        <v>0.98201438848920863</v>
      </c>
      <c r="Y199" s="61">
        <v>0.11750599520383694</v>
      </c>
      <c r="Z199" s="61">
        <v>0.21573033707865169</v>
      </c>
      <c r="AA199" s="61">
        <v>0.15505617977528091</v>
      </c>
      <c r="AB199" s="61">
        <v>5.0561797752808987E-2</v>
      </c>
      <c r="AC199" s="61">
        <v>5.0561797752808987E-2</v>
      </c>
      <c r="AD199" s="61">
        <v>2.247191011235955E-2</v>
      </c>
      <c r="AE199" s="61">
        <v>5.0561797752808987E-2</v>
      </c>
      <c r="AF199" s="61">
        <v>9.8876404494382023E-2</v>
      </c>
      <c r="AG199" s="61">
        <v>3.3707865168539325E-2</v>
      </c>
      <c r="AH199" s="61">
        <v>2.6966292134831461E-2</v>
      </c>
      <c r="AI199" s="61">
        <v>3.4831460674157301E-2</v>
      </c>
      <c r="AJ199" s="61">
        <v>6.4044943820224715E-2</v>
      </c>
      <c r="AK199" s="61">
        <v>0.10112359550561797</v>
      </c>
      <c r="AL199" s="61">
        <v>5.0561797752808987E-2</v>
      </c>
      <c r="AM199" s="61">
        <v>4.49438202247191E-2</v>
      </c>
      <c r="AN199" s="27">
        <v>0.47459893048128343</v>
      </c>
      <c r="AO199" s="27">
        <v>7.8877005347593579E-2</v>
      </c>
      <c r="AP199" s="27">
        <v>0.43076923076923079</v>
      </c>
      <c r="AQ199" s="27">
        <v>7.6923076923076927E-2</v>
      </c>
      <c r="AR199" s="27">
        <v>0.5426621160409556</v>
      </c>
      <c r="AS199" s="27">
        <v>8.191126279863481E-2</v>
      </c>
      <c r="AT199" s="61">
        <v>1</v>
      </c>
      <c r="AU199" s="61">
        <v>2</v>
      </c>
      <c r="AV199" s="61">
        <v>34.111911999999997</v>
      </c>
      <c r="AW199" s="61">
        <v>1</v>
      </c>
      <c r="AX199" s="61">
        <v>2</v>
      </c>
      <c r="AY199" s="27">
        <v>2</v>
      </c>
      <c r="AZ199" s="27">
        <v>2</v>
      </c>
      <c r="BA199" s="27">
        <v>3</v>
      </c>
    </row>
    <row r="200" spans="1:53">
      <c r="A200" s="50">
        <v>4604</v>
      </c>
      <c r="B200" s="50" t="s">
        <v>48</v>
      </c>
      <c r="C200" s="59" t="s">
        <v>190</v>
      </c>
      <c r="D200" s="50" t="s">
        <v>426</v>
      </c>
      <c r="E200" s="61" t="s">
        <v>1408</v>
      </c>
      <c r="F200" s="50">
        <v>10210</v>
      </c>
      <c r="G200" s="61">
        <v>296.8095360994339</v>
      </c>
      <c r="H200" s="61">
        <v>44.418074920534231</v>
      </c>
      <c r="I200" s="61">
        <v>0.37193095749481792</v>
      </c>
      <c r="J200" s="61">
        <v>0.11135913175935976</v>
      </c>
      <c r="K200" s="61">
        <v>0.19547311524665614</v>
      </c>
      <c r="L200" s="61"/>
      <c r="M200" s="61">
        <v>40135.539809407193</v>
      </c>
      <c r="N200" s="61">
        <v>37620.8984375</v>
      </c>
      <c r="O200" s="60">
        <v>31.607589274116421</v>
      </c>
      <c r="P200" s="51">
        <v>0.329476800386659</v>
      </c>
      <c r="Q200" s="54">
        <v>0.55172413799999998</v>
      </c>
      <c r="R200" s="61">
        <v>9.1954022988505746E-2</v>
      </c>
      <c r="S200" s="61">
        <v>2.7522935779816515E-2</v>
      </c>
      <c r="T200" s="61">
        <v>0.62844036697247707</v>
      </c>
      <c r="U200" s="50">
        <v>9.6061499789357185E-4</v>
      </c>
      <c r="V200" s="61">
        <v>0</v>
      </c>
      <c r="W200" s="61">
        <v>4.5217391304347827E-2</v>
      </c>
      <c r="X200" s="61">
        <v>0.95304347826086955</v>
      </c>
      <c r="Y200" s="61">
        <v>3.1304347826086959E-2</v>
      </c>
      <c r="Z200" s="61">
        <v>0.4276923076923077</v>
      </c>
      <c r="AA200" s="61">
        <v>2.7692307692307693E-2</v>
      </c>
      <c r="AB200" s="61">
        <v>6.4615384615384616E-2</v>
      </c>
      <c r="AC200" s="61">
        <v>3.6923076923076927E-2</v>
      </c>
      <c r="AD200" s="61">
        <v>2.1538461538461538E-2</v>
      </c>
      <c r="AE200" s="61">
        <v>4.3076923076923075E-2</v>
      </c>
      <c r="AF200" s="61">
        <v>6.4615384615384616E-2</v>
      </c>
      <c r="AG200" s="61">
        <v>2.4615384615384615E-2</v>
      </c>
      <c r="AH200" s="61">
        <v>1.5384615384615385E-2</v>
      </c>
      <c r="AI200" s="61">
        <v>3.6923076923076927E-2</v>
      </c>
      <c r="AJ200" s="61">
        <v>5.8461538461538461E-2</v>
      </c>
      <c r="AK200" s="61">
        <v>9.8461538461538461E-2</v>
      </c>
      <c r="AL200" s="61">
        <v>4.6153846153846156E-2</v>
      </c>
      <c r="AM200" s="61">
        <v>3.6923076923076927E-2</v>
      </c>
      <c r="AN200" s="27">
        <v>0.43773584905660379</v>
      </c>
      <c r="AO200" s="27">
        <v>7.9245283018867921E-2</v>
      </c>
      <c r="AP200" s="27">
        <v>0.3401360544217687</v>
      </c>
      <c r="AQ200" s="27">
        <v>8.8435374149659865E-2</v>
      </c>
      <c r="AR200" s="27">
        <v>0.55932203389830504</v>
      </c>
      <c r="AS200" s="27">
        <v>6.7796610169491525E-2</v>
      </c>
      <c r="AT200" s="61">
        <v>1</v>
      </c>
      <c r="AU200" s="61">
        <v>2</v>
      </c>
      <c r="AV200" s="61">
        <v>28.058102000000002</v>
      </c>
      <c r="AW200" s="61">
        <v>1</v>
      </c>
      <c r="AX200" s="61">
        <v>2</v>
      </c>
      <c r="AY200" s="27">
        <v>2</v>
      </c>
      <c r="AZ200" s="27">
        <v>3</v>
      </c>
      <c r="BA200" s="27">
        <v>4</v>
      </c>
    </row>
    <row r="201" spans="1:53">
      <c r="A201" s="50">
        <v>4605</v>
      </c>
      <c r="B201" s="50" t="s">
        <v>48</v>
      </c>
      <c r="C201" s="59" t="s">
        <v>191</v>
      </c>
      <c r="D201" s="50" t="s">
        <v>426</v>
      </c>
      <c r="E201" s="61" t="s">
        <v>1409</v>
      </c>
      <c r="F201" s="50">
        <v>14214</v>
      </c>
      <c r="G201" s="61">
        <v>428.4119256734848</v>
      </c>
      <c r="H201" s="61">
        <v>47.401829317163447</v>
      </c>
      <c r="I201" s="61">
        <v>0.31093910180235207</v>
      </c>
      <c r="J201" s="61">
        <v>0.15274903314176053</v>
      </c>
      <c r="K201" s="61">
        <v>0.15852681397344792</v>
      </c>
      <c r="L201" s="61"/>
      <c r="M201" s="61">
        <v>46659.779441839222</v>
      </c>
      <c r="N201" s="61">
        <v>40443.390625</v>
      </c>
      <c r="O201" s="60">
        <v>35.076367721921585</v>
      </c>
      <c r="P201" s="51">
        <v>0.28774091448595501</v>
      </c>
      <c r="Q201" s="54">
        <v>0.60714285700000004</v>
      </c>
      <c r="R201" s="61">
        <v>8.6021505376344093E-2</v>
      </c>
      <c r="S201" s="61">
        <v>3.7401574803149609E-2</v>
      </c>
      <c r="T201" s="61">
        <v>0.63779527559055116</v>
      </c>
      <c r="U201" s="50">
        <v>6.7704799585044384E-4</v>
      </c>
      <c r="V201" s="61">
        <v>0</v>
      </c>
      <c r="W201" s="61">
        <v>1.7107309486780714E-2</v>
      </c>
      <c r="X201" s="61">
        <v>0.97978227060653189</v>
      </c>
      <c r="Y201" s="61">
        <v>4.5101088646967338E-2</v>
      </c>
      <c r="Z201" s="61">
        <v>0.37329700272479566</v>
      </c>
      <c r="AA201" s="61">
        <v>1.9073569482288829E-2</v>
      </c>
      <c r="AB201" s="61">
        <v>5.7220708446866483E-2</v>
      </c>
      <c r="AC201" s="61">
        <v>3.5422343324250684E-2</v>
      </c>
      <c r="AD201" s="61">
        <v>1.6348773841961851E-2</v>
      </c>
      <c r="AE201" s="61">
        <v>5.7220708446866483E-2</v>
      </c>
      <c r="AF201" s="61">
        <v>9.264305177111716E-2</v>
      </c>
      <c r="AG201" s="61">
        <v>3.2697547683923703E-2</v>
      </c>
      <c r="AH201" s="61">
        <v>1.6348773841961851E-2</v>
      </c>
      <c r="AI201" s="61">
        <v>4.0871934604904632E-2</v>
      </c>
      <c r="AJ201" s="61">
        <v>5.1771117166212535E-2</v>
      </c>
      <c r="AK201" s="61">
        <v>0.10354223433242507</v>
      </c>
      <c r="AL201" s="61">
        <v>5.7220708446866483E-2</v>
      </c>
      <c r="AM201" s="61">
        <v>4.0871934604904632E-2</v>
      </c>
      <c r="AN201" s="27">
        <v>0.43790849673202614</v>
      </c>
      <c r="AO201" s="27">
        <v>9.1503267973856203E-2</v>
      </c>
      <c r="AP201" s="27">
        <v>0.33128834355828218</v>
      </c>
      <c r="AQ201" s="27">
        <v>0.11042944785276074</v>
      </c>
      <c r="AR201" s="27">
        <v>0.55944055944055948</v>
      </c>
      <c r="AS201" s="27">
        <v>6.2937062937062943E-2</v>
      </c>
      <c r="AT201" s="61">
        <v>1</v>
      </c>
      <c r="AU201" s="61">
        <v>1</v>
      </c>
      <c r="AV201" s="61">
        <v>30.653607999999998</v>
      </c>
      <c r="AW201" s="61">
        <v>1</v>
      </c>
      <c r="AX201" s="61">
        <v>1</v>
      </c>
      <c r="AY201" s="27">
        <v>2</v>
      </c>
      <c r="AZ201" s="27">
        <v>3</v>
      </c>
      <c r="BA201" s="27">
        <v>4</v>
      </c>
    </row>
    <row r="202" spans="1:53">
      <c r="A202" s="50">
        <v>4606</v>
      </c>
      <c r="B202" s="50" t="s">
        <v>48</v>
      </c>
      <c r="C202" s="59" t="s">
        <v>192</v>
      </c>
      <c r="D202" s="50" t="s">
        <v>426</v>
      </c>
      <c r="E202" s="61" t="s">
        <v>1410</v>
      </c>
      <c r="F202" s="50">
        <v>10383</v>
      </c>
      <c r="G202" s="61">
        <v>347.9212903380394</v>
      </c>
      <c r="H202" s="61">
        <v>37.940504944311876</v>
      </c>
      <c r="I202" s="61">
        <v>0.47664892800213071</v>
      </c>
      <c r="J202" s="61">
        <v>0.14587391814305334</v>
      </c>
      <c r="K202" s="61">
        <v>0.30916842312044485</v>
      </c>
      <c r="L202" s="61"/>
      <c r="M202" s="61">
        <v>38877.859121857109</v>
      </c>
      <c r="N202" s="61">
        <v>32758.75390625</v>
      </c>
      <c r="O202" s="60">
        <v>41.813355392404304</v>
      </c>
      <c r="P202" s="51"/>
      <c r="Q202" s="54">
        <v>0.51612903200000004</v>
      </c>
      <c r="R202" s="61">
        <v>0.13333333333333333</v>
      </c>
      <c r="S202" s="61">
        <v>4.0080160320641281E-2</v>
      </c>
      <c r="T202" s="61">
        <v>0.58917835671342689</v>
      </c>
      <c r="U202" s="50">
        <v>2.3786870297044516E-3</v>
      </c>
      <c r="V202" s="61">
        <v>0</v>
      </c>
      <c r="W202" s="61">
        <v>0.13914373088685014</v>
      </c>
      <c r="X202" s="61">
        <v>0.85779816513761464</v>
      </c>
      <c r="Y202" s="61">
        <v>3.82262996941896E-2</v>
      </c>
      <c r="Z202" s="61">
        <v>0.30498533724340177</v>
      </c>
      <c r="AA202" s="61">
        <v>8.7976539589442824E-3</v>
      </c>
      <c r="AB202" s="61">
        <v>7.6246334310850442E-2</v>
      </c>
      <c r="AC202" s="61">
        <v>5.865102639296188E-2</v>
      </c>
      <c r="AD202" s="61">
        <v>2.0527859237536656E-2</v>
      </c>
      <c r="AE202" s="61">
        <v>4.1055718475073312E-2</v>
      </c>
      <c r="AF202" s="61">
        <v>9.0909090909090912E-2</v>
      </c>
      <c r="AG202" s="61">
        <v>2.3460410557184751E-2</v>
      </c>
      <c r="AH202" s="61">
        <v>2.932551319648094E-2</v>
      </c>
      <c r="AI202" s="61">
        <v>5.2785923753665691E-2</v>
      </c>
      <c r="AJ202" s="61">
        <v>7.331378299120235E-2</v>
      </c>
      <c r="AK202" s="61">
        <v>0.11436950146627566</v>
      </c>
      <c r="AL202" s="61">
        <v>5.5718475073313782E-2</v>
      </c>
      <c r="AM202" s="61">
        <v>4.6920821114369501E-2</v>
      </c>
      <c r="AN202" s="27">
        <v>0.45484949832775917</v>
      </c>
      <c r="AO202" s="27">
        <v>7.3578595317725759E-2</v>
      </c>
      <c r="AP202" s="27">
        <v>0.36257309941520466</v>
      </c>
      <c r="AQ202" s="27">
        <v>8.1871345029239762E-2</v>
      </c>
      <c r="AR202" s="27">
        <v>0.578125</v>
      </c>
      <c r="AS202" s="27">
        <v>6.25E-2</v>
      </c>
      <c r="AT202" s="61">
        <v>2</v>
      </c>
      <c r="AU202" s="61">
        <v>4</v>
      </c>
      <c r="AV202" s="61">
        <v>89.935051000000001</v>
      </c>
      <c r="AW202" s="61">
        <v>2</v>
      </c>
      <c r="AX202" s="61">
        <v>4</v>
      </c>
      <c r="AY202" s="27"/>
      <c r="AZ202" s="27"/>
      <c r="BA202" s="27"/>
    </row>
    <row r="203" spans="1:53">
      <c r="A203" s="50">
        <v>4607</v>
      </c>
      <c r="B203" s="50" t="s">
        <v>48</v>
      </c>
      <c r="C203" s="59" t="s">
        <v>193</v>
      </c>
      <c r="D203" s="50" t="s">
        <v>426</v>
      </c>
      <c r="E203" s="61" t="s">
        <v>1411</v>
      </c>
      <c r="F203" s="50">
        <v>58696</v>
      </c>
      <c r="G203" s="61">
        <v>1713.2888895869255</v>
      </c>
      <c r="H203" s="61">
        <v>34.52698621802169</v>
      </c>
      <c r="I203" s="61">
        <v>0.39151621378367052</v>
      </c>
      <c r="J203" s="61">
        <v>6.3106104295249876E-2</v>
      </c>
      <c r="K203" s="61">
        <v>0.38836231933714338</v>
      </c>
      <c r="L203" s="61">
        <v>0.251077328019362</v>
      </c>
      <c r="M203" s="61">
        <v>52732.288424483369</v>
      </c>
      <c r="N203" s="61">
        <v>48117.3359375</v>
      </c>
      <c r="O203" s="60">
        <v>37.04528082851499</v>
      </c>
      <c r="P203" s="51">
        <v>0.40316548816808601</v>
      </c>
      <c r="Q203" s="54">
        <v>0.50505050500000004</v>
      </c>
      <c r="R203" s="61">
        <v>0.17902813299232737</v>
      </c>
      <c r="S203" s="61">
        <v>6.4533333333333331E-2</v>
      </c>
      <c r="T203" s="61">
        <v>0.54986666666666661</v>
      </c>
      <c r="U203" s="50">
        <v>3.0583709012717009E-3</v>
      </c>
      <c r="V203" s="61">
        <v>1.3314425068501598E-2</v>
      </c>
      <c r="W203" s="61">
        <v>5.5835432409739712E-2</v>
      </c>
      <c r="X203" s="61">
        <v>0.92779177162048698</v>
      </c>
      <c r="Y203" s="61">
        <v>5.7514693534844667E-2</v>
      </c>
      <c r="Z203" s="61">
        <v>9.4783247612049967E-2</v>
      </c>
      <c r="AA203" s="61">
        <v>6.6127847171197643E-2</v>
      </c>
      <c r="AB203" s="61">
        <v>4.8493754592211606E-2</v>
      </c>
      <c r="AC203" s="61">
        <v>5.7310800881704628E-2</v>
      </c>
      <c r="AD203" s="61">
        <v>4.041146216017634E-2</v>
      </c>
      <c r="AE203" s="61">
        <v>4.6289493019838354E-2</v>
      </c>
      <c r="AF203" s="61">
        <v>0.12049963262307127</v>
      </c>
      <c r="AG203" s="61">
        <v>4.5554739162380606E-2</v>
      </c>
      <c r="AH203" s="61">
        <v>4.2615723732549599E-2</v>
      </c>
      <c r="AI203" s="61">
        <v>9.4783247612049967E-2</v>
      </c>
      <c r="AJ203" s="61">
        <v>6.9801616458486412E-2</v>
      </c>
      <c r="AK203" s="61">
        <v>0.13445995591476856</v>
      </c>
      <c r="AL203" s="61">
        <v>9.3313739897134457E-2</v>
      </c>
      <c r="AM203" s="61">
        <v>4.5554739162380606E-2</v>
      </c>
      <c r="AN203" s="27">
        <v>0.32145886344359625</v>
      </c>
      <c r="AO203" s="27">
        <v>0.13486005089058525</v>
      </c>
      <c r="AP203" s="27">
        <v>0.25457102672292548</v>
      </c>
      <c r="AQ203" s="27">
        <v>0.1420534458509142</v>
      </c>
      <c r="AR203" s="27">
        <v>0.42307692307692307</v>
      </c>
      <c r="AS203" s="27">
        <v>0.12606837606837606</v>
      </c>
      <c r="AT203" s="61">
        <v>2</v>
      </c>
      <c r="AU203" s="61">
        <v>4</v>
      </c>
      <c r="AV203" s="61">
        <v>89.967438000000001</v>
      </c>
      <c r="AW203" s="61">
        <v>2</v>
      </c>
      <c r="AX203" s="61">
        <v>4</v>
      </c>
      <c r="AY203" s="27">
        <v>2</v>
      </c>
      <c r="AZ203" s="27">
        <v>3</v>
      </c>
      <c r="BA203" s="27">
        <v>4</v>
      </c>
    </row>
    <row r="204" spans="1:53">
      <c r="A204" s="50">
        <v>4608</v>
      </c>
      <c r="B204" s="50" t="s">
        <v>48</v>
      </c>
      <c r="C204" s="59" t="s">
        <v>194</v>
      </c>
      <c r="D204" s="50" t="s">
        <v>426</v>
      </c>
      <c r="E204" s="61" t="s">
        <v>1412</v>
      </c>
      <c r="F204" s="50">
        <v>15018</v>
      </c>
      <c r="G204" s="61">
        <v>463.67827808856964</v>
      </c>
      <c r="H204" s="61">
        <v>40.565239210028352</v>
      </c>
      <c r="I204" s="61">
        <v>0.35385605904037426</v>
      </c>
      <c r="J204" s="61">
        <v>7.6415125926643221E-2</v>
      </c>
      <c r="K204" s="61">
        <v>0.29917025365350447</v>
      </c>
      <c r="L204" s="61"/>
      <c r="M204" s="61">
        <v>40513.192846583188</v>
      </c>
      <c r="N204" s="61">
        <v>34324.8203125</v>
      </c>
      <c r="O204" s="60">
        <v>38.67861513822826</v>
      </c>
      <c r="P204" s="51">
        <v>0.35538309286941899</v>
      </c>
      <c r="Q204" s="54">
        <v>0.39344262299999999</v>
      </c>
      <c r="R204" s="61">
        <v>9.9415204678362568E-2</v>
      </c>
      <c r="S204" s="61">
        <v>2.751196172248804E-2</v>
      </c>
      <c r="T204" s="61">
        <v>0.58014354066985641</v>
      </c>
      <c r="U204" s="50">
        <v>1.0073879966512322E-3</v>
      </c>
      <c r="V204" s="61">
        <v>3.3518099109337719E-3</v>
      </c>
      <c r="W204" s="61">
        <v>0.17611159546643418</v>
      </c>
      <c r="X204" s="61">
        <v>0.81952920662598083</v>
      </c>
      <c r="Y204" s="61">
        <v>3.051438535309503E-2</v>
      </c>
      <c r="Z204" s="61">
        <v>0.4</v>
      </c>
      <c r="AA204" s="61">
        <v>6.1946902654867256E-2</v>
      </c>
      <c r="AB204" s="61">
        <v>4.0707964601769911E-2</v>
      </c>
      <c r="AC204" s="61">
        <v>5.663716814159292E-2</v>
      </c>
      <c r="AD204" s="61">
        <v>1.415929203539823E-2</v>
      </c>
      <c r="AE204" s="61">
        <v>4.247787610619469E-2</v>
      </c>
      <c r="AF204" s="61">
        <v>6.7256637168141592E-2</v>
      </c>
      <c r="AG204" s="61">
        <v>2.3008849557522124E-2</v>
      </c>
      <c r="AH204" s="61">
        <v>1.5929203539823009E-2</v>
      </c>
      <c r="AI204" s="61">
        <v>3.1858407079646017E-2</v>
      </c>
      <c r="AJ204" s="61">
        <v>8.4955752212389379E-2</v>
      </c>
      <c r="AK204" s="61">
        <v>9.2035398230088494E-2</v>
      </c>
      <c r="AL204" s="61">
        <v>4.0707964601769911E-2</v>
      </c>
      <c r="AM204" s="61">
        <v>2.831858407079646E-2</v>
      </c>
      <c r="AN204" s="27">
        <v>0.54043392504930965</v>
      </c>
      <c r="AO204" s="27">
        <v>6.5088757396449703E-2</v>
      </c>
      <c r="AP204" s="27">
        <v>0.47931034482758622</v>
      </c>
      <c r="AQ204" s="27">
        <v>6.8965517241379309E-2</v>
      </c>
      <c r="AR204" s="27">
        <v>0.62211981566820274</v>
      </c>
      <c r="AS204" s="27">
        <v>5.9907834101382486E-2</v>
      </c>
      <c r="AT204" s="61">
        <v>2</v>
      </c>
      <c r="AU204" s="61">
        <v>2</v>
      </c>
      <c r="AV204" s="61">
        <v>123.18653</v>
      </c>
      <c r="AW204" s="61">
        <v>2</v>
      </c>
      <c r="AX204" s="61">
        <v>2</v>
      </c>
      <c r="AY204" s="27">
        <v>2</v>
      </c>
      <c r="AZ204" s="27">
        <v>3</v>
      </c>
      <c r="BA204" s="27">
        <v>4</v>
      </c>
    </row>
    <row r="205" spans="1:53">
      <c r="A205" s="50">
        <v>4609</v>
      </c>
      <c r="B205" s="50" t="s">
        <v>48</v>
      </c>
      <c r="C205" s="59" t="s">
        <v>195</v>
      </c>
      <c r="D205" s="50" t="s">
        <v>426</v>
      </c>
      <c r="E205" s="61" t="s">
        <v>1413</v>
      </c>
      <c r="F205" s="50">
        <v>24089</v>
      </c>
      <c r="G205" s="61">
        <v>772.80627822875977</v>
      </c>
      <c r="H205" s="61">
        <v>30.59595061060439</v>
      </c>
      <c r="I205" s="61">
        <v>0.51094923252858127</v>
      </c>
      <c r="J205" s="61">
        <v>4.3463949334295267E-2</v>
      </c>
      <c r="K205" s="61">
        <v>0.3716844544504051</v>
      </c>
      <c r="L205" s="61">
        <v>0.6629291672336195</v>
      </c>
      <c r="M205" s="61">
        <v>46761.899855811957</v>
      </c>
      <c r="N205" s="61">
        <v>38668.2890625</v>
      </c>
      <c r="O205" s="60">
        <v>43.215020346169105</v>
      </c>
      <c r="P205" s="51">
        <v>0.34018316075187799</v>
      </c>
      <c r="Q205" s="54">
        <v>0.55172413799999998</v>
      </c>
      <c r="R205" s="61">
        <v>0.19801980198019803</v>
      </c>
      <c r="S205" s="61">
        <v>5.4255319148936172E-2</v>
      </c>
      <c r="T205" s="61">
        <v>0.55531914893617018</v>
      </c>
      <c r="U205" s="50">
        <v>8.6225499399006367E-4</v>
      </c>
      <c r="V205" s="61">
        <v>9.6216159737518726E-3</v>
      </c>
      <c r="W205" s="61">
        <v>0.13790322580645162</v>
      </c>
      <c r="X205" s="61">
        <v>0.85080645161290325</v>
      </c>
      <c r="Y205" s="61">
        <v>4.3548387096774194E-2</v>
      </c>
      <c r="Z205" s="61">
        <v>0.20089285714285715</v>
      </c>
      <c r="AA205" s="61">
        <v>7.2916666666666671E-2</v>
      </c>
      <c r="AB205" s="61">
        <v>4.7619047619047616E-2</v>
      </c>
      <c r="AC205" s="61">
        <v>5.0595238095238096E-2</v>
      </c>
      <c r="AD205" s="61">
        <v>2.2321428571428572E-2</v>
      </c>
      <c r="AE205" s="61">
        <v>3.7202380952380952E-2</v>
      </c>
      <c r="AF205" s="61">
        <v>0.10416666666666667</v>
      </c>
      <c r="AG205" s="61">
        <v>4.6130952380952384E-2</v>
      </c>
      <c r="AH205" s="61">
        <v>3.4226190476190479E-2</v>
      </c>
      <c r="AI205" s="61">
        <v>5.9523809523809521E-2</v>
      </c>
      <c r="AJ205" s="61">
        <v>6.101190476190476E-2</v>
      </c>
      <c r="AK205" s="61">
        <v>0.15625</v>
      </c>
      <c r="AL205" s="61">
        <v>7.1428571428571425E-2</v>
      </c>
      <c r="AM205" s="61">
        <v>3.5714285714285712E-2</v>
      </c>
      <c r="AN205" s="27">
        <v>0.41</v>
      </c>
      <c r="AO205" s="27">
        <v>0.09</v>
      </c>
      <c r="AP205" s="27">
        <v>0.3611111111111111</v>
      </c>
      <c r="AQ205" s="27">
        <v>9.166666666666666E-2</v>
      </c>
      <c r="AR205" s="27">
        <v>0.48333333333333334</v>
      </c>
      <c r="AS205" s="27">
        <v>8.7499999999999994E-2</v>
      </c>
      <c r="AT205" s="61">
        <v>2</v>
      </c>
      <c r="AU205" s="61">
        <v>4</v>
      </c>
      <c r="AV205" s="61">
        <v>102.15948</v>
      </c>
      <c r="AW205" s="61">
        <v>2</v>
      </c>
      <c r="AX205" s="61">
        <v>4</v>
      </c>
      <c r="AY205" s="27">
        <v>2</v>
      </c>
      <c r="AZ205" s="27">
        <v>3</v>
      </c>
      <c r="BA205" s="27">
        <v>4</v>
      </c>
    </row>
    <row r="206" spans="1:53">
      <c r="A206" s="50">
        <v>4610</v>
      </c>
      <c r="B206" s="50" t="s">
        <v>48</v>
      </c>
      <c r="C206" s="59" t="s">
        <v>196</v>
      </c>
      <c r="D206" s="50" t="s">
        <v>426</v>
      </c>
      <c r="E206" s="61" t="s">
        <v>1414</v>
      </c>
      <c r="F206" s="50">
        <v>9729</v>
      </c>
      <c r="G206" s="61">
        <v>272.88502192497253</v>
      </c>
      <c r="H206" s="61">
        <v>39.241173703187826</v>
      </c>
      <c r="I206" s="61">
        <v>0.29280576990308921</v>
      </c>
      <c r="J206" s="61"/>
      <c r="K206" s="61">
        <v>0.50584190040273169</v>
      </c>
      <c r="L206" s="61"/>
      <c r="M206" s="61">
        <v>68901.174494340899</v>
      </c>
      <c r="N206" s="61">
        <v>66317.9140625</v>
      </c>
      <c r="O206" s="60">
        <v>30.824987729314241</v>
      </c>
      <c r="P206" s="51">
        <v>0.38107232817560199</v>
      </c>
      <c r="Q206" s="54">
        <v>0.48387096800000001</v>
      </c>
      <c r="R206" s="61">
        <v>5.0505050505050504E-2</v>
      </c>
      <c r="S206" s="61">
        <v>3.0232558139534883E-2</v>
      </c>
      <c r="T206" s="61">
        <v>0.66744186046511633</v>
      </c>
      <c r="U206" s="50">
        <v>1.1235959827899933E-3</v>
      </c>
      <c r="V206" s="61">
        <v>5.5319780604712382E-3</v>
      </c>
      <c r="W206" s="61">
        <v>2.8286189683860232E-2</v>
      </c>
      <c r="X206" s="61">
        <v>0.96505823627287857</v>
      </c>
      <c r="Y206" s="61">
        <v>4.6589018302828619E-2</v>
      </c>
      <c r="Z206" s="61">
        <v>0.29558011049723759</v>
      </c>
      <c r="AA206" s="61">
        <v>7.4585635359116026E-2</v>
      </c>
      <c r="AB206" s="61">
        <v>6.3535911602209949E-2</v>
      </c>
      <c r="AC206" s="61">
        <v>5.8011049723756904E-2</v>
      </c>
      <c r="AD206" s="61">
        <v>2.4861878453038673E-2</v>
      </c>
      <c r="AE206" s="61">
        <v>4.1436464088397788E-2</v>
      </c>
      <c r="AF206" s="61">
        <v>7.7348066298342538E-2</v>
      </c>
      <c r="AG206" s="61">
        <v>4.1436464088397788E-2</v>
      </c>
      <c r="AH206" s="61">
        <v>3.0386740331491711E-2</v>
      </c>
      <c r="AI206" s="61">
        <v>6.0773480662983423E-2</v>
      </c>
      <c r="AJ206" s="61">
        <v>8.5635359116022103E-2</v>
      </c>
      <c r="AK206" s="61">
        <v>6.9060773480662987E-2</v>
      </c>
      <c r="AL206" s="61">
        <v>4.4198895027624308E-2</v>
      </c>
      <c r="AM206" s="61">
        <v>3.591160220994475E-2</v>
      </c>
      <c r="AN206" s="27">
        <v>0.35238095238095241</v>
      </c>
      <c r="AO206" s="27">
        <v>0.13968253968253969</v>
      </c>
      <c r="AP206" s="27">
        <v>0.30102040816326531</v>
      </c>
      <c r="AQ206" s="27">
        <v>0.15306122448979592</v>
      </c>
      <c r="AR206" s="27">
        <v>0.42857142857142855</v>
      </c>
      <c r="AS206" s="27">
        <v>0.1092436974789916</v>
      </c>
      <c r="AT206" s="61"/>
      <c r="AU206" s="61"/>
      <c r="AV206" s="61">
        <v>86.304931999999994</v>
      </c>
      <c r="AW206" s="61"/>
      <c r="AX206" s="61"/>
      <c r="AY206" s="27"/>
      <c r="AZ206" s="27"/>
      <c r="BA206" s="27"/>
    </row>
    <row r="207" spans="1:53">
      <c r="A207" s="50">
        <v>4611</v>
      </c>
      <c r="B207" s="50" t="s">
        <v>48</v>
      </c>
      <c r="C207" s="59" t="s">
        <v>373</v>
      </c>
      <c r="D207" s="50" t="s">
        <v>426</v>
      </c>
      <c r="E207" s="61" t="s">
        <v>1415</v>
      </c>
      <c r="F207" s="50">
        <v>638905</v>
      </c>
      <c r="G207" s="61">
        <v>15297.239625513554</v>
      </c>
      <c r="H207" s="61">
        <v>37.1145759273438</v>
      </c>
      <c r="I207" s="61">
        <v>0.23788877804987166</v>
      </c>
      <c r="J207" s="61">
        <v>4.6288970793911033E-2</v>
      </c>
      <c r="K207" s="61">
        <v>0.31667550827668473</v>
      </c>
      <c r="L207" s="61">
        <v>0.18093063958957883</v>
      </c>
      <c r="M207" s="61">
        <v>64366.071823802216</v>
      </c>
      <c r="N207" s="61">
        <v>53956.54296875</v>
      </c>
      <c r="O207" s="60">
        <v>40.68716822709073</v>
      </c>
      <c r="P207" s="51">
        <v>0.37984112799591402</v>
      </c>
      <c r="Q207" s="54">
        <v>0.36986301399999999</v>
      </c>
      <c r="R207" s="61">
        <v>0.21635277905374367</v>
      </c>
      <c r="S207" s="61">
        <v>7.2389558232931722E-2</v>
      </c>
      <c r="T207" s="61">
        <v>0.50456827309236951</v>
      </c>
      <c r="U207" s="50">
        <v>1.5893623232841492E-2</v>
      </c>
      <c r="V207" s="61">
        <v>0.1027932454540272</v>
      </c>
      <c r="W207" s="61">
        <v>7.0747154080487415E-2</v>
      </c>
      <c r="X207" s="61">
        <v>0.8105659772326439</v>
      </c>
      <c r="Y207" s="61">
        <v>0.18137726471059804</v>
      </c>
      <c r="Z207" s="61">
        <v>8.9882792838139065E-3</v>
      </c>
      <c r="AA207" s="61">
        <v>0.1264830660818293</v>
      </c>
      <c r="AB207" s="61">
        <v>4.1777522111167038E-2</v>
      </c>
      <c r="AC207" s="61">
        <v>8.1397857194218742E-2</v>
      </c>
      <c r="AD207" s="61">
        <v>5.1197238800604013E-2</v>
      </c>
      <c r="AE207" s="61">
        <v>5.3857769468612926E-2</v>
      </c>
      <c r="AF207" s="61">
        <v>0.11433091249011289</v>
      </c>
      <c r="AG207" s="61">
        <v>6.4356079672107575E-2</v>
      </c>
      <c r="AH207" s="61">
        <v>6.5003235780542179E-2</v>
      </c>
      <c r="AI207" s="61">
        <v>7.1906234270511252E-2</v>
      </c>
      <c r="AJ207" s="61">
        <v>7.4422952469979153E-2</v>
      </c>
      <c r="AK207" s="61">
        <v>0.11871719278061407</v>
      </c>
      <c r="AL207" s="61">
        <v>7.514201481268426E-2</v>
      </c>
      <c r="AM207" s="61">
        <v>5.2347738548932189E-2</v>
      </c>
      <c r="AN207" s="27">
        <v>0.29339871746510748</v>
      </c>
      <c r="AO207" s="27">
        <v>0.19230479064503961</v>
      </c>
      <c r="AP207" s="27">
        <v>0.2425249169435216</v>
      </c>
      <c r="AQ207" s="27">
        <v>0.20881013904269718</v>
      </c>
      <c r="AR207" s="27">
        <v>0.37382995319812795</v>
      </c>
      <c r="AS207" s="27">
        <v>0.16595163806552263</v>
      </c>
      <c r="AT207" s="61">
        <v>2</v>
      </c>
      <c r="AU207" s="61">
        <v>2</v>
      </c>
      <c r="AV207" s="61">
        <v>97.187393</v>
      </c>
      <c r="AW207" s="61">
        <v>2</v>
      </c>
      <c r="AX207" s="61">
        <v>2</v>
      </c>
      <c r="AY207" s="27">
        <v>1</v>
      </c>
      <c r="AZ207" s="27">
        <v>2</v>
      </c>
      <c r="BA207" s="27">
        <v>3</v>
      </c>
    </row>
    <row r="208" spans="1:53">
      <c r="A208" s="50">
        <v>4612</v>
      </c>
      <c r="B208" s="50" t="s">
        <v>48</v>
      </c>
      <c r="C208" s="59" t="s">
        <v>374</v>
      </c>
      <c r="D208" s="50" t="s">
        <v>426</v>
      </c>
      <c r="E208" s="61" t="s">
        <v>726</v>
      </c>
      <c r="F208" s="50">
        <v>19787</v>
      </c>
      <c r="G208" s="61">
        <v>534.49097579717636</v>
      </c>
      <c r="H208" s="61">
        <v>45.061792574209584</v>
      </c>
      <c r="I208" s="61">
        <v>0.11951266989636196</v>
      </c>
      <c r="J208" s="61">
        <v>6.0521802249255956E-2</v>
      </c>
      <c r="K208" s="61">
        <v>0.19583003455642276</v>
      </c>
      <c r="L208" s="61"/>
      <c r="M208" s="61">
        <v>57341.26630529901</v>
      </c>
      <c r="N208" s="61">
        <v>57203.25</v>
      </c>
      <c r="O208" s="60">
        <v>29.886301376437743</v>
      </c>
      <c r="P208" s="51">
        <v>0.42679256573620999</v>
      </c>
      <c r="Q208" s="54">
        <v>0.44736842100000002</v>
      </c>
      <c r="R208" s="61">
        <v>8.5106382978723402E-2</v>
      </c>
      <c r="S208" s="61">
        <v>4.4407894736842105E-2</v>
      </c>
      <c r="T208" s="61">
        <v>0.63651315789473684</v>
      </c>
      <c r="U208" s="50">
        <v>1.8711569719016552E-3</v>
      </c>
      <c r="V208" s="61">
        <v>4.5063940485065082E-3</v>
      </c>
      <c r="W208" s="61">
        <v>2.9336734693877552E-2</v>
      </c>
      <c r="X208" s="61">
        <v>0.9642857142857143</v>
      </c>
      <c r="Y208" s="61">
        <v>6.8877551020408156E-2</v>
      </c>
      <c r="Z208" s="61">
        <v>0.11255411255411256</v>
      </c>
      <c r="AA208" s="61">
        <v>9.0909090909090912E-2</v>
      </c>
      <c r="AB208" s="61">
        <v>7.575757575757576E-2</v>
      </c>
      <c r="AC208" s="61">
        <v>0.11255411255411256</v>
      </c>
      <c r="AD208" s="61">
        <v>4.3290043290043288E-2</v>
      </c>
      <c r="AE208" s="61">
        <v>4.9783549783549784E-2</v>
      </c>
      <c r="AF208" s="61">
        <v>8.0086580086580081E-2</v>
      </c>
      <c r="AG208" s="61">
        <v>4.3290043290043288E-2</v>
      </c>
      <c r="AH208" s="61">
        <v>4.5454545454545456E-2</v>
      </c>
      <c r="AI208" s="61">
        <v>9.5238095238095233E-2</v>
      </c>
      <c r="AJ208" s="61">
        <v>5.844155844155844E-2</v>
      </c>
      <c r="AK208" s="61">
        <v>8.8744588744588751E-2</v>
      </c>
      <c r="AL208" s="61">
        <v>5.627705627705628E-2</v>
      </c>
      <c r="AM208" s="61">
        <v>4.9783549783549784E-2</v>
      </c>
      <c r="AN208" s="27">
        <v>0.33649289099526064</v>
      </c>
      <c r="AO208" s="27">
        <v>0.1066350710900474</v>
      </c>
      <c r="AP208" s="27">
        <v>0.26033057851239672</v>
      </c>
      <c r="AQ208" s="27">
        <v>0.1115702479338843</v>
      </c>
      <c r="AR208" s="27">
        <v>0.43888888888888888</v>
      </c>
      <c r="AS208" s="27">
        <v>0.1</v>
      </c>
      <c r="AT208" s="61">
        <v>1</v>
      </c>
      <c r="AU208" s="61">
        <v>2</v>
      </c>
      <c r="AV208" s="61">
        <v>112.25214</v>
      </c>
      <c r="AW208" s="61">
        <v>1</v>
      </c>
      <c r="AX208" s="61">
        <v>2</v>
      </c>
      <c r="AY208" s="27">
        <v>1</v>
      </c>
      <c r="AZ208" s="27">
        <v>2</v>
      </c>
      <c r="BA208" s="27">
        <v>3</v>
      </c>
    </row>
    <row r="209" spans="1:53">
      <c r="A209" s="50">
        <v>4613</v>
      </c>
      <c r="B209" s="50" t="s">
        <v>48</v>
      </c>
      <c r="C209" s="59" t="s">
        <v>375</v>
      </c>
      <c r="D209" s="50" t="s">
        <v>426</v>
      </c>
      <c r="E209" s="61" t="s">
        <v>1416</v>
      </c>
      <c r="F209" s="50">
        <v>43349</v>
      </c>
      <c r="G209" s="61">
        <v>1147.8850865364075</v>
      </c>
      <c r="H209" s="61">
        <v>39.441605551734426</v>
      </c>
      <c r="I209" s="61">
        <v>0.23063933825826177</v>
      </c>
      <c r="J209" s="61">
        <v>9.912674199174501E-2</v>
      </c>
      <c r="K209" s="61">
        <v>0.29950550630482159</v>
      </c>
      <c r="L209" s="61">
        <v>0.36062293048548899</v>
      </c>
      <c r="M209" s="61">
        <v>74316.732330298226</v>
      </c>
      <c r="N209" s="61">
        <v>65999.2265625</v>
      </c>
      <c r="O209" s="60">
        <v>35.365230835211939</v>
      </c>
      <c r="P209" s="51">
        <v>0.46018034480431502</v>
      </c>
      <c r="Q209" s="54">
        <v>0.52777777800000003</v>
      </c>
      <c r="R209" s="61">
        <v>0.12578616352201258</v>
      </c>
      <c r="S209" s="61">
        <v>4.9888309754281462E-2</v>
      </c>
      <c r="T209" s="61">
        <v>0.60982874162323153</v>
      </c>
      <c r="U209" s="50">
        <v>4.185692872852087E-3</v>
      </c>
      <c r="V209" s="61">
        <v>9.9153647064663623E-3</v>
      </c>
      <c r="W209" s="61">
        <v>7.6968272620446532E-2</v>
      </c>
      <c r="X209" s="61">
        <v>0.90893066980023507</v>
      </c>
      <c r="Y209" s="61">
        <v>8.1668625146886012E-2</v>
      </c>
      <c r="Z209" s="61">
        <v>5.1536174430128839E-2</v>
      </c>
      <c r="AA209" s="61">
        <v>0.1159563924677899</v>
      </c>
      <c r="AB209" s="61">
        <v>7.3339940535183348E-2</v>
      </c>
      <c r="AC209" s="61">
        <v>9.0188305252725476E-2</v>
      </c>
      <c r="AD209" s="61">
        <v>4.3607532210109018E-2</v>
      </c>
      <c r="AE209" s="61">
        <v>5.4509415262636272E-2</v>
      </c>
      <c r="AF209" s="61">
        <v>0.10109018830525272</v>
      </c>
      <c r="AG209" s="61">
        <v>4.7571853320118929E-2</v>
      </c>
      <c r="AH209" s="61">
        <v>4.0634291377601585E-2</v>
      </c>
      <c r="AI209" s="61">
        <v>8.3250743310208125E-2</v>
      </c>
      <c r="AJ209" s="61">
        <v>5.7482656095143705E-2</v>
      </c>
      <c r="AK209" s="61">
        <v>0.12983151635282458</v>
      </c>
      <c r="AL209" s="61">
        <v>6.5411298315163527E-2</v>
      </c>
      <c r="AM209" s="61">
        <v>4.9554013875123884E-2</v>
      </c>
      <c r="AN209" s="27">
        <v>0.33011789924973206</v>
      </c>
      <c r="AO209" s="27">
        <v>0.11682743837084673</v>
      </c>
      <c r="AP209" s="27">
        <v>0.2627450980392157</v>
      </c>
      <c r="AQ209" s="27">
        <v>0.11960784313725491</v>
      </c>
      <c r="AR209" s="27">
        <v>0.41037735849056606</v>
      </c>
      <c r="AS209" s="27">
        <v>0.11320754716981132</v>
      </c>
      <c r="AT209" s="61">
        <v>1</v>
      </c>
      <c r="AU209" s="61">
        <v>2</v>
      </c>
      <c r="AV209" s="61">
        <v>140.6362</v>
      </c>
      <c r="AW209" s="61">
        <v>1</v>
      </c>
      <c r="AX209" s="61">
        <v>3</v>
      </c>
      <c r="AY209" s="27">
        <v>1</v>
      </c>
      <c r="AZ209" s="27">
        <v>2</v>
      </c>
      <c r="BA209" s="27">
        <v>3</v>
      </c>
    </row>
    <row r="210" spans="1:53">
      <c r="A210" s="50">
        <v>4614</v>
      </c>
      <c r="B210" s="50" t="s">
        <v>48</v>
      </c>
      <c r="C210" s="59" t="s">
        <v>376</v>
      </c>
      <c r="D210" s="50" t="s">
        <v>426</v>
      </c>
      <c r="E210" s="61" t="s">
        <v>1417</v>
      </c>
      <c r="F210" s="50">
        <v>18075</v>
      </c>
      <c r="G210" s="61">
        <v>530.79918968677521</v>
      </c>
      <c r="H210" s="61">
        <v>43.846956407074735</v>
      </c>
      <c r="I210" s="61">
        <v>0.22146900286958657</v>
      </c>
      <c r="J210" s="61">
        <v>8.7848736644919753E-2</v>
      </c>
      <c r="K210" s="61">
        <v>0.18427043049674921</v>
      </c>
      <c r="L210" s="61"/>
      <c r="M210" s="61">
        <v>62290.027812600922</v>
      </c>
      <c r="N210" s="61">
        <v>58886.609375</v>
      </c>
      <c r="O210" s="60">
        <v>31.861848779559445</v>
      </c>
      <c r="P210" s="51">
        <v>0.40671788810086701</v>
      </c>
      <c r="Q210" s="54">
        <v>0.44736842100000002</v>
      </c>
      <c r="R210" s="61">
        <v>0.11450381679389313</v>
      </c>
      <c r="S210" s="61">
        <v>5.128205128205128E-2</v>
      </c>
      <c r="T210" s="61">
        <v>0.62222222222222223</v>
      </c>
      <c r="U210" s="50">
        <v>5.8633799199014902E-4</v>
      </c>
      <c r="V210" s="61">
        <v>3.3352306354608313E-3</v>
      </c>
      <c r="W210" s="61">
        <v>3.3986928104575161E-2</v>
      </c>
      <c r="X210" s="61">
        <v>0.96078431372549022</v>
      </c>
      <c r="Y210" s="61">
        <v>4.7058823529411764E-2</v>
      </c>
      <c r="Z210" s="61">
        <v>0.16592920353982302</v>
      </c>
      <c r="AA210" s="61">
        <v>9.0707964601769914E-2</v>
      </c>
      <c r="AB210" s="61">
        <v>5.5309734513274339E-2</v>
      </c>
      <c r="AC210" s="61">
        <v>0.12389380530973451</v>
      </c>
      <c r="AD210" s="61">
        <v>4.6460176991150445E-2</v>
      </c>
      <c r="AE210" s="61">
        <v>6.1946902654867256E-2</v>
      </c>
      <c r="AF210" s="61">
        <v>8.8495575221238937E-2</v>
      </c>
      <c r="AG210" s="61">
        <v>3.7610619469026552E-2</v>
      </c>
      <c r="AH210" s="61">
        <v>2.8761061946902654E-2</v>
      </c>
      <c r="AI210" s="61">
        <v>6.4159292035398233E-2</v>
      </c>
      <c r="AJ210" s="61">
        <v>6.1946902654867256E-2</v>
      </c>
      <c r="AK210" s="61">
        <v>9.0707964601769914E-2</v>
      </c>
      <c r="AL210" s="61">
        <v>4.4247787610619468E-2</v>
      </c>
      <c r="AM210" s="61">
        <v>4.4247787610619468E-2</v>
      </c>
      <c r="AN210" s="27">
        <v>0.4050632911392405</v>
      </c>
      <c r="AO210" s="27">
        <v>8.1012658227848103E-2</v>
      </c>
      <c r="AP210" s="27">
        <v>0.34482758620689657</v>
      </c>
      <c r="AQ210" s="27">
        <v>8.1896551724137928E-2</v>
      </c>
      <c r="AR210" s="27">
        <v>0.49079754601226994</v>
      </c>
      <c r="AS210" s="27">
        <v>7.9754601226993863E-2</v>
      </c>
      <c r="AT210" s="61">
        <v>1</v>
      </c>
      <c r="AU210" s="61">
        <v>2</v>
      </c>
      <c r="AV210" s="61">
        <v>136.31026</v>
      </c>
      <c r="AW210" s="61">
        <v>1</v>
      </c>
      <c r="AX210" s="61">
        <v>2</v>
      </c>
      <c r="AY210" s="27">
        <v>1</v>
      </c>
      <c r="AZ210" s="27">
        <v>2</v>
      </c>
      <c r="BA210" s="27">
        <v>3</v>
      </c>
    </row>
    <row r="211" spans="1:53">
      <c r="A211" s="50">
        <v>4615</v>
      </c>
      <c r="B211" s="50" t="s">
        <v>48</v>
      </c>
      <c r="C211" s="59" t="s">
        <v>377</v>
      </c>
      <c r="D211" s="50" t="s">
        <v>426</v>
      </c>
      <c r="E211" s="61" t="s">
        <v>1418</v>
      </c>
      <c r="F211" s="50">
        <v>22511</v>
      </c>
      <c r="G211" s="61">
        <v>658.13070011138916</v>
      </c>
      <c r="H211" s="61">
        <v>49.149587282186133</v>
      </c>
      <c r="I211" s="61">
        <v>0.16596282833428042</v>
      </c>
      <c r="J211" s="61">
        <v>0.13883906319138226</v>
      </c>
      <c r="K211" s="61">
        <v>0.21259936783051459</v>
      </c>
      <c r="L211" s="61"/>
      <c r="M211" s="61">
        <v>47221.094819080557</v>
      </c>
      <c r="N211" s="61">
        <v>40399.046875</v>
      </c>
      <c r="O211" s="60">
        <v>36.458619716368489</v>
      </c>
      <c r="P211" s="51">
        <v>0.402051686723221</v>
      </c>
      <c r="Q211" s="54">
        <v>0.58490565999999999</v>
      </c>
      <c r="R211" s="61">
        <v>0.12643678160919541</v>
      </c>
      <c r="S211" s="61">
        <v>4.1575492341356671E-2</v>
      </c>
      <c r="T211" s="61">
        <v>0.59628008752735229</v>
      </c>
      <c r="U211" s="50">
        <v>8.8967999909073114E-4</v>
      </c>
      <c r="V211" s="61">
        <v>6.072896154085944E-3</v>
      </c>
      <c r="W211" s="61">
        <v>6.7014795474325498E-2</v>
      </c>
      <c r="X211" s="61">
        <v>0.92602262837249782</v>
      </c>
      <c r="Y211" s="61">
        <v>5.1348999129677983E-2</v>
      </c>
      <c r="Z211" s="61">
        <v>0.26916802610114193</v>
      </c>
      <c r="AA211" s="61">
        <v>5.0570962479608482E-2</v>
      </c>
      <c r="AB211" s="61">
        <v>4.8939641109298535E-2</v>
      </c>
      <c r="AC211" s="61">
        <v>7.01468189233279E-2</v>
      </c>
      <c r="AD211" s="61">
        <v>2.7732463295269169E-2</v>
      </c>
      <c r="AE211" s="61">
        <v>4.4045676998368678E-2</v>
      </c>
      <c r="AF211" s="61">
        <v>7.8303425774877644E-2</v>
      </c>
      <c r="AG211" s="61">
        <v>3.4257748776508973E-2</v>
      </c>
      <c r="AH211" s="61">
        <v>2.1207177814029365E-2</v>
      </c>
      <c r="AI211" s="61">
        <v>4.8939641109298535E-2</v>
      </c>
      <c r="AJ211" s="61">
        <v>6.1990212071778142E-2</v>
      </c>
      <c r="AK211" s="61">
        <v>0.11419249592169657</v>
      </c>
      <c r="AL211" s="61">
        <v>7.177814029363784E-2</v>
      </c>
      <c r="AM211" s="61">
        <v>6.0358890701468187E-2</v>
      </c>
      <c r="AN211" s="27">
        <v>0.42592592592592593</v>
      </c>
      <c r="AO211" s="27">
        <v>7.7777777777777779E-2</v>
      </c>
      <c r="AP211" s="27">
        <v>0.33680555555555558</v>
      </c>
      <c r="AQ211" s="27">
        <v>7.9861111111111105E-2</v>
      </c>
      <c r="AR211" s="27">
        <v>0.52777777777777779</v>
      </c>
      <c r="AS211" s="27">
        <v>7.5396825396825393E-2</v>
      </c>
      <c r="AT211" s="61">
        <v>1</v>
      </c>
      <c r="AU211" s="61">
        <v>1</v>
      </c>
      <c r="AV211" s="61">
        <v>151.87755999999999</v>
      </c>
      <c r="AW211" s="61">
        <v>1</v>
      </c>
      <c r="AX211" s="61">
        <v>1</v>
      </c>
      <c r="AY211" s="27">
        <v>1</v>
      </c>
      <c r="AZ211" s="27">
        <v>2</v>
      </c>
      <c r="BA211" s="27">
        <v>3</v>
      </c>
    </row>
    <row r="212" spans="1:53">
      <c r="A212" s="50">
        <v>4616</v>
      </c>
      <c r="B212" s="50" t="s">
        <v>48</v>
      </c>
      <c r="C212" s="59" t="s">
        <v>378</v>
      </c>
      <c r="D212" s="50" t="s">
        <v>426</v>
      </c>
      <c r="E212" s="61" t="s">
        <v>1419</v>
      </c>
      <c r="F212" s="50">
        <v>10619</v>
      </c>
      <c r="G212" s="61">
        <v>318.81892895698547</v>
      </c>
      <c r="H212" s="61">
        <v>39.178835806864925</v>
      </c>
      <c r="I212" s="61">
        <v>0.56604550811805754</v>
      </c>
      <c r="J212" s="61">
        <v>0.13210303896146308</v>
      </c>
      <c r="K212" s="61">
        <v>0.27740207355252078</v>
      </c>
      <c r="L212" s="61"/>
      <c r="M212" s="61">
        <v>38332.052989917363</v>
      </c>
      <c r="N212" s="61">
        <v>34716.96484375</v>
      </c>
      <c r="O212" s="60">
        <v>39.653712459154178</v>
      </c>
      <c r="P212" s="51">
        <v>0.333179641780457</v>
      </c>
      <c r="Q212" s="54">
        <v>0.48148148099999999</v>
      </c>
      <c r="R212" s="61">
        <v>0.14705882352941177</v>
      </c>
      <c r="S212" s="61">
        <v>3.8539553752535496E-2</v>
      </c>
      <c r="T212" s="61">
        <v>0.56186612576064909</v>
      </c>
      <c r="U212" s="50">
        <v>1.8709070282056928E-3</v>
      </c>
      <c r="V212" s="61">
        <v>4.3986854482833352E-3</v>
      </c>
      <c r="W212" s="61">
        <v>0.18965517241379309</v>
      </c>
      <c r="X212" s="61">
        <v>0.8040752351097179</v>
      </c>
      <c r="Y212" s="61">
        <v>3.7617554858934171E-2</v>
      </c>
      <c r="Z212" s="61">
        <v>0.31656804733727811</v>
      </c>
      <c r="AA212" s="61">
        <v>3.2544378698224852E-2</v>
      </c>
      <c r="AB212" s="61">
        <v>5.0295857988165681E-2</v>
      </c>
      <c r="AC212" s="61">
        <v>5.0295857988165681E-2</v>
      </c>
      <c r="AD212" s="61">
        <v>2.0710059171597635E-2</v>
      </c>
      <c r="AE212" s="61">
        <v>3.8461538461538464E-2</v>
      </c>
      <c r="AF212" s="61">
        <v>9.1715976331360943E-2</v>
      </c>
      <c r="AG212" s="61">
        <v>2.3668639053254437E-2</v>
      </c>
      <c r="AH212" s="61">
        <v>1.4792899408284023E-2</v>
      </c>
      <c r="AI212" s="61">
        <v>4.7337278106508875E-2</v>
      </c>
      <c r="AJ212" s="61">
        <v>7.6923076923076927E-2</v>
      </c>
      <c r="AK212" s="61">
        <v>9.7633136094674555E-2</v>
      </c>
      <c r="AL212" s="61">
        <v>7.9881656804733733E-2</v>
      </c>
      <c r="AM212" s="61">
        <v>5.9171597633136092E-2</v>
      </c>
      <c r="AN212" s="27">
        <v>0.50689655172413794</v>
      </c>
      <c r="AO212" s="27">
        <v>5.8620689655172413E-2</v>
      </c>
      <c r="AP212" s="27">
        <v>0.4088050314465409</v>
      </c>
      <c r="AQ212" s="27">
        <v>6.2893081761006289E-2</v>
      </c>
      <c r="AR212" s="27">
        <v>0.62121212121212122</v>
      </c>
      <c r="AS212" s="27">
        <v>5.3030303030303032E-2</v>
      </c>
      <c r="AT212" s="61">
        <v>2</v>
      </c>
      <c r="AU212" s="61">
        <v>4</v>
      </c>
      <c r="AV212" s="61">
        <v>227.10028</v>
      </c>
      <c r="AW212" s="61">
        <v>2</v>
      </c>
      <c r="AX212" s="61">
        <v>4</v>
      </c>
      <c r="AY212" s="27">
        <v>2</v>
      </c>
      <c r="AZ212" s="27">
        <v>3</v>
      </c>
      <c r="BA212" s="27">
        <v>4</v>
      </c>
    </row>
    <row r="213" spans="1:53">
      <c r="A213" s="50">
        <v>4617</v>
      </c>
      <c r="B213" s="50" t="s">
        <v>48</v>
      </c>
      <c r="C213" s="59" t="s">
        <v>379</v>
      </c>
      <c r="D213" s="50" t="s">
        <v>426</v>
      </c>
      <c r="E213" s="61" t="s">
        <v>1420</v>
      </c>
      <c r="F213" s="50">
        <v>23520</v>
      </c>
      <c r="G213" s="61">
        <v>674.29426074028015</v>
      </c>
      <c r="H213" s="61">
        <v>39.086803093573195</v>
      </c>
      <c r="I213" s="61">
        <v>0.33090351810626373</v>
      </c>
      <c r="J213" s="61">
        <v>9.6127600843995895E-2</v>
      </c>
      <c r="K213" s="61">
        <v>0.32078411947306168</v>
      </c>
      <c r="L213" s="61"/>
      <c r="M213" s="61">
        <v>43588.791156961634</v>
      </c>
      <c r="N213" s="61">
        <v>35935.17578125</v>
      </c>
      <c r="O213" s="60">
        <v>40.72509227877071</v>
      </c>
      <c r="P213" s="51">
        <v>0.43360941885139298</v>
      </c>
      <c r="Q213" s="54">
        <v>0.5</v>
      </c>
      <c r="R213" s="61">
        <v>0.1657142857142857</v>
      </c>
      <c r="S213" s="61">
        <v>4.6943231441048033E-2</v>
      </c>
      <c r="T213" s="61">
        <v>0.55240174672489084</v>
      </c>
      <c r="U213" s="50">
        <v>6.2565202824771404E-4</v>
      </c>
      <c r="V213" s="61">
        <v>2.904798104144166E-3</v>
      </c>
      <c r="W213" s="61">
        <v>0.15180935569285084</v>
      </c>
      <c r="X213" s="61">
        <v>0.84466019417475724</v>
      </c>
      <c r="Y213" s="61">
        <v>3.971756398940865E-2</v>
      </c>
      <c r="Z213" s="61">
        <v>0.26883561643835618</v>
      </c>
      <c r="AA213" s="61">
        <v>2.0547945205479451E-2</v>
      </c>
      <c r="AB213" s="61">
        <v>4.1095890410958902E-2</v>
      </c>
      <c r="AC213" s="61">
        <v>5.9931506849315065E-2</v>
      </c>
      <c r="AD213" s="61">
        <v>3.2534246575342464E-2</v>
      </c>
      <c r="AE213" s="61">
        <v>3.7671232876712327E-2</v>
      </c>
      <c r="AF213" s="61">
        <v>0.10787671232876712</v>
      </c>
      <c r="AG213" s="61">
        <v>3.0821917808219176E-2</v>
      </c>
      <c r="AH213" s="61">
        <v>3.0821917808219176E-2</v>
      </c>
      <c r="AI213" s="61">
        <v>5.650684931506849E-2</v>
      </c>
      <c r="AJ213" s="61">
        <v>6.5068493150684928E-2</v>
      </c>
      <c r="AK213" s="61">
        <v>0.1404109589041096</v>
      </c>
      <c r="AL213" s="61">
        <v>7.0205479452054798E-2</v>
      </c>
      <c r="AM213" s="61">
        <v>3.7671232876712327E-2</v>
      </c>
      <c r="AN213" s="27">
        <v>0.45996275605214154</v>
      </c>
      <c r="AO213" s="27">
        <v>8.3798882681564241E-2</v>
      </c>
      <c r="AP213" s="27">
        <v>0.35611510791366907</v>
      </c>
      <c r="AQ213" s="27">
        <v>0.10071942446043165</v>
      </c>
      <c r="AR213" s="27">
        <v>0.5714285714285714</v>
      </c>
      <c r="AS213" s="27">
        <v>6.5637065637065631E-2</v>
      </c>
      <c r="AT213" s="61">
        <v>2</v>
      </c>
      <c r="AU213" s="61">
        <v>2</v>
      </c>
      <c r="AV213" s="61">
        <v>239.40213</v>
      </c>
      <c r="AW213" s="61">
        <v>2</v>
      </c>
      <c r="AX213" s="61">
        <v>4</v>
      </c>
      <c r="AY213" s="27">
        <v>2</v>
      </c>
      <c r="AZ213" s="27">
        <v>3</v>
      </c>
      <c r="BA213" s="27">
        <v>4</v>
      </c>
    </row>
    <row r="214" spans="1:53">
      <c r="A214" s="50">
        <v>4618</v>
      </c>
      <c r="B214" s="50" t="s">
        <v>48</v>
      </c>
      <c r="C214" s="59" t="s">
        <v>380</v>
      </c>
      <c r="D214" s="50" t="s">
        <v>426</v>
      </c>
      <c r="E214" s="61" t="s">
        <v>1421</v>
      </c>
      <c r="F214" s="50">
        <v>23221</v>
      </c>
      <c r="G214" s="61">
        <v>630.93114590644836</v>
      </c>
      <c r="H214" s="61">
        <v>39.164843745402081</v>
      </c>
      <c r="I214" s="61">
        <v>0.33430963284456583</v>
      </c>
      <c r="J214" s="61">
        <v>4.4009941290760489E-2</v>
      </c>
      <c r="K214" s="61">
        <v>0.25437569952258587</v>
      </c>
      <c r="L214" s="61"/>
      <c r="M214" s="61">
        <v>41080.801203051036</v>
      </c>
      <c r="N214" s="61">
        <v>36336.6953125</v>
      </c>
      <c r="O214" s="60">
        <v>39.402836660794421</v>
      </c>
      <c r="P214" s="51">
        <v>0.33161274589497602</v>
      </c>
      <c r="Q214" s="54">
        <v>0.52459016400000003</v>
      </c>
      <c r="R214" s="61">
        <v>0.15981735159817351</v>
      </c>
      <c r="S214" s="61">
        <v>4.2174320524835988E-2</v>
      </c>
      <c r="T214" s="61">
        <v>0.57638238050609181</v>
      </c>
      <c r="U214" s="50">
        <v>2.468582009896636E-3</v>
      </c>
      <c r="V214" s="61">
        <v>4.072115664521969E-3</v>
      </c>
      <c r="W214" s="61">
        <v>0.19113372093023256</v>
      </c>
      <c r="X214" s="61">
        <v>0.80232558139534882</v>
      </c>
      <c r="Y214" s="61">
        <v>5.6686046511627904E-2</v>
      </c>
      <c r="Z214" s="61">
        <v>0.23209169054441262</v>
      </c>
      <c r="AA214" s="61">
        <v>6.4469914040114609E-2</v>
      </c>
      <c r="AB214" s="61">
        <v>7.7363896848137534E-2</v>
      </c>
      <c r="AC214" s="61">
        <v>5.300859598853868E-2</v>
      </c>
      <c r="AD214" s="61">
        <v>2.0057306590257881E-2</v>
      </c>
      <c r="AE214" s="61">
        <v>2.7220630372492838E-2</v>
      </c>
      <c r="AF214" s="61">
        <v>9.5988538681948427E-2</v>
      </c>
      <c r="AG214" s="61">
        <v>3.151862464183381E-2</v>
      </c>
      <c r="AH214" s="61">
        <v>2.0057306590257881E-2</v>
      </c>
      <c r="AI214" s="61">
        <v>7.8796561604584522E-2</v>
      </c>
      <c r="AJ214" s="61">
        <v>6.5902578796561598E-2</v>
      </c>
      <c r="AK214" s="61">
        <v>9.4555873925501438E-2</v>
      </c>
      <c r="AL214" s="61">
        <v>9.1690544412607447E-2</v>
      </c>
      <c r="AM214" s="61">
        <v>4.4412607449856735E-2</v>
      </c>
      <c r="AN214" s="27">
        <v>0.52337858220211164</v>
      </c>
      <c r="AO214" s="27">
        <v>6.0331825037707391E-2</v>
      </c>
      <c r="AP214" s="27">
        <v>0.45042492917847027</v>
      </c>
      <c r="AQ214" s="27">
        <v>6.79886685552408E-2</v>
      </c>
      <c r="AR214" s="27">
        <v>0.60517799352750812</v>
      </c>
      <c r="AS214" s="27">
        <v>5.1779935275080909E-2</v>
      </c>
      <c r="AT214" s="61">
        <v>2</v>
      </c>
      <c r="AU214" s="61">
        <v>2</v>
      </c>
      <c r="AV214" s="61">
        <v>217.26973000000001</v>
      </c>
      <c r="AW214" s="61">
        <v>2</v>
      </c>
      <c r="AX214" s="61">
        <v>2</v>
      </c>
      <c r="AY214" s="27">
        <v>1</v>
      </c>
      <c r="AZ214" s="27">
        <v>2</v>
      </c>
      <c r="BA214" s="27">
        <v>3</v>
      </c>
    </row>
    <row r="215" spans="1:53">
      <c r="A215" s="50">
        <v>4619</v>
      </c>
      <c r="B215" s="50" t="s">
        <v>48</v>
      </c>
      <c r="C215" s="59" t="s">
        <v>381</v>
      </c>
      <c r="D215" s="50" t="s">
        <v>426</v>
      </c>
      <c r="E215" s="61" t="s">
        <v>1422</v>
      </c>
      <c r="F215" s="50">
        <v>16281</v>
      </c>
      <c r="G215" s="61">
        <v>352.58847272396088</v>
      </c>
      <c r="H215" s="61">
        <v>12.322738004888819</v>
      </c>
      <c r="I215" s="61">
        <v>0.50417453296300763</v>
      </c>
      <c r="J215" s="61"/>
      <c r="K215" s="61">
        <v>0.79583222177688095</v>
      </c>
      <c r="L215" s="61"/>
      <c r="M215" s="61">
        <v>12603.735556097645</v>
      </c>
      <c r="N215" s="61">
        <v>8931.5068359375</v>
      </c>
      <c r="O215" s="60">
        <v>54.022889542737502</v>
      </c>
      <c r="P215" s="51"/>
      <c r="Q215" s="54">
        <v>0.20338983099999999</v>
      </c>
      <c r="R215" s="61">
        <v>0.20309477756286268</v>
      </c>
      <c r="S215" s="61">
        <v>4.959128065395095E-2</v>
      </c>
      <c r="T215" s="61">
        <v>0.39128065395095368</v>
      </c>
      <c r="U215" s="50">
        <v>0</v>
      </c>
      <c r="V215" s="61">
        <v>1.723543605653223E-3</v>
      </c>
      <c r="W215" s="61">
        <v>0.93933126508100651</v>
      </c>
      <c r="X215" s="61">
        <v>5.8600482592209582E-2</v>
      </c>
      <c r="Y215" s="61">
        <v>4.8259220958290243E-3</v>
      </c>
      <c r="Z215" s="61">
        <v>0.15856236786469344</v>
      </c>
      <c r="AA215" s="61">
        <v>1.9027484143763214E-2</v>
      </c>
      <c r="AB215" s="61">
        <v>6.4482029598308663E-2</v>
      </c>
      <c r="AC215" s="61">
        <v>4.6511627906976744E-2</v>
      </c>
      <c r="AD215" s="61">
        <v>1.1627906976744186E-2</v>
      </c>
      <c r="AE215" s="61">
        <v>8.4566596194503175E-3</v>
      </c>
      <c r="AF215" s="61">
        <v>5.7082452431289642E-2</v>
      </c>
      <c r="AG215" s="61">
        <v>5.2854122621564482E-3</v>
      </c>
      <c r="AH215" s="61">
        <v>8.4566596194503175E-3</v>
      </c>
      <c r="AI215" s="61">
        <v>0.28118393234672306</v>
      </c>
      <c r="AJ215" s="61">
        <v>0.15116279069767441</v>
      </c>
      <c r="AK215" s="61">
        <v>0.13636363636363635</v>
      </c>
      <c r="AL215" s="61">
        <v>3.2769556025369982E-2</v>
      </c>
      <c r="AM215" s="61">
        <v>2.1141649048625793E-2</v>
      </c>
      <c r="AN215" s="27">
        <v>0.67472894078398671</v>
      </c>
      <c r="AO215" s="27">
        <v>4.8373644703919937E-2</v>
      </c>
      <c r="AP215" s="27">
        <v>0.64</v>
      </c>
      <c r="AQ215" s="27">
        <v>4.7500000000000001E-2</v>
      </c>
      <c r="AR215" s="27">
        <v>0.74185463659147866</v>
      </c>
      <c r="AS215" s="27">
        <v>5.0125313283208017E-2</v>
      </c>
      <c r="AT215" s="61"/>
      <c r="AU215" s="61"/>
      <c r="AV215" s="61">
        <v>354.86099000000002</v>
      </c>
      <c r="AW215" s="61"/>
      <c r="AX215" s="61"/>
      <c r="AY215" s="27"/>
      <c r="AZ215" s="27"/>
      <c r="BA215" s="27"/>
    </row>
    <row r="216" spans="1:53">
      <c r="A216" s="50">
        <v>4620</v>
      </c>
      <c r="B216" s="50" t="s">
        <v>48</v>
      </c>
      <c r="C216" s="59" t="s">
        <v>382</v>
      </c>
      <c r="D216" s="50" t="s">
        <v>426</v>
      </c>
      <c r="E216" s="61" t="s">
        <v>1423</v>
      </c>
      <c r="F216" s="50">
        <v>11302</v>
      </c>
      <c r="G216" s="61">
        <v>336.42588829994202</v>
      </c>
      <c r="H216" s="61">
        <v>38.801100629241503</v>
      </c>
      <c r="I216" s="61">
        <v>0.33449722058704029</v>
      </c>
      <c r="J216" s="61">
        <v>0.10084422874481763</v>
      </c>
      <c r="K216" s="61">
        <v>0.32572667937763899</v>
      </c>
      <c r="L216" s="61"/>
      <c r="M216" s="61">
        <v>42808.309461275741</v>
      </c>
      <c r="N216" s="61">
        <v>36866.48046875</v>
      </c>
      <c r="O216" s="60">
        <v>36.575764192375772</v>
      </c>
      <c r="P216" s="51">
        <v>0.35584918283475098</v>
      </c>
      <c r="Q216" s="54">
        <v>0.375</v>
      </c>
      <c r="R216" s="61">
        <v>0.16129032258064516</v>
      </c>
      <c r="S216" s="61">
        <v>4.7826086956521741E-2</v>
      </c>
      <c r="T216" s="61">
        <v>0.57826086956521738</v>
      </c>
      <c r="U216" s="50">
        <v>4.3687201105058193E-3</v>
      </c>
      <c r="V216" s="61">
        <v>2.5159614729709451E-3</v>
      </c>
      <c r="W216" s="61">
        <v>0.11015490533562823</v>
      </c>
      <c r="X216" s="61">
        <v>0.88296041308089501</v>
      </c>
      <c r="Y216" s="61">
        <v>4.3029259896729774E-2</v>
      </c>
      <c r="Z216" s="61">
        <v>0.27213114754098361</v>
      </c>
      <c r="AA216" s="61">
        <v>8.5245901639344257E-2</v>
      </c>
      <c r="AB216" s="61">
        <v>3.9344262295081971E-2</v>
      </c>
      <c r="AC216" s="61">
        <v>5.2459016393442623E-2</v>
      </c>
      <c r="AD216" s="61">
        <v>1.3114754098360656E-2</v>
      </c>
      <c r="AE216" s="61">
        <v>3.6065573770491806E-2</v>
      </c>
      <c r="AF216" s="61">
        <v>8.8524590163934422E-2</v>
      </c>
      <c r="AG216" s="61">
        <v>2.9508196721311476E-2</v>
      </c>
      <c r="AH216" s="61">
        <v>2.6229508196721311E-2</v>
      </c>
      <c r="AI216" s="61">
        <v>3.9344262295081971E-2</v>
      </c>
      <c r="AJ216" s="61">
        <v>6.2295081967213117E-2</v>
      </c>
      <c r="AK216" s="61">
        <v>0.13770491803278689</v>
      </c>
      <c r="AL216" s="61">
        <v>7.8688524590163941E-2</v>
      </c>
      <c r="AM216" s="61">
        <v>3.6065573770491806E-2</v>
      </c>
      <c r="AN216" s="27">
        <v>0.45588235294117646</v>
      </c>
      <c r="AO216" s="27">
        <v>7.3529411764705885E-2</v>
      </c>
      <c r="AP216" s="27">
        <v>0.35172413793103446</v>
      </c>
      <c r="AQ216" s="27">
        <v>7.586206896551724E-2</v>
      </c>
      <c r="AR216" s="27">
        <v>0.57480314960629919</v>
      </c>
      <c r="AS216" s="27">
        <v>7.0866141732283464E-2</v>
      </c>
      <c r="AT216" s="61">
        <v>2</v>
      </c>
      <c r="AU216" s="61">
        <v>2</v>
      </c>
      <c r="AV216" s="61">
        <v>348.12533999999999</v>
      </c>
      <c r="AW216" s="61">
        <v>2</v>
      </c>
      <c r="AX216" s="61">
        <v>4</v>
      </c>
      <c r="AY216" s="27">
        <v>2</v>
      </c>
      <c r="AZ216" s="27">
        <v>3</v>
      </c>
      <c r="BA216" s="27">
        <v>4</v>
      </c>
    </row>
    <row r="217" spans="1:53">
      <c r="A217" s="50">
        <v>4621</v>
      </c>
      <c r="B217" s="50" t="s">
        <v>48</v>
      </c>
      <c r="C217" s="59" t="s">
        <v>383</v>
      </c>
      <c r="D217" s="50" t="s">
        <v>426</v>
      </c>
      <c r="E217" s="61" t="s">
        <v>1424</v>
      </c>
      <c r="F217" s="50">
        <v>23193</v>
      </c>
      <c r="G217" s="61">
        <v>725.48767995834351</v>
      </c>
      <c r="H217" s="61">
        <v>20.422378265442081</v>
      </c>
      <c r="I217" s="61">
        <v>0.61819878457583644</v>
      </c>
      <c r="J217" s="61"/>
      <c r="K217" s="61">
        <v>0.70239172266362304</v>
      </c>
      <c r="L217" s="61"/>
      <c r="M217" s="61">
        <v>50924.766570853571</v>
      </c>
      <c r="N217" s="61">
        <v>50447.265625</v>
      </c>
      <c r="O217" s="60">
        <v>43.388353209047509</v>
      </c>
      <c r="P217" s="51">
        <v>0.42747275041035698</v>
      </c>
      <c r="Q217" s="54">
        <v>0.38709677399999998</v>
      </c>
      <c r="R217" s="61">
        <v>0.19648093841642228</v>
      </c>
      <c r="S217" s="61">
        <v>6.2360801781737196E-2</v>
      </c>
      <c r="T217" s="61">
        <v>0.49294729027468448</v>
      </c>
      <c r="U217" s="50">
        <v>1.2958960141986609E-3</v>
      </c>
      <c r="V217" s="61">
        <v>8.9743742560716086E-3</v>
      </c>
      <c r="W217" s="61">
        <v>0.37891891891891893</v>
      </c>
      <c r="X217" s="61">
        <v>0.61081081081081079</v>
      </c>
      <c r="Y217" s="61">
        <v>3.135135135135135E-2</v>
      </c>
      <c r="Z217" s="61">
        <v>0.13263157894736843</v>
      </c>
      <c r="AA217" s="61">
        <v>0.13157894736842105</v>
      </c>
      <c r="AB217" s="61">
        <v>4.1052631578947368E-2</v>
      </c>
      <c r="AC217" s="61">
        <v>5.894736842105263E-2</v>
      </c>
      <c r="AD217" s="61">
        <v>2.3157894736842106E-2</v>
      </c>
      <c r="AE217" s="61">
        <v>2.1052631578947368E-2</v>
      </c>
      <c r="AF217" s="61">
        <v>0.12631578947368421</v>
      </c>
      <c r="AG217" s="61">
        <v>2.6315789473684209E-2</v>
      </c>
      <c r="AH217" s="61">
        <v>2.5263157894736842E-2</v>
      </c>
      <c r="AI217" s="61">
        <v>8.5263157894736846E-2</v>
      </c>
      <c r="AJ217" s="61">
        <v>9.2631578947368426E-2</v>
      </c>
      <c r="AK217" s="61">
        <v>0.11368421052631579</v>
      </c>
      <c r="AL217" s="61">
        <v>8.5263157894736846E-2</v>
      </c>
      <c r="AM217" s="61">
        <v>3.6842105263157891E-2</v>
      </c>
      <c r="AN217" s="27">
        <v>0.39281828073993469</v>
      </c>
      <c r="AO217" s="27">
        <v>0.10772578890097932</v>
      </c>
      <c r="AP217" s="27">
        <v>0.35986159169550175</v>
      </c>
      <c r="AQ217" s="27">
        <v>0.10899653979238755</v>
      </c>
      <c r="AR217" s="27">
        <v>0.44868035190615835</v>
      </c>
      <c r="AS217" s="27">
        <v>0.10557184750733138</v>
      </c>
      <c r="AT217" s="61"/>
      <c r="AU217" s="61"/>
      <c r="AV217" s="61">
        <v>593.01702999999998</v>
      </c>
      <c r="AW217" s="61"/>
      <c r="AX217" s="61"/>
      <c r="AY217" s="27"/>
      <c r="AZ217" s="27"/>
      <c r="BA217" s="27"/>
    </row>
    <row r="218" spans="1:53">
      <c r="A218" s="50">
        <v>4622</v>
      </c>
      <c r="B218" s="50" t="s">
        <v>48</v>
      </c>
      <c r="C218" s="59" t="s">
        <v>384</v>
      </c>
      <c r="D218" s="50" t="s">
        <v>426</v>
      </c>
      <c r="E218" s="61" t="s">
        <v>1407</v>
      </c>
      <c r="F218" s="50">
        <v>36137</v>
      </c>
      <c r="G218" s="61">
        <v>1020.1037306785583</v>
      </c>
      <c r="H218" s="61">
        <v>13.706047836803352</v>
      </c>
      <c r="I218" s="61">
        <v>0.69680860403841904</v>
      </c>
      <c r="J218" s="61">
        <v>2.3956088750781257E-2</v>
      </c>
      <c r="K218" s="61">
        <v>0.81490287114341264</v>
      </c>
      <c r="L218" s="61">
        <v>0.33307472245848962</v>
      </c>
      <c r="M218" s="61">
        <v>35476.374653279003</v>
      </c>
      <c r="N218" s="61">
        <v>11973.376953125</v>
      </c>
      <c r="O218" s="60">
        <v>61.33787589196384</v>
      </c>
      <c r="P218" s="51">
        <v>0.49837594736403801</v>
      </c>
      <c r="Q218" s="54">
        <v>0.28467153299999998</v>
      </c>
      <c r="R218" s="61">
        <v>0.19354838709677419</v>
      </c>
      <c r="S218" s="61">
        <v>4.7295108519598318E-2</v>
      </c>
      <c r="T218" s="61">
        <v>0.46226109491415612</v>
      </c>
      <c r="U218" s="50">
        <v>2.8101729694753885E-3</v>
      </c>
      <c r="V218" s="61">
        <v>1.599074618657224E-2</v>
      </c>
      <c r="W218" s="61">
        <v>0.67098391476916652</v>
      </c>
      <c r="X218" s="61">
        <v>0.31021516607478589</v>
      </c>
      <c r="Y218" s="61">
        <v>3.3423856277418007E-2</v>
      </c>
      <c r="Z218" s="61">
        <v>0.13884785819793205</v>
      </c>
      <c r="AA218" s="61">
        <v>2.8064992614475627E-2</v>
      </c>
      <c r="AB218" s="61">
        <v>6.0068931560807483E-2</v>
      </c>
      <c r="AC218" s="61">
        <v>8.222550467749877E-2</v>
      </c>
      <c r="AD218" s="61">
        <v>2.9049729197439686E-2</v>
      </c>
      <c r="AE218" s="61">
        <v>1.5755785327424915E-2</v>
      </c>
      <c r="AF218" s="61">
        <v>0.10832102412604629</v>
      </c>
      <c r="AG218" s="61">
        <v>2.8557360905957656E-2</v>
      </c>
      <c r="AH218" s="61">
        <v>2.3141309699655343E-2</v>
      </c>
      <c r="AI218" s="61">
        <v>0.14032496307237813</v>
      </c>
      <c r="AJ218" s="61">
        <v>0.11472181191531265</v>
      </c>
      <c r="AK218" s="61">
        <v>0.12358444116198916</v>
      </c>
      <c r="AL218" s="61">
        <v>7.0901033973412117E-2</v>
      </c>
      <c r="AM218" s="61">
        <v>3.5942885278188084E-2</v>
      </c>
      <c r="AN218" s="27">
        <v>0.50716332378223494</v>
      </c>
      <c r="AO218" s="27">
        <v>9.0735434574976126E-2</v>
      </c>
      <c r="AP218" s="27">
        <v>0.47262647262647262</v>
      </c>
      <c r="AQ218" s="27">
        <v>9.2169092169092165E-2</v>
      </c>
      <c r="AR218" s="27">
        <v>0.58371735791090629</v>
      </c>
      <c r="AS218" s="27">
        <v>8.6021505376344093E-2</v>
      </c>
      <c r="AT218" s="61">
        <v>2</v>
      </c>
      <c r="AU218" s="61">
        <v>4</v>
      </c>
      <c r="AV218" s="61">
        <v>621.31255999999996</v>
      </c>
      <c r="AW218" s="61"/>
      <c r="AX218" s="61"/>
      <c r="AY218" s="27">
        <v>2</v>
      </c>
      <c r="AZ218" s="27">
        <v>3</v>
      </c>
      <c r="BA218" s="27">
        <v>4</v>
      </c>
    </row>
    <row r="219" spans="1:53">
      <c r="A219" s="50">
        <v>4623</v>
      </c>
      <c r="B219" s="50" t="s">
        <v>48</v>
      </c>
      <c r="C219" s="59" t="s">
        <v>385</v>
      </c>
      <c r="D219" s="50" t="s">
        <v>426</v>
      </c>
      <c r="E219" s="61" t="s">
        <v>1425</v>
      </c>
      <c r="F219" s="50">
        <v>9253</v>
      </c>
      <c r="G219" s="61">
        <v>158.58330190181732</v>
      </c>
      <c r="H219" s="61">
        <v>14.8445043329504</v>
      </c>
      <c r="I219" s="61">
        <v>0.62309161921120781</v>
      </c>
      <c r="J219" s="61"/>
      <c r="K219" s="61">
        <v>0.82737416801744912</v>
      </c>
      <c r="L219" s="61"/>
      <c r="M219" s="61">
        <v>44079.256666639187</v>
      </c>
      <c r="N219" s="61">
        <v>21268.71875</v>
      </c>
      <c r="O219" s="60">
        <v>53.466974430113837</v>
      </c>
      <c r="P219" s="51"/>
      <c r="Q219" s="54">
        <v>0.30263157899999998</v>
      </c>
      <c r="R219" s="61">
        <v>0.14785992217898833</v>
      </c>
      <c r="S219" s="61">
        <v>3.8696537678207736E-2</v>
      </c>
      <c r="T219" s="61">
        <v>0.43991853360488797</v>
      </c>
      <c r="U219" s="50">
        <v>1.0330580407753587E-3</v>
      </c>
      <c r="V219" s="61">
        <v>6.1895289585680423E-3</v>
      </c>
      <c r="W219" s="61">
        <v>0.62311227839789884</v>
      </c>
      <c r="X219" s="61">
        <v>0.37032173342087982</v>
      </c>
      <c r="Y219" s="61">
        <v>2.3637557452396585E-2</v>
      </c>
      <c r="Z219" s="61">
        <v>0.17857142857142858</v>
      </c>
      <c r="AA219" s="61">
        <v>8.9285714285714281E-3</v>
      </c>
      <c r="AB219" s="61">
        <v>3.5714285714285712E-2</v>
      </c>
      <c r="AC219" s="61">
        <v>0.16071428571428573</v>
      </c>
      <c r="AD219" s="61">
        <v>1.7857142857142856E-2</v>
      </c>
      <c r="AE219" s="61">
        <v>5.9523809523809521E-3</v>
      </c>
      <c r="AF219" s="61">
        <v>8.9285714285714288E-2</v>
      </c>
      <c r="AG219" s="61">
        <v>2.3809523809523808E-2</v>
      </c>
      <c r="AH219" s="61">
        <v>2.2321428571428572E-2</v>
      </c>
      <c r="AI219" s="61">
        <v>0.13690476190476192</v>
      </c>
      <c r="AJ219" s="61">
        <v>0.11160714285714286</v>
      </c>
      <c r="AK219" s="61">
        <v>0.12648809523809523</v>
      </c>
      <c r="AL219" s="61">
        <v>5.6547619047619048E-2</v>
      </c>
      <c r="AM219" s="61">
        <v>2.6785714285714284E-2</v>
      </c>
      <c r="AN219" s="27">
        <v>0.49927431059506533</v>
      </c>
      <c r="AO219" s="27">
        <v>8.4179970972423801E-2</v>
      </c>
      <c r="AP219" s="27">
        <v>0.4651639344262295</v>
      </c>
      <c r="AQ219" s="27">
        <v>8.4016393442622947E-2</v>
      </c>
      <c r="AR219" s="27">
        <v>0.57920792079207917</v>
      </c>
      <c r="AS219" s="27">
        <v>8.4158415841584164E-2</v>
      </c>
      <c r="AT219" s="61"/>
      <c r="AU219" s="61"/>
      <c r="AV219" s="61">
        <v>950.85504000000003</v>
      </c>
      <c r="AW219" s="61"/>
      <c r="AX219" s="61"/>
      <c r="AY219" s="27"/>
      <c r="AZ219" s="27"/>
      <c r="BA219" s="27"/>
    </row>
    <row r="220" spans="1:53">
      <c r="A220" s="50">
        <v>4701</v>
      </c>
      <c r="B220" s="50" t="s">
        <v>48</v>
      </c>
      <c r="C220" s="59" t="s">
        <v>187</v>
      </c>
      <c r="D220" s="50" t="s">
        <v>427</v>
      </c>
      <c r="E220" s="61" t="s">
        <v>1426</v>
      </c>
      <c r="F220" s="50">
        <v>30860</v>
      </c>
      <c r="G220" s="61">
        <v>956.70595169067383</v>
      </c>
      <c r="H220" s="61">
        <v>57.206562465467364</v>
      </c>
      <c r="I220" s="61">
        <v>0.14621238198692763</v>
      </c>
      <c r="J220" s="61">
        <v>0.25205613856493875</v>
      </c>
      <c r="K220" s="61">
        <v>0.14043696077337003</v>
      </c>
      <c r="L220" s="61">
        <v>0.43077514233114211</v>
      </c>
      <c r="M220" s="61">
        <v>61987.874184799599</v>
      </c>
      <c r="N220" s="61">
        <v>53789.515625</v>
      </c>
      <c r="O220" s="60">
        <v>35.476594669591258</v>
      </c>
      <c r="P220" s="51">
        <v>0.31450498321758702</v>
      </c>
      <c r="Q220" s="54">
        <v>0.54166666699999999</v>
      </c>
      <c r="R220" s="61">
        <v>0.11688311688311688</v>
      </c>
      <c r="S220" s="61">
        <v>4.267161410018553E-2</v>
      </c>
      <c r="T220" s="61">
        <v>0.59647495361781078</v>
      </c>
      <c r="U220" s="50">
        <v>2.0126949530094862E-3</v>
      </c>
      <c r="V220" s="61">
        <v>3.7179640727784792E-3</v>
      </c>
      <c r="W220" s="61">
        <v>4.4412607449856735E-2</v>
      </c>
      <c r="X220" s="61">
        <v>0.94985673352435529</v>
      </c>
      <c r="Y220" s="61">
        <v>4.2263610315186245E-2</v>
      </c>
      <c r="Z220" s="61">
        <v>0.31446540880503143</v>
      </c>
      <c r="AA220" s="61">
        <v>2.8930817610062894E-2</v>
      </c>
      <c r="AB220" s="61">
        <v>6.6666666666666666E-2</v>
      </c>
      <c r="AC220" s="61">
        <v>8.1761006289308172E-2</v>
      </c>
      <c r="AD220" s="61">
        <v>2.3899371069182392E-2</v>
      </c>
      <c r="AE220" s="61">
        <v>4.0251572327044023E-2</v>
      </c>
      <c r="AF220" s="61">
        <v>9.8113207547169817E-2</v>
      </c>
      <c r="AG220" s="61">
        <v>3.270440251572327E-2</v>
      </c>
      <c r="AH220" s="61">
        <v>3.1446540880503145E-2</v>
      </c>
      <c r="AI220" s="61">
        <v>3.0188679245283019E-2</v>
      </c>
      <c r="AJ220" s="61">
        <v>5.6603773584905662E-2</v>
      </c>
      <c r="AK220" s="61">
        <v>8.1761006289308172E-2</v>
      </c>
      <c r="AL220" s="61">
        <v>6.9182389937106917E-2</v>
      </c>
      <c r="AM220" s="61">
        <v>4.2767295597484274E-2</v>
      </c>
      <c r="AN220" s="27">
        <v>0.41363636363636364</v>
      </c>
      <c r="AO220" s="27">
        <v>7.1212121212121213E-2</v>
      </c>
      <c r="AP220" s="27">
        <v>0.34090909090909088</v>
      </c>
      <c r="AQ220" s="27">
        <v>8.5858585858585856E-2</v>
      </c>
      <c r="AR220" s="27">
        <v>0.52272727272727271</v>
      </c>
      <c r="AS220" s="27">
        <v>5.3030303030303032E-2</v>
      </c>
      <c r="AT220" s="61">
        <v>1</v>
      </c>
      <c r="AU220" s="61">
        <v>1</v>
      </c>
      <c r="AV220" s="61">
        <v>58.937373999999998</v>
      </c>
      <c r="AW220" s="61">
        <v>1</v>
      </c>
      <c r="AX220" s="61">
        <v>1</v>
      </c>
      <c r="AY220" s="27">
        <v>1</v>
      </c>
      <c r="AZ220" s="27">
        <v>1</v>
      </c>
      <c r="BA220" s="27">
        <v>2</v>
      </c>
    </row>
    <row r="221" spans="1:53">
      <c r="A221" s="50">
        <v>4702</v>
      </c>
      <c r="B221" s="50" t="s">
        <v>48</v>
      </c>
      <c r="C221" s="59" t="s">
        <v>188</v>
      </c>
      <c r="D221" s="50" t="s">
        <v>427</v>
      </c>
      <c r="E221" s="61" t="s">
        <v>1427</v>
      </c>
      <c r="F221" s="50">
        <v>22070</v>
      </c>
      <c r="G221" s="61">
        <v>744.74151682853699</v>
      </c>
      <c r="H221" s="61">
        <v>56.181894417314886</v>
      </c>
      <c r="I221" s="61">
        <v>0.1789439172742259</v>
      </c>
      <c r="J221" s="61">
        <v>0.27316246942954175</v>
      </c>
      <c r="K221" s="61">
        <v>9.9560900774475561E-2</v>
      </c>
      <c r="L221" s="61">
        <v>0.47396603475315624</v>
      </c>
      <c r="M221" s="61">
        <v>57023.35548662387</v>
      </c>
      <c r="N221" s="61">
        <v>49657.06640625</v>
      </c>
      <c r="O221" s="60">
        <v>34.701282678841281</v>
      </c>
      <c r="P221" s="51">
        <v>0.328297161936561</v>
      </c>
      <c r="Q221" s="54">
        <v>0.63829787199999999</v>
      </c>
      <c r="R221" s="61">
        <v>0.1366906474820144</v>
      </c>
      <c r="S221" s="61">
        <v>4.4412607449856735E-2</v>
      </c>
      <c r="T221" s="61">
        <v>0.60888252148997135</v>
      </c>
      <c r="U221" s="50">
        <v>2.162629971280694E-3</v>
      </c>
      <c r="V221" s="61">
        <v>5.7469745484933169E-3</v>
      </c>
      <c r="W221" s="61">
        <v>1.0169491525423728E-2</v>
      </c>
      <c r="X221" s="61">
        <v>0.98192090395480225</v>
      </c>
      <c r="Y221" s="61">
        <v>4.1807909604519772E-2</v>
      </c>
      <c r="Z221" s="61">
        <v>0.3515625</v>
      </c>
      <c r="AA221" s="61">
        <v>2.734375E-2</v>
      </c>
      <c r="AB221" s="61">
        <v>4.1015625E-2</v>
      </c>
      <c r="AC221" s="61">
        <v>6.0546875E-2</v>
      </c>
      <c r="AD221" s="61">
        <v>3.90625E-2</v>
      </c>
      <c r="AE221" s="61">
        <v>3.7109375E-2</v>
      </c>
      <c r="AF221" s="61">
        <v>8.7890625E-2</v>
      </c>
      <c r="AG221" s="61">
        <v>3.515625E-2</v>
      </c>
      <c r="AH221" s="61">
        <v>3.125E-2</v>
      </c>
      <c r="AI221" s="61">
        <v>2.5390625E-2</v>
      </c>
      <c r="AJ221" s="61">
        <v>4.8828125E-2</v>
      </c>
      <c r="AK221" s="61">
        <v>0.1171875</v>
      </c>
      <c r="AL221" s="61">
        <v>5.859375E-2</v>
      </c>
      <c r="AM221" s="61">
        <v>3.90625E-2</v>
      </c>
      <c r="AN221" s="27">
        <v>0.38701923076923078</v>
      </c>
      <c r="AO221" s="27">
        <v>8.1730769230769232E-2</v>
      </c>
      <c r="AP221" s="27">
        <v>0.31063829787234043</v>
      </c>
      <c r="AQ221" s="27">
        <v>8.9361702127659579E-2</v>
      </c>
      <c r="AR221" s="27">
        <v>0.48618784530386738</v>
      </c>
      <c r="AS221" s="27">
        <v>7.18232044198895E-2</v>
      </c>
      <c r="AT221" s="61">
        <v>1</v>
      </c>
      <c r="AU221" s="61">
        <v>1</v>
      </c>
      <c r="AV221" s="61">
        <v>58.819462000000001</v>
      </c>
      <c r="AW221" s="61">
        <v>1</v>
      </c>
      <c r="AX221" s="61">
        <v>1</v>
      </c>
      <c r="AY221" s="27">
        <v>1</v>
      </c>
      <c r="AZ221" s="27">
        <v>1</v>
      </c>
      <c r="BA221" s="27">
        <v>2</v>
      </c>
    </row>
    <row r="222" spans="1:53">
      <c r="A222" s="50">
        <v>4703</v>
      </c>
      <c r="B222" s="50" t="s">
        <v>48</v>
      </c>
      <c r="C222" s="59" t="s">
        <v>189</v>
      </c>
      <c r="D222" s="50" t="s">
        <v>427</v>
      </c>
      <c r="E222" s="61" t="s">
        <v>1428</v>
      </c>
      <c r="F222" s="50">
        <v>15140</v>
      </c>
      <c r="G222" s="61">
        <v>572.97517263889313</v>
      </c>
      <c r="H222" s="61">
        <v>52.360587397377188</v>
      </c>
      <c r="I222" s="61">
        <v>0.30712510702727586</v>
      </c>
      <c r="J222" s="61">
        <v>0.21892901978878232</v>
      </c>
      <c r="K222" s="61">
        <v>0.18350059096399535</v>
      </c>
      <c r="L222" s="61"/>
      <c r="M222" s="61">
        <v>45923.270294128655</v>
      </c>
      <c r="N222" s="61">
        <v>40964.54296875</v>
      </c>
      <c r="O222" s="60">
        <v>32.966069251872518</v>
      </c>
      <c r="P222" s="51">
        <v>0.27531729830478402</v>
      </c>
      <c r="Q222" s="54">
        <v>0.58974358999999998</v>
      </c>
      <c r="R222" s="61">
        <v>7.476635514018691E-2</v>
      </c>
      <c r="S222" s="61">
        <v>3.41726618705036E-2</v>
      </c>
      <c r="T222" s="61">
        <v>0.61690647482014394</v>
      </c>
      <c r="U222" s="50">
        <v>1.8214939627796412E-3</v>
      </c>
      <c r="V222" s="61">
        <v>9.4302641244214842E-3</v>
      </c>
      <c r="W222" s="61">
        <v>1.4064697609001406E-2</v>
      </c>
      <c r="X222" s="61">
        <v>0.97468354430379744</v>
      </c>
      <c r="Y222" s="61">
        <v>3.7974683544303799E-2</v>
      </c>
      <c r="Z222" s="61">
        <v>0.4563106796116505</v>
      </c>
      <c r="AA222" s="61">
        <v>1.2135922330097087E-2</v>
      </c>
      <c r="AB222" s="61">
        <v>3.640776699029126E-2</v>
      </c>
      <c r="AC222" s="61">
        <v>6.0679611650485438E-2</v>
      </c>
      <c r="AD222" s="61">
        <v>1.4563106796116505E-2</v>
      </c>
      <c r="AE222" s="61">
        <v>5.0970873786407765E-2</v>
      </c>
      <c r="AF222" s="61">
        <v>7.0388349514563103E-2</v>
      </c>
      <c r="AG222" s="61">
        <v>3.1553398058252427E-2</v>
      </c>
      <c r="AH222" s="61">
        <v>1.4563106796116505E-2</v>
      </c>
      <c r="AI222" s="61">
        <v>2.4271844660194174E-2</v>
      </c>
      <c r="AJ222" s="61">
        <v>5.3398058252427182E-2</v>
      </c>
      <c r="AK222" s="61">
        <v>8.0097087378640783E-2</v>
      </c>
      <c r="AL222" s="61">
        <v>4.8543689320388349E-2</v>
      </c>
      <c r="AM222" s="61">
        <v>4.3689320388349516E-2</v>
      </c>
      <c r="AN222" s="27">
        <v>0.40729483282674772</v>
      </c>
      <c r="AO222" s="27">
        <v>6.6869300911854099E-2</v>
      </c>
      <c r="AP222" s="27">
        <v>0.32795698924731181</v>
      </c>
      <c r="AQ222" s="27">
        <v>8.0645161290322578E-2</v>
      </c>
      <c r="AR222" s="27">
        <v>0.5140845070422535</v>
      </c>
      <c r="AS222" s="27">
        <v>4.9295774647887321E-2</v>
      </c>
      <c r="AT222" s="61">
        <v>1</v>
      </c>
      <c r="AU222" s="61">
        <v>1</v>
      </c>
      <c r="AV222" s="61">
        <v>61.044403000000003</v>
      </c>
      <c r="AW222" s="61">
        <v>1</v>
      </c>
      <c r="AX222" s="61">
        <v>1</v>
      </c>
      <c r="AY222" s="27">
        <v>2</v>
      </c>
      <c r="AZ222" s="27">
        <v>3</v>
      </c>
      <c r="BA222" s="27">
        <v>4</v>
      </c>
    </row>
    <row r="223" spans="1:53">
      <c r="A223" s="50">
        <v>4704</v>
      </c>
      <c r="B223" s="50" t="s">
        <v>48</v>
      </c>
      <c r="C223" s="59" t="s">
        <v>190</v>
      </c>
      <c r="D223" s="50" t="s">
        <v>427</v>
      </c>
      <c r="E223" s="61" t="s">
        <v>1429</v>
      </c>
      <c r="F223" s="50">
        <v>11957</v>
      </c>
      <c r="G223" s="61">
        <v>360.97020125389099</v>
      </c>
      <c r="H223" s="61">
        <v>50.629459299793417</v>
      </c>
      <c r="I223" s="61">
        <v>0.2980299451026221</v>
      </c>
      <c r="J223" s="61">
        <v>0.17672140731310307</v>
      </c>
      <c r="K223" s="61">
        <v>0.13726888662862788</v>
      </c>
      <c r="L223" s="61"/>
      <c r="M223" s="61">
        <v>48302.931841537735</v>
      </c>
      <c r="N223" s="61">
        <v>46542.0234375</v>
      </c>
      <c r="O223" s="60">
        <v>33.053129377369004</v>
      </c>
      <c r="P223" s="51">
        <v>0.353211634084871</v>
      </c>
      <c r="Q223" s="54">
        <v>0.65714285699999997</v>
      </c>
      <c r="R223" s="61">
        <v>0.13131313131313133</v>
      </c>
      <c r="S223" s="61">
        <v>3.7735849056603772E-2</v>
      </c>
      <c r="T223" s="61">
        <v>0.60754716981132073</v>
      </c>
      <c r="U223" s="50">
        <v>8.1234797835350037E-4</v>
      </c>
      <c r="V223" s="61">
        <v>5.0185558117339631E-3</v>
      </c>
      <c r="W223" s="61">
        <v>2.3323615160349854E-2</v>
      </c>
      <c r="X223" s="61">
        <v>0.96938775510204078</v>
      </c>
      <c r="Y223" s="61">
        <v>4.9562682215743441E-2</v>
      </c>
      <c r="Z223" s="61">
        <v>0.5143540669856459</v>
      </c>
      <c r="AA223" s="61">
        <v>2.3923444976076555E-2</v>
      </c>
      <c r="AB223" s="61">
        <v>2.1531100478468901E-2</v>
      </c>
      <c r="AC223" s="61">
        <v>4.0669856459330141E-2</v>
      </c>
      <c r="AD223" s="61">
        <v>1.4354066985645933E-2</v>
      </c>
      <c r="AE223" s="61">
        <v>3.3492822966507178E-2</v>
      </c>
      <c r="AF223" s="61">
        <v>6.9377990430622011E-2</v>
      </c>
      <c r="AG223" s="61">
        <v>2.3923444976076555E-2</v>
      </c>
      <c r="AH223" s="61">
        <v>1.4354066985645933E-2</v>
      </c>
      <c r="AI223" s="61">
        <v>3.8277511961722487E-2</v>
      </c>
      <c r="AJ223" s="61">
        <v>5.7416267942583733E-2</v>
      </c>
      <c r="AK223" s="61">
        <v>5.9808612440191387E-2</v>
      </c>
      <c r="AL223" s="61">
        <v>5.9808612440191387E-2</v>
      </c>
      <c r="AM223" s="61">
        <v>3.1100478468899521E-2</v>
      </c>
      <c r="AN223" s="27">
        <v>0.42105263157894735</v>
      </c>
      <c r="AO223" s="27">
        <v>7.4303405572755415E-2</v>
      </c>
      <c r="AP223" s="27">
        <v>0.35326086956521741</v>
      </c>
      <c r="AQ223" s="27">
        <v>7.6086956521739135E-2</v>
      </c>
      <c r="AR223" s="27">
        <v>0.51079136690647486</v>
      </c>
      <c r="AS223" s="27">
        <v>7.9136690647482008E-2</v>
      </c>
      <c r="AT223" s="61">
        <v>1</v>
      </c>
      <c r="AU223" s="61">
        <v>1</v>
      </c>
      <c r="AV223" s="61">
        <v>60.06324</v>
      </c>
      <c r="AW223" s="61">
        <v>1</v>
      </c>
      <c r="AX223" s="61">
        <v>1</v>
      </c>
      <c r="AY223" s="27">
        <v>2</v>
      </c>
      <c r="AZ223" s="27">
        <v>3</v>
      </c>
      <c r="BA223" s="27">
        <v>4</v>
      </c>
    </row>
    <row r="224" spans="1:53">
      <c r="A224" s="50">
        <v>4705</v>
      </c>
      <c r="B224" s="50" t="s">
        <v>48</v>
      </c>
      <c r="C224" s="59" t="s">
        <v>191</v>
      </c>
      <c r="D224" s="50" t="s">
        <v>427</v>
      </c>
      <c r="E224" s="61" t="s">
        <v>1430</v>
      </c>
      <c r="F224" s="50">
        <v>33165</v>
      </c>
      <c r="G224" s="61">
        <v>1274.6193834543228</v>
      </c>
      <c r="H224" s="61">
        <v>51.239687333980093</v>
      </c>
      <c r="I224" s="61">
        <v>0.29266986730476402</v>
      </c>
      <c r="J224" s="61">
        <v>0.2352405550734302</v>
      </c>
      <c r="K224" s="61">
        <v>0.18324509597907693</v>
      </c>
      <c r="L224" s="61"/>
      <c r="M224" s="61">
        <v>47402.022673394531</v>
      </c>
      <c r="N224" s="61">
        <v>42550.0703125</v>
      </c>
      <c r="O224" s="60">
        <v>37.199968499296283</v>
      </c>
      <c r="P224" s="51">
        <v>0.44003680840458498</v>
      </c>
      <c r="Q224" s="54">
        <v>0.48235294099999998</v>
      </c>
      <c r="R224" s="61">
        <v>0.12648221343873517</v>
      </c>
      <c r="S224" s="61">
        <v>3.5211267605633804E-2</v>
      </c>
      <c r="T224" s="61">
        <v>0.60485133020344284</v>
      </c>
      <c r="U224" s="50">
        <v>5.7085801381617785E-4</v>
      </c>
      <c r="V224" s="61">
        <v>3.7581463151881512E-3</v>
      </c>
      <c r="W224" s="61">
        <v>6.0606060606060608E-2</v>
      </c>
      <c r="X224" s="61">
        <v>0.93444650587507727</v>
      </c>
      <c r="Y224" s="61">
        <v>3.525046382189239E-2</v>
      </c>
      <c r="Z224" s="61">
        <v>0.34575087310826541</v>
      </c>
      <c r="AA224" s="61">
        <v>2.9103608847497089E-2</v>
      </c>
      <c r="AB224" s="61">
        <v>5.0058207217694994E-2</v>
      </c>
      <c r="AC224" s="61">
        <v>5.9371362048894066E-2</v>
      </c>
      <c r="AD224" s="61">
        <v>1.9790454016298021E-2</v>
      </c>
      <c r="AE224" s="61">
        <v>4.190919674039581E-2</v>
      </c>
      <c r="AF224" s="61">
        <v>0.10011641443538999</v>
      </c>
      <c r="AG224" s="61">
        <v>3.2596041909196738E-2</v>
      </c>
      <c r="AH224" s="61">
        <v>2.3282887077997673E-2</v>
      </c>
      <c r="AI224" s="61">
        <v>3.1431897555296857E-2</v>
      </c>
      <c r="AJ224" s="61">
        <v>5.8207217694994179E-2</v>
      </c>
      <c r="AK224" s="61">
        <v>0.10244470314318975</v>
      </c>
      <c r="AL224" s="61">
        <v>6.1699650756693827E-2</v>
      </c>
      <c r="AM224" s="61">
        <v>4.4237485448195578E-2</v>
      </c>
      <c r="AN224" s="27">
        <v>0.42530282637954242</v>
      </c>
      <c r="AO224" s="27">
        <v>6.9986541049798109E-2</v>
      </c>
      <c r="AP224" s="27">
        <v>0.32575757575757575</v>
      </c>
      <c r="AQ224" s="27">
        <v>7.8282828282828287E-2</v>
      </c>
      <c r="AR224" s="27">
        <v>0.54022988505747127</v>
      </c>
      <c r="AS224" s="27">
        <v>6.0344827586206899E-2</v>
      </c>
      <c r="AT224" s="61">
        <v>1</v>
      </c>
      <c r="AU224" s="61">
        <v>1</v>
      </c>
      <c r="AV224" s="61">
        <v>178.33221</v>
      </c>
      <c r="AW224" s="61">
        <v>1</v>
      </c>
      <c r="AX224" s="61">
        <v>1</v>
      </c>
      <c r="AY224" s="27">
        <v>1</v>
      </c>
      <c r="AZ224" s="27">
        <v>1</v>
      </c>
      <c r="BA224" s="27">
        <v>2</v>
      </c>
    </row>
    <row r="225" spans="1:53">
      <c r="A225" s="50">
        <v>4706</v>
      </c>
      <c r="B225" s="50" t="s">
        <v>48</v>
      </c>
      <c r="C225" s="59" t="s">
        <v>192</v>
      </c>
      <c r="D225" s="50" t="s">
        <v>427</v>
      </c>
      <c r="E225" s="61" t="s">
        <v>1431</v>
      </c>
      <c r="F225" s="50">
        <v>223832</v>
      </c>
      <c r="G225" s="61">
        <v>6492.4032304286957</v>
      </c>
      <c r="H225" s="61">
        <v>44.82339248939374</v>
      </c>
      <c r="I225" s="61">
        <v>0.24529423301711362</v>
      </c>
      <c r="J225" s="61">
        <v>0.14381343559619281</v>
      </c>
      <c r="K225" s="61">
        <v>0.24561677662001954</v>
      </c>
      <c r="L225" s="61">
        <v>0.29884475954616657</v>
      </c>
      <c r="M225" s="61">
        <v>65246.973695589237</v>
      </c>
      <c r="N225" s="61">
        <v>57807.4921875</v>
      </c>
      <c r="O225" s="60">
        <v>38.394445796772224</v>
      </c>
      <c r="P225" s="51">
        <v>0.417064089916175</v>
      </c>
      <c r="Q225" s="54">
        <v>0.43935926800000003</v>
      </c>
      <c r="R225" s="61">
        <v>0.2065351418002466</v>
      </c>
      <c r="S225" s="61">
        <v>6.7325079983307834E-2</v>
      </c>
      <c r="T225" s="61">
        <v>0.52816803449714844</v>
      </c>
      <c r="U225" s="50">
        <v>8.2500400021672249E-3</v>
      </c>
      <c r="V225" s="61">
        <v>4.0051846790285603E-2</v>
      </c>
      <c r="W225" s="61">
        <v>8.226415094339623E-2</v>
      </c>
      <c r="X225" s="61">
        <v>0.8693261455525606</v>
      </c>
      <c r="Y225" s="61">
        <v>7.7088948787061989E-2</v>
      </c>
      <c r="Z225" s="61">
        <v>6.4614215127328012E-2</v>
      </c>
      <c r="AA225" s="61">
        <v>5.2261497529456483E-2</v>
      </c>
      <c r="AB225" s="61">
        <v>5.3401748384644621E-2</v>
      </c>
      <c r="AC225" s="61">
        <v>6.2333713416951729E-2</v>
      </c>
      <c r="AD225" s="61">
        <v>7.0125427594070699E-2</v>
      </c>
      <c r="AE225" s="61">
        <v>4.789053591790194E-2</v>
      </c>
      <c r="AF225" s="61">
        <v>0.11630558722919042</v>
      </c>
      <c r="AG225" s="61">
        <v>7.8297225389585709E-2</v>
      </c>
      <c r="AH225" s="61">
        <v>5.7012542759407071E-2</v>
      </c>
      <c r="AI225" s="61">
        <v>8.95096921322691E-2</v>
      </c>
      <c r="AJ225" s="61">
        <v>6.594450779171418E-2</v>
      </c>
      <c r="AK225" s="61">
        <v>0.11231470923603193</v>
      </c>
      <c r="AL225" s="61">
        <v>7.7537058152793617E-2</v>
      </c>
      <c r="AM225" s="61">
        <v>5.2451539338654506E-2</v>
      </c>
      <c r="AN225" s="27">
        <v>0.28876214617659485</v>
      </c>
      <c r="AO225" s="27">
        <v>0.17553865652724968</v>
      </c>
      <c r="AP225" s="27">
        <v>0.24019106107130672</v>
      </c>
      <c r="AQ225" s="27">
        <v>0.18491982258614809</v>
      </c>
      <c r="AR225" s="27">
        <v>0.36772046589018303</v>
      </c>
      <c r="AS225" s="27">
        <v>0.16028840820854132</v>
      </c>
      <c r="AT225" s="61">
        <v>1</v>
      </c>
      <c r="AU225" s="61">
        <v>1</v>
      </c>
      <c r="AV225" s="61">
        <v>180.11827</v>
      </c>
      <c r="AW225" s="61">
        <v>1</v>
      </c>
      <c r="AX225" s="61">
        <v>1</v>
      </c>
      <c r="AY225" s="27">
        <v>1</v>
      </c>
      <c r="AZ225" s="27">
        <v>1</v>
      </c>
      <c r="BA225" s="27">
        <v>2</v>
      </c>
    </row>
    <row r="226" spans="1:53">
      <c r="A226" s="50">
        <v>4707</v>
      </c>
      <c r="B226" s="50" t="s">
        <v>48</v>
      </c>
      <c r="C226" s="59" t="s">
        <v>193</v>
      </c>
      <c r="D226" s="50" t="s">
        <v>427</v>
      </c>
      <c r="E226" s="61" t="s">
        <v>1432</v>
      </c>
      <c r="F226" s="50">
        <v>47952</v>
      </c>
      <c r="G226" s="61">
        <v>1564.6690764427185</v>
      </c>
      <c r="H226" s="61">
        <v>48.149848162214681</v>
      </c>
      <c r="I226" s="61">
        <v>0.24305867664636396</v>
      </c>
      <c r="J226" s="61">
        <v>0.1422102945376407</v>
      </c>
      <c r="K226" s="61">
        <v>0.1565275884916342</v>
      </c>
      <c r="L226" s="61">
        <v>0.39059978858771577</v>
      </c>
      <c r="M226" s="61">
        <v>53273.000716157134</v>
      </c>
      <c r="N226" s="61">
        <v>46818.80859375</v>
      </c>
      <c r="O226" s="60">
        <v>35.416411808380111</v>
      </c>
      <c r="P226" s="51">
        <v>0.40769515353310998</v>
      </c>
      <c r="Q226" s="54">
        <v>0.5</v>
      </c>
      <c r="R226" s="61">
        <v>0.17337461300309598</v>
      </c>
      <c r="S226" s="61">
        <v>6.5510597302504817E-2</v>
      </c>
      <c r="T226" s="61">
        <v>0.56968529222864484</v>
      </c>
      <c r="U226" s="50">
        <v>4.5638950541615486E-3</v>
      </c>
      <c r="V226" s="61">
        <v>1.9508321595788299E-2</v>
      </c>
      <c r="W226" s="61">
        <v>2.156469408224674E-2</v>
      </c>
      <c r="X226" s="61">
        <v>0.95386158475426275</v>
      </c>
      <c r="Y226" s="61">
        <v>5.1153460381143427E-2</v>
      </c>
      <c r="Z226" s="61">
        <v>0.19525547445255476</v>
      </c>
      <c r="AA226" s="61">
        <v>5.7481751824817517E-2</v>
      </c>
      <c r="AB226" s="61">
        <v>3.9233576642335767E-2</v>
      </c>
      <c r="AC226" s="61">
        <v>6.7518248175182483E-2</v>
      </c>
      <c r="AD226" s="61">
        <v>3.3759124087591241E-2</v>
      </c>
      <c r="AE226" s="61">
        <v>2.7372262773722629E-2</v>
      </c>
      <c r="AF226" s="61">
        <v>0.10583941605839416</v>
      </c>
      <c r="AG226" s="61">
        <v>3.3759124087591241E-2</v>
      </c>
      <c r="AH226" s="61">
        <v>2.9197080291970802E-2</v>
      </c>
      <c r="AI226" s="61">
        <v>7.9379562043795621E-2</v>
      </c>
      <c r="AJ226" s="61">
        <v>7.8467153284671534E-2</v>
      </c>
      <c r="AK226" s="61">
        <v>0.13229927007299269</v>
      </c>
      <c r="AL226" s="61">
        <v>6.9343065693430656E-2</v>
      </c>
      <c r="AM226" s="61">
        <v>4.9270072992700732E-2</v>
      </c>
      <c r="AN226" s="27">
        <v>0.33438155136268344</v>
      </c>
      <c r="AO226" s="27">
        <v>0.10272536687631027</v>
      </c>
      <c r="AP226" s="27">
        <v>0.27065026362038663</v>
      </c>
      <c r="AQ226" s="27">
        <v>0.1054481546572935</v>
      </c>
      <c r="AR226" s="27">
        <v>0.42597402597402595</v>
      </c>
      <c r="AS226" s="27">
        <v>0.1012987012987013</v>
      </c>
      <c r="AT226" s="61">
        <v>1</v>
      </c>
      <c r="AU226" s="61">
        <v>1</v>
      </c>
      <c r="AV226" s="61">
        <v>180.11349000000001</v>
      </c>
      <c r="AW226" s="61">
        <v>1</v>
      </c>
      <c r="AX226" s="61">
        <v>1</v>
      </c>
      <c r="AY226" s="27">
        <v>1</v>
      </c>
      <c r="AZ226" s="27">
        <v>1</v>
      </c>
      <c r="BA226" s="27">
        <v>2</v>
      </c>
    </row>
    <row r="227" spans="1:53">
      <c r="A227" s="50">
        <v>4708</v>
      </c>
      <c r="B227" s="50" t="s">
        <v>48</v>
      </c>
      <c r="C227" s="59" t="s">
        <v>194</v>
      </c>
      <c r="D227" s="50" t="s">
        <v>427</v>
      </c>
      <c r="E227" s="61" t="s">
        <v>1433</v>
      </c>
      <c r="F227" s="50">
        <v>31324</v>
      </c>
      <c r="G227" s="61">
        <v>1077.044804930687</v>
      </c>
      <c r="H227" s="61">
        <v>50.635418164889586</v>
      </c>
      <c r="I227" s="61">
        <v>0.26823944917418507</v>
      </c>
      <c r="J227" s="61">
        <v>0.16755184347920496</v>
      </c>
      <c r="K227" s="61">
        <v>0.13503078714756514</v>
      </c>
      <c r="L227" s="61">
        <v>0.30540287150873496</v>
      </c>
      <c r="M227" s="61">
        <v>55159.74310938242</v>
      </c>
      <c r="N227" s="61">
        <v>49169.9609375</v>
      </c>
      <c r="O227" s="60">
        <v>34.743632249420074</v>
      </c>
      <c r="P227" s="51">
        <v>0.23641829673407699</v>
      </c>
      <c r="Q227" s="54">
        <v>0.67164179099999999</v>
      </c>
      <c r="R227" s="61">
        <v>0.13551401869158877</v>
      </c>
      <c r="S227" s="61">
        <v>4.5539033457249072E-2</v>
      </c>
      <c r="T227" s="61">
        <v>0.60966542750929364</v>
      </c>
      <c r="U227" s="50">
        <v>4.7408300451934338E-4</v>
      </c>
      <c r="V227" s="61">
        <v>9.7973770101541704E-3</v>
      </c>
      <c r="W227" s="61">
        <v>1.0271460014673514E-2</v>
      </c>
      <c r="X227" s="61">
        <v>0.97872340425531912</v>
      </c>
      <c r="Y227" s="61">
        <v>4.1819515774027878E-2</v>
      </c>
      <c r="Z227" s="61">
        <v>0.32019704433497537</v>
      </c>
      <c r="AA227" s="61">
        <v>3.2019704433497539E-2</v>
      </c>
      <c r="AB227" s="61">
        <v>4.064039408866995E-2</v>
      </c>
      <c r="AC227" s="61">
        <v>6.0344827586206899E-2</v>
      </c>
      <c r="AD227" s="61">
        <v>2.832512315270936E-2</v>
      </c>
      <c r="AE227" s="61">
        <v>5.295566502463054E-2</v>
      </c>
      <c r="AF227" s="61">
        <v>9.9753694581280791E-2</v>
      </c>
      <c r="AG227" s="61">
        <v>4.3103448275862072E-2</v>
      </c>
      <c r="AH227" s="61">
        <v>2.9556650246305417E-2</v>
      </c>
      <c r="AI227" s="61">
        <v>3.9408866995073892E-2</v>
      </c>
      <c r="AJ227" s="61">
        <v>5.6650246305418719E-2</v>
      </c>
      <c r="AK227" s="61">
        <v>8.6206896551724144E-2</v>
      </c>
      <c r="AL227" s="61">
        <v>6.7733990147783252E-2</v>
      </c>
      <c r="AM227" s="61">
        <v>4.3103448275862072E-2</v>
      </c>
      <c r="AN227" s="27">
        <v>0.36778115501519759</v>
      </c>
      <c r="AO227" s="27">
        <v>9.1185410334346503E-2</v>
      </c>
      <c r="AP227" s="27">
        <v>0.30789473684210528</v>
      </c>
      <c r="AQ227" s="27">
        <v>9.4736842105263161E-2</v>
      </c>
      <c r="AR227" s="27">
        <v>0.44964028776978415</v>
      </c>
      <c r="AS227" s="27">
        <v>8.6330935251798566E-2</v>
      </c>
      <c r="AT227" s="61">
        <v>1</v>
      </c>
      <c r="AU227" s="61">
        <v>1</v>
      </c>
      <c r="AV227" s="61">
        <v>193.39355</v>
      </c>
      <c r="AW227" s="61">
        <v>1</v>
      </c>
      <c r="AX227" s="61">
        <v>1</v>
      </c>
      <c r="AY227" s="27">
        <v>1</v>
      </c>
      <c r="AZ227" s="27">
        <v>2</v>
      </c>
      <c r="BA227" s="27">
        <v>3</v>
      </c>
    </row>
    <row r="228" spans="1:53">
      <c r="A228" s="50">
        <v>4709</v>
      </c>
      <c r="B228" s="50" t="s">
        <v>48</v>
      </c>
      <c r="C228" s="59" t="s">
        <v>195</v>
      </c>
      <c r="D228" s="50" t="s">
        <v>427</v>
      </c>
      <c r="E228" s="61" t="s">
        <v>1434</v>
      </c>
      <c r="F228" s="50">
        <v>37644</v>
      </c>
      <c r="G228" s="61">
        <v>1138.283774971962</v>
      </c>
      <c r="H228" s="61">
        <v>45.797658642404905</v>
      </c>
      <c r="I228" s="61">
        <v>0.34739923184083782</v>
      </c>
      <c r="J228" s="61">
        <v>0.1627436470626672</v>
      </c>
      <c r="K228" s="61">
        <v>0.24376584152706529</v>
      </c>
      <c r="L228" s="61">
        <v>0.56000895172538079</v>
      </c>
      <c r="M228" s="61">
        <v>45295.812353883783</v>
      </c>
      <c r="N228" s="61">
        <v>37730.05859375</v>
      </c>
      <c r="O228" s="60">
        <v>40.805604842334432</v>
      </c>
      <c r="P228" s="51">
        <v>0.33817381738173702</v>
      </c>
      <c r="Q228" s="54">
        <v>0.5</v>
      </c>
      <c r="R228" s="61">
        <v>0.15648854961832062</v>
      </c>
      <c r="S228" s="61">
        <v>4.8675733715103794E-2</v>
      </c>
      <c r="T228" s="61">
        <v>0.57122405153901212</v>
      </c>
      <c r="U228" s="50">
        <v>1.4261639444157481E-3</v>
      </c>
      <c r="V228" s="61">
        <v>9.5248447011173926E-3</v>
      </c>
      <c r="W228" s="61">
        <v>7.3775216138328534E-2</v>
      </c>
      <c r="X228" s="61">
        <v>0.91527377521613829</v>
      </c>
      <c r="Y228" s="61">
        <v>4.092219020172911E-2</v>
      </c>
      <c r="Z228" s="61">
        <v>0.24803591470258138</v>
      </c>
      <c r="AA228" s="61">
        <v>3.7037037037037035E-2</v>
      </c>
      <c r="AB228" s="61">
        <v>5.0505050505050504E-2</v>
      </c>
      <c r="AC228" s="61">
        <v>5.1627384960718295E-2</v>
      </c>
      <c r="AD228" s="61">
        <v>3.5914702581369251E-2</v>
      </c>
      <c r="AE228" s="61">
        <v>4.6015712682379348E-2</v>
      </c>
      <c r="AF228" s="61">
        <v>0.12008978675645342</v>
      </c>
      <c r="AG228" s="61">
        <v>4.2648709315375982E-2</v>
      </c>
      <c r="AH228" s="61">
        <v>2.6936026936026935E-2</v>
      </c>
      <c r="AI228" s="61">
        <v>5.0505050505050504E-2</v>
      </c>
      <c r="AJ228" s="61">
        <v>5.4994388327721661E-2</v>
      </c>
      <c r="AK228" s="61">
        <v>0.12457912457912458</v>
      </c>
      <c r="AL228" s="61">
        <v>6.2850729517396189E-2</v>
      </c>
      <c r="AM228" s="61">
        <v>4.9382716049382713E-2</v>
      </c>
      <c r="AN228" s="27">
        <v>0.4479297365119197</v>
      </c>
      <c r="AO228" s="27">
        <v>8.0301129234629856E-2</v>
      </c>
      <c r="AP228" s="27">
        <v>0.36038186157517899</v>
      </c>
      <c r="AQ228" s="27">
        <v>9.0692124105011929E-2</v>
      </c>
      <c r="AR228" s="27">
        <v>0.544973544973545</v>
      </c>
      <c r="AS228" s="27">
        <v>7.1428571428571425E-2</v>
      </c>
      <c r="AT228" s="61">
        <v>1</v>
      </c>
      <c r="AU228" s="61">
        <v>1</v>
      </c>
      <c r="AV228" s="61">
        <v>306.91635000000002</v>
      </c>
      <c r="AW228" s="61">
        <v>1</v>
      </c>
      <c r="AX228" s="61">
        <v>1</v>
      </c>
      <c r="AY228" s="27">
        <v>1</v>
      </c>
      <c r="AZ228" s="27">
        <v>2</v>
      </c>
      <c r="BA228" s="27">
        <v>3</v>
      </c>
    </row>
    <row r="229" spans="1:53">
      <c r="A229" s="50">
        <v>4710</v>
      </c>
      <c r="B229" s="50" t="s">
        <v>48</v>
      </c>
      <c r="C229" s="59" t="s">
        <v>196</v>
      </c>
      <c r="D229" s="50" t="s">
        <v>427</v>
      </c>
      <c r="E229" s="61" t="s">
        <v>1435</v>
      </c>
      <c r="F229" s="50">
        <v>19764</v>
      </c>
      <c r="G229" s="61">
        <v>668.13975250720978</v>
      </c>
      <c r="H229" s="61">
        <v>44.407441044028367</v>
      </c>
      <c r="I229" s="61">
        <v>0.57331291408852803</v>
      </c>
      <c r="J229" s="61">
        <v>0.18437337060040446</v>
      </c>
      <c r="K229" s="61">
        <v>0.25243359659896913</v>
      </c>
      <c r="L229" s="61"/>
      <c r="M229" s="61">
        <v>38279.793387545207</v>
      </c>
      <c r="N229" s="61">
        <v>34806.61328125</v>
      </c>
      <c r="O229" s="60">
        <v>37.291471575402518</v>
      </c>
      <c r="P229" s="51">
        <v>0.36457405758385197</v>
      </c>
      <c r="Q229" s="54">
        <v>0.44776119399999997</v>
      </c>
      <c r="R229" s="61">
        <v>0.15469613259668508</v>
      </c>
      <c r="S229" s="61">
        <v>3.4972677595628415E-2</v>
      </c>
      <c r="T229" s="61">
        <v>0.56830601092896171</v>
      </c>
      <c r="U229" s="50">
        <v>3.6109769716858864E-3</v>
      </c>
      <c r="V229" s="61">
        <v>4.0813307206218064E-3</v>
      </c>
      <c r="W229" s="61">
        <v>0.13589743589743589</v>
      </c>
      <c r="X229" s="61">
        <v>0.85641025641025637</v>
      </c>
      <c r="Y229" s="61">
        <v>3.5897435897435895E-2</v>
      </c>
      <c r="Z229" s="61">
        <v>0.35655058043117743</v>
      </c>
      <c r="AA229" s="61">
        <v>6.633499170812604E-2</v>
      </c>
      <c r="AB229" s="61">
        <v>3.9800995024875621E-2</v>
      </c>
      <c r="AC229" s="61">
        <v>5.306799336650083E-2</v>
      </c>
      <c r="AD229" s="61">
        <v>2.1558872305140961E-2</v>
      </c>
      <c r="AE229" s="61">
        <v>3.8142620232172471E-2</v>
      </c>
      <c r="AF229" s="61">
        <v>8.45771144278607E-2</v>
      </c>
      <c r="AG229" s="61">
        <v>3.6484245439469321E-2</v>
      </c>
      <c r="AH229" s="61">
        <v>1.3266998341625208E-2</v>
      </c>
      <c r="AI229" s="61">
        <v>4.1459369817578771E-2</v>
      </c>
      <c r="AJ229" s="61">
        <v>6.1359867330016582E-2</v>
      </c>
      <c r="AK229" s="61">
        <v>9.6185737976782759E-2</v>
      </c>
      <c r="AL229" s="61">
        <v>4.4776119402985072E-2</v>
      </c>
      <c r="AM229" s="61">
        <v>4.6434494195688222E-2</v>
      </c>
      <c r="AN229" s="27">
        <v>0.45506692160611856</v>
      </c>
      <c r="AO229" s="27">
        <v>8.0305927342256209E-2</v>
      </c>
      <c r="AP229" s="27">
        <v>0.375</v>
      </c>
      <c r="AQ229" s="27">
        <v>8.9285714285714288E-2</v>
      </c>
      <c r="AR229" s="27">
        <v>0.54732510288065839</v>
      </c>
      <c r="AS229" s="27">
        <v>6.9958847736625515E-2</v>
      </c>
      <c r="AT229" s="61">
        <v>2</v>
      </c>
      <c r="AU229" s="61">
        <v>4</v>
      </c>
      <c r="AV229" s="61">
        <v>298.02112</v>
      </c>
      <c r="AW229" s="61">
        <v>2</v>
      </c>
      <c r="AX229" s="61">
        <v>4</v>
      </c>
      <c r="AY229" s="27">
        <v>2</v>
      </c>
      <c r="AZ229" s="27">
        <v>3</v>
      </c>
      <c r="BA229" s="27">
        <v>4</v>
      </c>
    </row>
    <row r="230" spans="1:53">
      <c r="A230" s="50">
        <v>4711</v>
      </c>
      <c r="B230" s="50" t="s">
        <v>48</v>
      </c>
      <c r="C230" s="59" t="s">
        <v>373</v>
      </c>
      <c r="D230" s="50" t="s">
        <v>427</v>
      </c>
      <c r="E230" s="61" t="s">
        <v>1436</v>
      </c>
      <c r="F230" s="50">
        <v>242663</v>
      </c>
      <c r="G230" s="61">
        <v>6555.5596578121185</v>
      </c>
      <c r="H230" s="61">
        <v>43.835162943369042</v>
      </c>
      <c r="I230" s="61">
        <v>0.2525472515344272</v>
      </c>
      <c r="J230" s="61">
        <v>0.11171063090771695</v>
      </c>
      <c r="K230" s="61">
        <v>0.25919013477664221</v>
      </c>
      <c r="L230" s="61">
        <v>0.28570912164915335</v>
      </c>
      <c r="M230" s="61">
        <v>63891.417865716663</v>
      </c>
      <c r="N230" s="61">
        <v>55507.8671875</v>
      </c>
      <c r="O230" s="60">
        <v>39.155578387681103</v>
      </c>
      <c r="P230" s="51">
        <v>0.33323075058377399</v>
      </c>
      <c r="Q230" s="54">
        <v>0.42065491199999999</v>
      </c>
      <c r="R230" s="61">
        <v>0.20305537873965626</v>
      </c>
      <c r="S230" s="61">
        <v>6.5659418243434062E-2</v>
      </c>
      <c r="T230" s="61">
        <v>0.52640497034735956</v>
      </c>
      <c r="U230" s="50">
        <v>6.5094619058072567E-3</v>
      </c>
      <c r="V230" s="61">
        <v>4.3381605632319103E-2</v>
      </c>
      <c r="W230" s="61">
        <v>7.091503267973856E-2</v>
      </c>
      <c r="X230" s="61">
        <v>0.87919389978213502</v>
      </c>
      <c r="Y230" s="61">
        <v>7.9956427015250547E-2</v>
      </c>
      <c r="Z230" s="61">
        <v>8.3157288265796048E-2</v>
      </c>
      <c r="AA230" s="61">
        <v>8.2389091607451503E-2</v>
      </c>
      <c r="AB230" s="61">
        <v>5.2813520261186866E-2</v>
      </c>
      <c r="AC230" s="61">
        <v>6.2800076819665832E-2</v>
      </c>
      <c r="AD230" s="61">
        <v>4.4555406183983098E-2</v>
      </c>
      <c r="AE230" s="61">
        <v>5.3005569425772996E-2</v>
      </c>
      <c r="AF230" s="61">
        <v>0.11196466295371615</v>
      </c>
      <c r="AG230" s="61">
        <v>4.9932782792394853E-2</v>
      </c>
      <c r="AH230" s="61">
        <v>5.9343191857115424E-2</v>
      </c>
      <c r="AI230" s="61">
        <v>5.3005569425772996E-2</v>
      </c>
      <c r="AJ230" s="61">
        <v>9.0071058190896863E-2</v>
      </c>
      <c r="AK230" s="61">
        <v>0.11158056462454388</v>
      </c>
      <c r="AL230" s="61">
        <v>8.6998271557518728E-2</v>
      </c>
      <c r="AM230" s="61">
        <v>5.838294603418475E-2</v>
      </c>
      <c r="AN230" s="27">
        <v>0.27394305435720451</v>
      </c>
      <c r="AO230" s="27">
        <v>0.19413287316652286</v>
      </c>
      <c r="AP230" s="27">
        <v>0.23087339201083276</v>
      </c>
      <c r="AQ230" s="27">
        <v>0.20345294515910631</v>
      </c>
      <c r="AR230" s="27">
        <v>0.34937611408199643</v>
      </c>
      <c r="AS230" s="27">
        <v>0.17765894236482471</v>
      </c>
      <c r="AT230" s="61">
        <v>1</v>
      </c>
      <c r="AU230" s="61">
        <v>2</v>
      </c>
      <c r="AV230" s="61">
        <v>301.96512000000001</v>
      </c>
      <c r="AW230" s="61">
        <v>1</v>
      </c>
      <c r="AX230" s="61">
        <v>2</v>
      </c>
      <c r="AY230" s="27">
        <v>1</v>
      </c>
      <c r="AZ230" s="27">
        <v>1</v>
      </c>
      <c r="BA230" s="27">
        <v>2</v>
      </c>
    </row>
    <row r="231" spans="1:53">
      <c r="A231" s="50">
        <v>4712</v>
      </c>
      <c r="B231" s="50" t="s">
        <v>48</v>
      </c>
      <c r="C231" s="59" t="s">
        <v>374</v>
      </c>
      <c r="D231" s="50" t="s">
        <v>427</v>
      </c>
      <c r="E231" s="61" t="s">
        <v>1437</v>
      </c>
      <c r="F231" s="50">
        <v>24203</v>
      </c>
      <c r="G231" s="61">
        <v>798.20354676246643</v>
      </c>
      <c r="H231" s="61">
        <v>44.575484477044299</v>
      </c>
      <c r="I231" s="61">
        <v>0.34141146651285692</v>
      </c>
      <c r="J231" s="61">
        <v>0.19072564588348123</v>
      </c>
      <c r="K231" s="61">
        <v>0.24864630153972445</v>
      </c>
      <c r="L231" s="61">
        <v>0.35766254434494277</v>
      </c>
      <c r="M231" s="61">
        <v>50566.458096082388</v>
      </c>
      <c r="N231" s="61">
        <v>43809.44140625</v>
      </c>
      <c r="O231" s="60">
        <v>38.30077797309562</v>
      </c>
      <c r="P231" s="51">
        <v>0.32421996548895299</v>
      </c>
      <c r="Q231" s="54">
        <v>0.46478873199999998</v>
      </c>
      <c r="R231" s="61">
        <v>0.12149532710280374</v>
      </c>
      <c r="S231" s="61">
        <v>4.1832669322709161E-2</v>
      </c>
      <c r="T231" s="61">
        <v>0.60458167330677293</v>
      </c>
      <c r="U231" s="50">
        <v>2.2490289993584156E-3</v>
      </c>
      <c r="V231" s="61">
        <v>5.2360009407613449E-3</v>
      </c>
      <c r="W231" s="61">
        <v>8.9820359281437126E-2</v>
      </c>
      <c r="X231" s="61">
        <v>0.90269461077844315</v>
      </c>
      <c r="Y231" s="61">
        <v>2.6946107784431138E-2</v>
      </c>
      <c r="Z231" s="61">
        <v>0.35245901639344263</v>
      </c>
      <c r="AA231" s="61">
        <v>4.6448087431693992E-2</v>
      </c>
      <c r="AB231" s="61">
        <v>3.825136612021858E-2</v>
      </c>
      <c r="AC231" s="61">
        <v>5.8743169398907107E-2</v>
      </c>
      <c r="AD231" s="61">
        <v>2.4590163934426229E-2</v>
      </c>
      <c r="AE231" s="61">
        <v>4.7814207650273222E-2</v>
      </c>
      <c r="AF231" s="61">
        <v>7.9234972677595633E-2</v>
      </c>
      <c r="AG231" s="61">
        <v>3.825136612021858E-2</v>
      </c>
      <c r="AH231" s="61">
        <v>1.912568306010929E-2</v>
      </c>
      <c r="AI231" s="61">
        <v>3.5519125683060107E-2</v>
      </c>
      <c r="AJ231" s="61">
        <v>5.737704918032787E-2</v>
      </c>
      <c r="AK231" s="61">
        <v>0.10382513661202186</v>
      </c>
      <c r="AL231" s="61">
        <v>5.1912568306010931E-2</v>
      </c>
      <c r="AM231" s="61">
        <v>4.7814207650273222E-2</v>
      </c>
      <c r="AN231" s="27">
        <v>0.39398734177215189</v>
      </c>
      <c r="AO231" s="27">
        <v>9.3354430379746833E-2</v>
      </c>
      <c r="AP231" s="27">
        <v>0.33879781420765026</v>
      </c>
      <c r="AQ231" s="27">
        <v>9.8360655737704916E-2</v>
      </c>
      <c r="AR231" s="27">
        <v>0.46992481203007519</v>
      </c>
      <c r="AS231" s="27">
        <v>8.646616541353383E-2</v>
      </c>
      <c r="AT231" s="61">
        <v>1</v>
      </c>
      <c r="AU231" s="61">
        <v>1</v>
      </c>
      <c r="AV231" s="61">
        <v>334.43349999999998</v>
      </c>
      <c r="AW231" s="61">
        <v>1</v>
      </c>
      <c r="AX231" s="61">
        <v>1</v>
      </c>
      <c r="AY231" s="27">
        <v>2</v>
      </c>
      <c r="AZ231" s="27">
        <v>3</v>
      </c>
      <c r="BA231" s="27">
        <v>4</v>
      </c>
    </row>
    <row r="232" spans="1:53">
      <c r="A232" s="50">
        <v>4713</v>
      </c>
      <c r="B232" s="50" t="s">
        <v>48</v>
      </c>
      <c r="C232" s="59" t="s">
        <v>375</v>
      </c>
      <c r="D232" s="50" t="s">
        <v>427</v>
      </c>
      <c r="E232" s="61" t="s">
        <v>1438</v>
      </c>
      <c r="F232" s="50">
        <v>24544</v>
      </c>
      <c r="G232" s="61">
        <v>934.74140012264252</v>
      </c>
      <c r="H232" s="61">
        <v>57.47916420992307</v>
      </c>
      <c r="I232" s="61">
        <v>0.18261496955434667</v>
      </c>
      <c r="J232" s="61">
        <v>0.23226072982951232</v>
      </c>
      <c r="K232" s="61">
        <v>0.10161585943173769</v>
      </c>
      <c r="L232" s="61"/>
      <c r="M232" s="61">
        <v>50820.685248059192</v>
      </c>
      <c r="N232" s="61">
        <v>46549.08203125</v>
      </c>
      <c r="O232" s="60">
        <v>32.144184877784241</v>
      </c>
      <c r="P232" s="51">
        <v>0.26039512979554202</v>
      </c>
      <c r="Q232" s="54">
        <v>0.59375</v>
      </c>
      <c r="R232" s="61">
        <v>9.2307692307692313E-2</v>
      </c>
      <c r="S232" s="61">
        <v>3.6912751677852351E-2</v>
      </c>
      <c r="T232" s="61">
        <v>0.60067114093959728</v>
      </c>
      <c r="U232" s="50">
        <v>3.8213999941945076E-3</v>
      </c>
      <c r="V232" s="61">
        <v>5.414536193882739E-3</v>
      </c>
      <c r="W232" s="61">
        <v>5.2057094878253565E-2</v>
      </c>
      <c r="X232" s="61">
        <v>0.93870696893366923</v>
      </c>
      <c r="Y232" s="61">
        <v>2.938706968933669E-2</v>
      </c>
      <c r="Z232" s="61">
        <v>0.42815249266862171</v>
      </c>
      <c r="AA232" s="61">
        <v>1.906158357771261E-2</v>
      </c>
      <c r="AB232" s="61">
        <v>3.0791788856304986E-2</v>
      </c>
      <c r="AC232" s="61">
        <v>6.5982404692082108E-2</v>
      </c>
      <c r="AD232" s="61">
        <v>1.466275659824047E-2</v>
      </c>
      <c r="AE232" s="61">
        <v>4.398826979472141E-2</v>
      </c>
      <c r="AF232" s="61">
        <v>8.2111436950146624E-2</v>
      </c>
      <c r="AG232" s="61">
        <v>3.0791788856304986E-2</v>
      </c>
      <c r="AH232" s="61">
        <v>2.0527859237536656E-2</v>
      </c>
      <c r="AI232" s="61">
        <v>2.7859237536656891E-2</v>
      </c>
      <c r="AJ232" s="61">
        <v>7.1847507331378305E-2</v>
      </c>
      <c r="AK232" s="61">
        <v>7.7712609970674487E-2</v>
      </c>
      <c r="AL232" s="61">
        <v>5.1319648093841645E-2</v>
      </c>
      <c r="AM232" s="61">
        <v>3.8123167155425221E-2</v>
      </c>
      <c r="AN232" s="27">
        <v>0.41090909090909089</v>
      </c>
      <c r="AO232" s="27">
        <v>0.08</v>
      </c>
      <c r="AP232" s="27">
        <v>0.35223880597014923</v>
      </c>
      <c r="AQ232" s="27">
        <v>9.5522388059701493E-2</v>
      </c>
      <c r="AR232" s="27">
        <v>0.50232558139534889</v>
      </c>
      <c r="AS232" s="27">
        <v>6.0465116279069767E-2</v>
      </c>
      <c r="AT232" s="61">
        <v>1</v>
      </c>
      <c r="AU232" s="61">
        <v>1</v>
      </c>
      <c r="AV232" s="61">
        <v>355.17896000000002</v>
      </c>
      <c r="AW232" s="61">
        <v>1</v>
      </c>
      <c r="AX232" s="61">
        <v>1</v>
      </c>
      <c r="AY232" s="27">
        <v>1</v>
      </c>
      <c r="AZ232" s="27">
        <v>1</v>
      </c>
      <c r="BA232" s="27">
        <v>2</v>
      </c>
    </row>
    <row r="233" spans="1:53">
      <c r="A233" s="50">
        <v>4714</v>
      </c>
      <c r="B233" s="50" t="s">
        <v>48</v>
      </c>
      <c r="C233" s="59" t="s">
        <v>376</v>
      </c>
      <c r="D233" s="50" t="s">
        <v>427</v>
      </c>
      <c r="E233" s="61" t="s">
        <v>1439</v>
      </c>
      <c r="F233" s="50">
        <v>40298</v>
      </c>
      <c r="G233" s="61">
        <v>1341.241624712944</v>
      </c>
      <c r="H233" s="61">
        <v>48.904761156539244</v>
      </c>
      <c r="I233" s="61">
        <v>0.29406481557527647</v>
      </c>
      <c r="J233" s="61">
        <v>0.1782989092277924</v>
      </c>
      <c r="K233" s="61">
        <v>0.18155515961962618</v>
      </c>
      <c r="L233" s="61">
        <v>0.4788404167171007</v>
      </c>
      <c r="M233" s="61">
        <v>46157.667261296592</v>
      </c>
      <c r="N233" s="61">
        <v>38856.2421875</v>
      </c>
      <c r="O233" s="60">
        <v>36.671443643833086</v>
      </c>
      <c r="P233" s="51">
        <v>0.33384810662153602</v>
      </c>
      <c r="Q233" s="54">
        <v>0.51041666699999999</v>
      </c>
      <c r="R233" s="61">
        <v>0.12666666666666668</v>
      </c>
      <c r="S233" s="61">
        <v>4.3243243243243246E-2</v>
      </c>
      <c r="T233" s="61">
        <v>0.59527027027027024</v>
      </c>
      <c r="U233" s="50">
        <v>9.8051200620830059E-4</v>
      </c>
      <c r="V233" s="61">
        <v>5.8941574808355915E-3</v>
      </c>
      <c r="W233" s="61">
        <v>8.7784241142252778E-2</v>
      </c>
      <c r="X233" s="61">
        <v>0.90534108937070334</v>
      </c>
      <c r="Y233" s="61">
        <v>3.6488630354309888E-2</v>
      </c>
      <c r="Z233" s="61">
        <v>0.30214424951267055</v>
      </c>
      <c r="AA233" s="61">
        <v>7.407407407407407E-2</v>
      </c>
      <c r="AB233" s="61">
        <v>4.2884990253411304E-2</v>
      </c>
      <c r="AC233" s="61">
        <v>5.2631578947368418E-2</v>
      </c>
      <c r="AD233" s="61">
        <v>2.3391812865497075E-2</v>
      </c>
      <c r="AE233" s="61">
        <v>5.7504873294346975E-2</v>
      </c>
      <c r="AF233" s="61">
        <v>9.6491228070175433E-2</v>
      </c>
      <c r="AG233" s="61">
        <v>4.2884990253411304E-2</v>
      </c>
      <c r="AH233" s="61">
        <v>2.2417153996101363E-2</v>
      </c>
      <c r="AI233" s="61">
        <v>3.7037037037037035E-2</v>
      </c>
      <c r="AJ233" s="61">
        <v>5.6530214424951264E-2</v>
      </c>
      <c r="AK233" s="61">
        <v>8.089668615984405E-2</v>
      </c>
      <c r="AL233" s="61">
        <v>6.5302144249512667E-2</v>
      </c>
      <c r="AM233" s="61">
        <v>4.7758284600389861E-2</v>
      </c>
      <c r="AN233" s="27">
        <v>0.46022727272727271</v>
      </c>
      <c r="AO233" s="27">
        <v>7.6136363636363641E-2</v>
      </c>
      <c r="AP233" s="27">
        <v>0.3881856540084388</v>
      </c>
      <c r="AQ233" s="27">
        <v>8.0168776371308023E-2</v>
      </c>
      <c r="AR233" s="27">
        <v>0.54433497536945807</v>
      </c>
      <c r="AS233" s="27">
        <v>7.1428571428571425E-2</v>
      </c>
      <c r="AT233" s="61">
        <v>1</v>
      </c>
      <c r="AU233" s="61">
        <v>1</v>
      </c>
      <c r="AV233" s="61">
        <v>455.13519000000002</v>
      </c>
      <c r="AW233" s="61">
        <v>1</v>
      </c>
      <c r="AX233" s="61">
        <v>1</v>
      </c>
      <c r="AY233" s="27">
        <v>1</v>
      </c>
      <c r="AZ233" s="27">
        <v>1</v>
      </c>
      <c r="BA233" s="27">
        <v>2</v>
      </c>
    </row>
    <row r="234" spans="1:53">
      <c r="A234" s="50">
        <v>4715</v>
      </c>
      <c r="B234" s="50" t="s">
        <v>48</v>
      </c>
      <c r="C234" s="59" t="s">
        <v>377</v>
      </c>
      <c r="D234" s="50" t="s">
        <v>427</v>
      </c>
      <c r="E234" s="61" t="s">
        <v>1440</v>
      </c>
      <c r="F234" s="50">
        <v>82407</v>
      </c>
      <c r="G234" s="61">
        <v>2566.112953543663</v>
      </c>
      <c r="H234" s="61">
        <v>43.074776223657913</v>
      </c>
      <c r="I234" s="61">
        <v>0.36210048496200592</v>
      </c>
      <c r="J234" s="61">
        <v>0.12074640960059919</v>
      </c>
      <c r="K234" s="61">
        <v>0.25687930597057901</v>
      </c>
      <c r="L234" s="61">
        <v>0.27887146917145722</v>
      </c>
      <c r="M234" s="61">
        <v>51019.735443793244</v>
      </c>
      <c r="N234" s="61">
        <v>44927.8984375</v>
      </c>
      <c r="O234" s="60">
        <v>37.926526845241852</v>
      </c>
      <c r="P234" s="51">
        <v>0.38100367679541097</v>
      </c>
      <c r="Q234" s="54">
        <v>0.47619047599999997</v>
      </c>
      <c r="R234" s="61">
        <v>0.19659442724458204</v>
      </c>
      <c r="S234" s="61">
        <v>5.3977272727272728E-2</v>
      </c>
      <c r="T234" s="61">
        <v>0.55575284090909094</v>
      </c>
      <c r="U234" s="50">
        <v>1.4876340283080935E-3</v>
      </c>
      <c r="V234" s="61">
        <v>7.6081391124088668E-3</v>
      </c>
      <c r="W234" s="61">
        <v>0.19555912252541466</v>
      </c>
      <c r="X234" s="61">
        <v>0.7953451043338684</v>
      </c>
      <c r="Y234" s="61">
        <v>3.9058319957196365E-2</v>
      </c>
      <c r="Z234" s="61">
        <v>0.18259989883662114</v>
      </c>
      <c r="AA234" s="61">
        <v>6.9802731411229141E-2</v>
      </c>
      <c r="AB234" s="61">
        <v>5.5134041476985328E-2</v>
      </c>
      <c r="AC234" s="61">
        <v>4.8558421851289835E-2</v>
      </c>
      <c r="AD234" s="61">
        <v>3.490136570561457E-2</v>
      </c>
      <c r="AE234" s="61">
        <v>3.8947900859888723E-2</v>
      </c>
      <c r="AF234" s="61">
        <v>0.10723318158826504</v>
      </c>
      <c r="AG234" s="61">
        <v>3.7936267071320182E-2</v>
      </c>
      <c r="AH234" s="61">
        <v>3.0854830551340414E-2</v>
      </c>
      <c r="AI234" s="61">
        <v>8.042488619119878E-2</v>
      </c>
      <c r="AJ234" s="61">
        <v>6.8285280728376321E-2</v>
      </c>
      <c r="AK234" s="61">
        <v>0.11330298431967628</v>
      </c>
      <c r="AL234" s="61">
        <v>7.3849266565503294E-2</v>
      </c>
      <c r="AM234" s="61">
        <v>5.8168942842690946E-2</v>
      </c>
      <c r="AN234" s="27">
        <v>0.38216922203293585</v>
      </c>
      <c r="AO234" s="27">
        <v>0.10391822827938671</v>
      </c>
      <c r="AP234" s="27">
        <v>0.31964809384164222</v>
      </c>
      <c r="AQ234" s="27">
        <v>0.10752688172043011</v>
      </c>
      <c r="AR234" s="27">
        <v>0.47018970189701897</v>
      </c>
      <c r="AS234" s="27">
        <v>9.8915989159891596E-2</v>
      </c>
      <c r="AT234" s="61">
        <v>1</v>
      </c>
      <c r="AU234" s="61">
        <v>2</v>
      </c>
      <c r="AV234" s="61">
        <v>440.67989999999998</v>
      </c>
      <c r="AW234" s="61">
        <v>1</v>
      </c>
      <c r="AX234" s="61">
        <v>2</v>
      </c>
      <c r="AY234" s="27">
        <v>1</v>
      </c>
      <c r="AZ234" s="27">
        <v>1</v>
      </c>
      <c r="BA234" s="27">
        <v>2</v>
      </c>
    </row>
    <row r="235" spans="1:53">
      <c r="A235" s="50">
        <v>4716</v>
      </c>
      <c r="B235" s="50" t="s">
        <v>48</v>
      </c>
      <c r="C235" s="59" t="s">
        <v>378</v>
      </c>
      <c r="D235" s="50" t="s">
        <v>427</v>
      </c>
      <c r="E235" s="61" t="s">
        <v>1441</v>
      </c>
      <c r="F235" s="50">
        <v>38488</v>
      </c>
      <c r="G235" s="61">
        <v>1265.7833573818207</v>
      </c>
      <c r="H235" s="61">
        <v>39.827139867197019</v>
      </c>
      <c r="I235" s="61">
        <v>0.46174246602927027</v>
      </c>
      <c r="J235" s="61">
        <v>0.11257127980504911</v>
      </c>
      <c r="K235" s="61">
        <v>0.37134068285453337</v>
      </c>
      <c r="L235" s="61">
        <v>0.36473946122792367</v>
      </c>
      <c r="M235" s="61">
        <v>45687.098192561505</v>
      </c>
      <c r="N235" s="61">
        <v>38619.09375</v>
      </c>
      <c r="O235" s="60">
        <v>43.726731362762713</v>
      </c>
      <c r="P235" s="51">
        <v>0.351474749040734</v>
      </c>
      <c r="Q235" s="54">
        <v>0.46456692900000002</v>
      </c>
      <c r="R235" s="61">
        <v>0.18258426966292135</v>
      </c>
      <c r="S235" s="61">
        <v>5.2033492822966508E-2</v>
      </c>
      <c r="T235" s="61">
        <v>0.5388755980861244</v>
      </c>
      <c r="U235" s="50">
        <v>7.9449202166870236E-4</v>
      </c>
      <c r="V235" s="61">
        <v>5.050831719338492E-3</v>
      </c>
      <c r="W235" s="61">
        <v>0.21942446043165467</v>
      </c>
      <c r="X235" s="61">
        <v>0.77473021582733814</v>
      </c>
      <c r="Y235" s="61">
        <v>3.8669064748201441E-2</v>
      </c>
      <c r="Z235" s="61">
        <v>0.26475849731663686</v>
      </c>
      <c r="AA235" s="61">
        <v>5.3667262969588549E-2</v>
      </c>
      <c r="AB235" s="61">
        <v>4.4722719141323794E-2</v>
      </c>
      <c r="AC235" s="61">
        <v>5.635062611806798E-2</v>
      </c>
      <c r="AD235" s="61">
        <v>3.3094812164579608E-2</v>
      </c>
      <c r="AE235" s="61">
        <v>3.7567084078711989E-2</v>
      </c>
      <c r="AF235" s="61">
        <v>0.1073345259391771</v>
      </c>
      <c r="AG235" s="61">
        <v>3.2200357781753133E-2</v>
      </c>
      <c r="AH235" s="61">
        <v>2.59391771019678E-2</v>
      </c>
      <c r="AI235" s="61">
        <v>5.9928443649373879E-2</v>
      </c>
      <c r="AJ235" s="61">
        <v>6.4400715563506267E-2</v>
      </c>
      <c r="AK235" s="61">
        <v>0.11538461538461539</v>
      </c>
      <c r="AL235" s="61">
        <v>6.0822898032200361E-2</v>
      </c>
      <c r="AM235" s="61">
        <v>4.2039355992844363E-2</v>
      </c>
      <c r="AN235" s="27">
        <v>0.43731490621915103</v>
      </c>
      <c r="AO235" s="27">
        <v>8.983218163869694E-2</v>
      </c>
      <c r="AP235" s="27">
        <v>0.36805555555555558</v>
      </c>
      <c r="AQ235" s="27">
        <v>0.10069444444444445</v>
      </c>
      <c r="AR235" s="27">
        <v>0.53089244851258577</v>
      </c>
      <c r="AS235" s="27">
        <v>7.5514874141876437E-2</v>
      </c>
      <c r="AT235" s="61">
        <v>2</v>
      </c>
      <c r="AU235" s="61">
        <v>4</v>
      </c>
      <c r="AV235" s="61">
        <v>494.07602000000003</v>
      </c>
      <c r="AW235" s="61">
        <v>2</v>
      </c>
      <c r="AX235" s="61">
        <v>4</v>
      </c>
      <c r="AY235" s="27">
        <v>2</v>
      </c>
      <c r="AZ235" s="27">
        <v>3</v>
      </c>
      <c r="BA235" s="27">
        <v>4</v>
      </c>
    </row>
    <row r="236" spans="1:53">
      <c r="A236" s="50">
        <v>4717</v>
      </c>
      <c r="B236" s="50" t="s">
        <v>48</v>
      </c>
      <c r="C236" s="59" t="s">
        <v>379</v>
      </c>
      <c r="D236" s="50" t="s">
        <v>427</v>
      </c>
      <c r="E236" s="61" t="s">
        <v>1442</v>
      </c>
      <c r="F236" s="50">
        <v>41007</v>
      </c>
      <c r="G236" s="61">
        <v>1234.3851047754288</v>
      </c>
      <c r="H236" s="61">
        <v>40.956972092993503</v>
      </c>
      <c r="I236" s="61">
        <v>0.4883795712343087</v>
      </c>
      <c r="J236" s="61">
        <v>0.16192912476979857</v>
      </c>
      <c r="K236" s="61">
        <v>0.34065590272694923</v>
      </c>
      <c r="L236" s="61">
        <v>0.27182789350352554</v>
      </c>
      <c r="M236" s="61">
        <v>46387.637197641925</v>
      </c>
      <c r="N236" s="61">
        <v>37532.296875</v>
      </c>
      <c r="O236" s="60">
        <v>44.668388250420023</v>
      </c>
      <c r="P236" s="51">
        <v>0.24209641559568301</v>
      </c>
      <c r="Q236" s="54">
        <v>0.41176470599999998</v>
      </c>
      <c r="R236" s="61">
        <v>0.16129032258064516</v>
      </c>
      <c r="S236" s="61">
        <v>4.8287478944413251E-2</v>
      </c>
      <c r="T236" s="61">
        <v>0.52835485682201011</v>
      </c>
      <c r="U236" s="50">
        <v>1.0382869513705373E-3</v>
      </c>
      <c r="V236" s="61">
        <v>7.7722857358541331E-3</v>
      </c>
      <c r="W236" s="61">
        <v>0.26431718061674009</v>
      </c>
      <c r="X236" s="61">
        <v>0.72647176611934317</v>
      </c>
      <c r="Y236" s="61">
        <v>3.1637965558670406E-2</v>
      </c>
      <c r="Z236" s="61">
        <v>0.28041074249605058</v>
      </c>
      <c r="AA236" s="61">
        <v>4.7393364928909949E-2</v>
      </c>
      <c r="AB236" s="61">
        <v>5.845181674565561E-2</v>
      </c>
      <c r="AC236" s="61">
        <v>5.2132701421800945E-2</v>
      </c>
      <c r="AD236" s="61">
        <v>1.579778830963665E-2</v>
      </c>
      <c r="AE236" s="61">
        <v>4.2654028436018961E-2</v>
      </c>
      <c r="AF236" s="61">
        <v>9.873617693522907E-2</v>
      </c>
      <c r="AG236" s="61">
        <v>3.0805687203791468E-2</v>
      </c>
      <c r="AH236" s="61">
        <v>3.0015797788309637E-2</v>
      </c>
      <c r="AI236" s="61">
        <v>5.7661927330173779E-2</v>
      </c>
      <c r="AJ236" s="61">
        <v>6.398104265402843E-2</v>
      </c>
      <c r="AK236" s="61">
        <v>8.4518167456556076E-2</v>
      </c>
      <c r="AL236" s="61">
        <v>7.8199052132701424E-2</v>
      </c>
      <c r="AM236" s="61">
        <v>5.9241706161137442E-2</v>
      </c>
      <c r="AN236" s="27">
        <v>0.47791519434628976</v>
      </c>
      <c r="AO236" s="27">
        <v>6.6254416961130741E-2</v>
      </c>
      <c r="AP236" s="27">
        <v>0.43254520166898469</v>
      </c>
      <c r="AQ236" s="27">
        <v>6.5368567454798326E-2</v>
      </c>
      <c r="AR236" s="27">
        <v>0.55690072639225185</v>
      </c>
      <c r="AS236" s="27">
        <v>6.7796610169491525E-2</v>
      </c>
      <c r="AT236" s="61">
        <v>2</v>
      </c>
      <c r="AU236" s="61">
        <v>4</v>
      </c>
      <c r="AV236" s="61">
        <v>543.61743000000001</v>
      </c>
      <c r="AW236" s="61">
        <v>2</v>
      </c>
      <c r="AX236" s="61">
        <v>4</v>
      </c>
      <c r="AY236" s="27">
        <v>2</v>
      </c>
      <c r="AZ236" s="27">
        <v>2</v>
      </c>
      <c r="BA236" s="27">
        <v>3</v>
      </c>
    </row>
    <row r="237" spans="1:53">
      <c r="A237" s="50">
        <v>4718</v>
      </c>
      <c r="B237" s="50" t="s">
        <v>48</v>
      </c>
      <c r="C237" s="59" t="s">
        <v>380</v>
      </c>
      <c r="D237" s="50" t="s">
        <v>427</v>
      </c>
      <c r="E237" s="61" t="s">
        <v>1443</v>
      </c>
      <c r="F237" s="50">
        <v>32816</v>
      </c>
      <c r="G237" s="61">
        <v>914.3010573387146</v>
      </c>
      <c r="H237" s="61">
        <v>16.651446940202295</v>
      </c>
      <c r="I237" s="61">
        <v>0.77585331330534912</v>
      </c>
      <c r="J237" s="61">
        <v>2.3487553566171451E-2</v>
      </c>
      <c r="K237" s="61">
        <v>0.70481456263207232</v>
      </c>
      <c r="L237" s="61"/>
      <c r="M237" s="61">
        <v>27447.24091785603</v>
      </c>
      <c r="N237" s="61">
        <v>13573.0458984375</v>
      </c>
      <c r="O237" s="60">
        <v>57.200313439496021</v>
      </c>
      <c r="P237" s="51">
        <v>0.42182505424764899</v>
      </c>
      <c r="Q237" s="54">
        <v>0.25</v>
      </c>
      <c r="R237" s="61">
        <v>0.24919786096256685</v>
      </c>
      <c r="S237" s="61">
        <v>4.0594979857452744E-2</v>
      </c>
      <c r="T237" s="61">
        <v>0.38797644871397585</v>
      </c>
      <c r="U237" s="50">
        <v>3.215429896954447E-4</v>
      </c>
      <c r="V237" s="61">
        <v>4.6129796901299494E-3</v>
      </c>
      <c r="W237" s="61">
        <v>0.8088821408236857</v>
      </c>
      <c r="X237" s="61">
        <v>0.18618333649648891</v>
      </c>
      <c r="Y237" s="61">
        <v>1.2715885367242361E-2</v>
      </c>
      <c r="Z237" s="61">
        <v>0.16539050535987748</v>
      </c>
      <c r="AA237" s="61">
        <v>4.9004594180704443E-2</v>
      </c>
      <c r="AB237" s="61">
        <v>6.4318529862174581E-2</v>
      </c>
      <c r="AC237" s="61">
        <v>6.738131699846861E-2</v>
      </c>
      <c r="AD237" s="61">
        <v>2.1439509954058193E-2</v>
      </c>
      <c r="AE237" s="61">
        <v>6.1255742725880554E-3</v>
      </c>
      <c r="AF237" s="61">
        <v>9.137314956610515E-2</v>
      </c>
      <c r="AG237" s="61">
        <v>1.5313935681470138E-2</v>
      </c>
      <c r="AH237" s="61">
        <v>2.1439509954058193E-2</v>
      </c>
      <c r="AI237" s="61">
        <v>0.16998468606431852</v>
      </c>
      <c r="AJ237" s="61">
        <v>0.11791730474732007</v>
      </c>
      <c r="AK237" s="61">
        <v>9.8519652884124551E-2</v>
      </c>
      <c r="AL237" s="61">
        <v>8.320571720265442E-2</v>
      </c>
      <c r="AM237" s="61">
        <v>2.8075548749361919E-2</v>
      </c>
      <c r="AN237" s="27">
        <v>0.52952380952380951</v>
      </c>
      <c r="AO237" s="27">
        <v>8.2380952380952374E-2</v>
      </c>
      <c r="AP237" s="27">
        <v>0.48882870683818552</v>
      </c>
      <c r="AQ237" s="27">
        <v>7.9214624238320916E-2</v>
      </c>
      <c r="AR237" s="27">
        <v>0.6260032102728732</v>
      </c>
      <c r="AS237" s="27">
        <v>8.98876404494382E-2</v>
      </c>
      <c r="AT237" s="61">
        <v>2</v>
      </c>
      <c r="AU237" s="61">
        <v>4</v>
      </c>
      <c r="AV237" s="61">
        <v>916.40215999999998</v>
      </c>
      <c r="AW237" s="61"/>
      <c r="AX237" s="61"/>
      <c r="AY237" s="27">
        <v>2</v>
      </c>
      <c r="AZ237" s="27">
        <v>3</v>
      </c>
      <c r="BA237" s="27">
        <v>4</v>
      </c>
    </row>
    <row r="238" spans="1:53">
      <c r="A238" s="50">
        <v>4801</v>
      </c>
      <c r="B238" s="50" t="s">
        <v>48</v>
      </c>
      <c r="C238" s="59" t="s">
        <v>187</v>
      </c>
      <c r="D238" s="50" t="s">
        <v>428</v>
      </c>
      <c r="E238" s="61" t="s">
        <v>1444</v>
      </c>
      <c r="F238" s="50">
        <v>69141</v>
      </c>
      <c r="G238" s="61">
        <v>1908.1339164972305</v>
      </c>
      <c r="H238" s="61">
        <v>52.746209333212576</v>
      </c>
      <c r="I238" s="61">
        <v>0.11109151936097419</v>
      </c>
      <c r="J238" s="61">
        <v>0.15476310378597108</v>
      </c>
      <c r="K238" s="61">
        <v>0.16446055386370281</v>
      </c>
      <c r="L238" s="61">
        <v>0.25094764459138125</v>
      </c>
      <c r="M238" s="61">
        <v>63948.953331552919</v>
      </c>
      <c r="N238" s="61">
        <v>56748.68359375</v>
      </c>
      <c r="O238" s="60">
        <v>36.217330529582007</v>
      </c>
      <c r="P238" s="51">
        <v>0.316258804406718</v>
      </c>
      <c r="Q238" s="54">
        <v>0.52136752099999994</v>
      </c>
      <c r="R238" s="61">
        <v>0.14814814814814814</v>
      </c>
      <c r="S238" s="61">
        <v>7.2247135027404083E-2</v>
      </c>
      <c r="T238" s="61">
        <v>0.58495266567015447</v>
      </c>
      <c r="U238" s="50">
        <v>2.0856729242950678E-3</v>
      </c>
      <c r="V238" s="61">
        <v>2.466888310517372E-2</v>
      </c>
      <c r="W238" s="61">
        <v>1.6673129119813883E-2</v>
      </c>
      <c r="X238" s="61">
        <v>0.95657231485071736</v>
      </c>
      <c r="Y238" s="61">
        <v>9.228383094222567E-2</v>
      </c>
      <c r="Z238" s="61">
        <v>0.16792323509252913</v>
      </c>
      <c r="AA238" s="61">
        <v>6.4427690198766277E-2</v>
      </c>
      <c r="AB238" s="61">
        <v>8.1562714187799867E-2</v>
      </c>
      <c r="AC238" s="61">
        <v>5.4146675805346128E-2</v>
      </c>
      <c r="AD238" s="61">
        <v>3.7697052775873888E-2</v>
      </c>
      <c r="AE238" s="61">
        <v>3.2213845099383139E-2</v>
      </c>
      <c r="AF238" s="61">
        <v>0.13159698423577793</v>
      </c>
      <c r="AG238" s="61">
        <v>3.495544893762851E-2</v>
      </c>
      <c r="AH238" s="61">
        <v>4.1809458533241944E-2</v>
      </c>
      <c r="AI238" s="61">
        <v>5.8259081562714185E-2</v>
      </c>
      <c r="AJ238" s="61">
        <v>5.4146675805346128E-2</v>
      </c>
      <c r="AK238" s="61">
        <v>0.10281014393420151</v>
      </c>
      <c r="AL238" s="61">
        <v>8.9787525702535981E-2</v>
      </c>
      <c r="AM238" s="61">
        <v>5.0034270047978065E-2</v>
      </c>
      <c r="AN238" s="27">
        <v>0.36814024390243905</v>
      </c>
      <c r="AO238" s="27">
        <v>8.9939024390243899E-2</v>
      </c>
      <c r="AP238" s="27">
        <v>0.30996309963099633</v>
      </c>
      <c r="AQ238" s="27">
        <v>9.1020910209102093E-2</v>
      </c>
      <c r="AR238" s="27">
        <v>0.46292585170340683</v>
      </c>
      <c r="AS238" s="27">
        <v>9.0180360721442893E-2</v>
      </c>
      <c r="AT238" s="61">
        <v>1</v>
      </c>
      <c r="AU238" s="61">
        <v>1</v>
      </c>
      <c r="AV238" s="61">
        <v>93.110084999999998</v>
      </c>
      <c r="AW238" s="61">
        <v>1</v>
      </c>
      <c r="AX238" s="61">
        <v>1</v>
      </c>
      <c r="AY238" s="27">
        <v>1</v>
      </c>
      <c r="AZ238" s="27">
        <v>1</v>
      </c>
      <c r="BA238" s="27">
        <v>2</v>
      </c>
    </row>
    <row r="239" spans="1:53">
      <c r="A239" s="50">
        <v>4802</v>
      </c>
      <c r="B239" s="50" t="s">
        <v>48</v>
      </c>
      <c r="C239" s="59" t="s">
        <v>188</v>
      </c>
      <c r="D239" s="50" t="s">
        <v>428</v>
      </c>
      <c r="E239" s="61" t="s">
        <v>1445</v>
      </c>
      <c r="F239" s="50">
        <v>137445</v>
      </c>
      <c r="G239" s="61">
        <v>4180.1514127254486</v>
      </c>
      <c r="H239" s="61">
        <v>39.58638042404224</v>
      </c>
      <c r="I239" s="61">
        <v>0.29162519051514785</v>
      </c>
      <c r="J239" s="61">
        <v>6.9499694452427929E-2</v>
      </c>
      <c r="K239" s="61">
        <v>0.27299211821300601</v>
      </c>
      <c r="L239" s="61">
        <v>0.33915133308254269</v>
      </c>
      <c r="M239" s="61">
        <v>57486.425592057865</v>
      </c>
      <c r="N239" s="61">
        <v>48651.11328125</v>
      </c>
      <c r="O239" s="60">
        <v>39.557875813633864</v>
      </c>
      <c r="P239" s="51">
        <v>0.26368972868783103</v>
      </c>
      <c r="Q239" s="54">
        <v>0.53469387800000001</v>
      </c>
      <c r="R239" s="61">
        <v>0.14835787089467722</v>
      </c>
      <c r="S239" s="61">
        <v>6.7435017165277097E-2</v>
      </c>
      <c r="T239" s="61">
        <v>0.57258460029426195</v>
      </c>
      <c r="U239" s="50">
        <v>2.1568939555436373E-3</v>
      </c>
      <c r="V239" s="61">
        <v>5.003165823300855E-2</v>
      </c>
      <c r="W239" s="61">
        <v>2.1885521885521887E-2</v>
      </c>
      <c r="X239" s="61">
        <v>0.92592592592592593</v>
      </c>
      <c r="Y239" s="61">
        <v>0.12869435091657314</v>
      </c>
      <c r="Z239" s="61">
        <v>0.17175697865353037</v>
      </c>
      <c r="AA239" s="61">
        <v>7.2249589490968796E-2</v>
      </c>
      <c r="AB239" s="61">
        <v>6.6338259441707723E-2</v>
      </c>
      <c r="AC239" s="61">
        <v>5.9441707717569785E-2</v>
      </c>
      <c r="AD239" s="61">
        <v>3.3497536945812804E-2</v>
      </c>
      <c r="AE239" s="61">
        <v>4.6962233169129723E-2</v>
      </c>
      <c r="AF239" s="61">
        <v>0.11986863711001643</v>
      </c>
      <c r="AG239" s="61">
        <v>3.8095238095238099E-2</v>
      </c>
      <c r="AH239" s="61">
        <v>4.499178981937603E-2</v>
      </c>
      <c r="AI239" s="61">
        <v>4.8275862068965517E-2</v>
      </c>
      <c r="AJ239" s="61">
        <v>7.586206896551724E-2</v>
      </c>
      <c r="AK239" s="61">
        <v>9.7865353037766833E-2</v>
      </c>
      <c r="AL239" s="61">
        <v>7.4876847290640397E-2</v>
      </c>
      <c r="AM239" s="61">
        <v>5.024630541871921E-2</v>
      </c>
      <c r="AN239" s="27">
        <v>0.32319391634980987</v>
      </c>
      <c r="AO239" s="27">
        <v>0.13117870722433461</v>
      </c>
      <c r="AP239" s="27">
        <v>0.28044280442804426</v>
      </c>
      <c r="AQ239" s="27">
        <v>0.12976629766297662</v>
      </c>
      <c r="AR239" s="27">
        <v>0.39143426294820716</v>
      </c>
      <c r="AS239" s="27">
        <v>0.13346613545816732</v>
      </c>
      <c r="AT239" s="61">
        <v>1</v>
      </c>
      <c r="AU239" s="61">
        <v>2</v>
      </c>
      <c r="AV239" s="61">
        <v>111.0369</v>
      </c>
      <c r="AW239" s="61">
        <v>2</v>
      </c>
      <c r="AX239" s="61">
        <v>2</v>
      </c>
      <c r="AY239" s="27">
        <v>2</v>
      </c>
      <c r="AZ239" s="27">
        <v>3</v>
      </c>
      <c r="BA239" s="27">
        <v>4</v>
      </c>
    </row>
    <row r="240" spans="1:53">
      <c r="A240" s="50">
        <v>4803</v>
      </c>
      <c r="B240" s="50" t="s">
        <v>48</v>
      </c>
      <c r="C240" s="59" t="s">
        <v>189</v>
      </c>
      <c r="D240" s="50" t="s">
        <v>428</v>
      </c>
      <c r="E240" s="61" t="s">
        <v>1446</v>
      </c>
      <c r="F240" s="50">
        <v>38503</v>
      </c>
      <c r="G240" s="61">
        <v>1313.7839388847351</v>
      </c>
      <c r="H240" s="61">
        <v>34.784515295105692</v>
      </c>
      <c r="I240" s="61">
        <v>0.35289373741214441</v>
      </c>
      <c r="J240" s="61">
        <v>7.6378998968403666E-2</v>
      </c>
      <c r="K240" s="61">
        <v>0.40483291642127295</v>
      </c>
      <c r="L240" s="61">
        <v>0.2140869911385182</v>
      </c>
      <c r="M240" s="61">
        <v>47589.617518872561</v>
      </c>
      <c r="N240" s="61">
        <v>42764.3515625</v>
      </c>
      <c r="O240" s="60">
        <v>41.249488619282417</v>
      </c>
      <c r="P240" s="51">
        <v>0.22736335913675801</v>
      </c>
      <c r="Q240" s="54">
        <v>0.48823529399999999</v>
      </c>
      <c r="R240" s="61">
        <v>0.13084112149532709</v>
      </c>
      <c r="S240" s="61">
        <v>5.3307008884501482E-2</v>
      </c>
      <c r="T240" s="61">
        <v>0.56268509378084897</v>
      </c>
      <c r="U240" s="50">
        <v>1.4563750009983778E-3</v>
      </c>
      <c r="V240" s="61">
        <v>1.37225191081451E-2</v>
      </c>
      <c r="W240" s="61">
        <v>0.18937477412359957</v>
      </c>
      <c r="X240" s="61">
        <v>0.79544633176725699</v>
      </c>
      <c r="Y240" s="61">
        <v>7.4448861582941811E-2</v>
      </c>
      <c r="Z240" s="61">
        <v>0.2647262647262647</v>
      </c>
      <c r="AA240" s="61">
        <v>4.3659043659043661E-2</v>
      </c>
      <c r="AB240" s="61">
        <v>6.4449064449064453E-2</v>
      </c>
      <c r="AC240" s="61">
        <v>4.5738045738045741E-2</v>
      </c>
      <c r="AD240" s="61">
        <v>2.4948024948024949E-2</v>
      </c>
      <c r="AE240" s="61">
        <v>3.1878031878031877E-2</v>
      </c>
      <c r="AF240" s="61">
        <v>9.6327096327096323E-2</v>
      </c>
      <c r="AG240" s="61">
        <v>3.0492030492030493E-2</v>
      </c>
      <c r="AH240" s="61">
        <v>3.0492030492030493E-2</v>
      </c>
      <c r="AI240" s="61">
        <v>6.2370062370062374E-2</v>
      </c>
      <c r="AJ240" s="61">
        <v>6.8607068607068611E-2</v>
      </c>
      <c r="AK240" s="61">
        <v>0.11226611226611227</v>
      </c>
      <c r="AL240" s="61">
        <v>7.623007623007623E-2</v>
      </c>
      <c r="AM240" s="61">
        <v>4.781704781704782E-2</v>
      </c>
      <c r="AN240" s="27">
        <v>0.35630383711824587</v>
      </c>
      <c r="AO240" s="27">
        <v>0.10571652310101801</v>
      </c>
      <c r="AP240" s="27">
        <v>0.3183673469387755</v>
      </c>
      <c r="AQ240" s="27">
        <v>0.10340136054421768</v>
      </c>
      <c r="AR240" s="27">
        <v>0.40774907749077488</v>
      </c>
      <c r="AS240" s="27">
        <v>0.10885608856088561</v>
      </c>
      <c r="AT240" s="61">
        <v>2</v>
      </c>
      <c r="AU240" s="61">
        <v>4</v>
      </c>
      <c r="AV240" s="61">
        <v>63.046962999999998</v>
      </c>
      <c r="AW240" s="61">
        <v>2</v>
      </c>
      <c r="AX240" s="61">
        <v>4</v>
      </c>
      <c r="AY240" s="27">
        <v>2</v>
      </c>
      <c r="AZ240" s="27">
        <v>3</v>
      </c>
      <c r="BA240" s="27">
        <v>4</v>
      </c>
    </row>
    <row r="241" spans="1:53">
      <c r="A241" s="50">
        <v>4804</v>
      </c>
      <c r="B241" s="50" t="s">
        <v>48</v>
      </c>
      <c r="C241" s="59" t="s">
        <v>190</v>
      </c>
      <c r="D241" s="50" t="s">
        <v>428</v>
      </c>
      <c r="E241" s="61" t="s">
        <v>1447</v>
      </c>
      <c r="F241" s="50">
        <v>11574</v>
      </c>
      <c r="G241" s="61">
        <v>366.78903460502625</v>
      </c>
      <c r="H241" s="61">
        <v>60.639262749913222</v>
      </c>
      <c r="I241" s="61">
        <v>8.0987764579286733E-2</v>
      </c>
      <c r="J241" s="61">
        <v>0.30978497874347866</v>
      </c>
      <c r="K241" s="61"/>
      <c r="L241" s="61"/>
      <c r="M241" s="61">
        <v>62937.750107855631</v>
      </c>
      <c r="N241" s="61">
        <v>56084.1953125</v>
      </c>
      <c r="O241" s="60">
        <v>33.5159861787943</v>
      </c>
      <c r="P241" s="51">
        <v>0.30864713556509699</v>
      </c>
      <c r="Q241" s="54">
        <v>0.51851851900000001</v>
      </c>
      <c r="R241" s="61">
        <v>6.9767441860465115E-2</v>
      </c>
      <c r="S241" s="61">
        <v>5.2380952380952382E-2</v>
      </c>
      <c r="T241" s="61">
        <v>0.62142857142857144</v>
      </c>
      <c r="U241" s="50">
        <v>7.8870896250009537E-3</v>
      </c>
      <c r="V241" s="61">
        <v>1.1968506042869084E-2</v>
      </c>
      <c r="W241" s="61">
        <v>1.0830324909747292E-2</v>
      </c>
      <c r="X241" s="61">
        <v>0.97111913357400725</v>
      </c>
      <c r="Y241" s="61">
        <v>4.1516245487364621E-2</v>
      </c>
      <c r="Z241" s="61">
        <v>0.45747800586510262</v>
      </c>
      <c r="AA241" s="61">
        <v>5.8651026392961877E-3</v>
      </c>
      <c r="AB241" s="61">
        <v>4.398826979472141E-2</v>
      </c>
      <c r="AC241" s="61">
        <v>7.331378299120235E-2</v>
      </c>
      <c r="AD241" s="61">
        <v>1.466275659824047E-2</v>
      </c>
      <c r="AE241" s="61">
        <v>2.6392961876832845E-2</v>
      </c>
      <c r="AF241" s="61">
        <v>7.6246334310850442E-2</v>
      </c>
      <c r="AG241" s="61">
        <v>1.7595307917888565E-2</v>
      </c>
      <c r="AH241" s="61">
        <v>1.7595307917888565E-2</v>
      </c>
      <c r="AI241" s="61">
        <v>2.932551319648094E-2</v>
      </c>
      <c r="AJ241" s="61">
        <v>5.5718475073313782E-2</v>
      </c>
      <c r="AK241" s="61">
        <v>7.331378299120235E-2</v>
      </c>
      <c r="AL241" s="61">
        <v>6.1583577712609971E-2</v>
      </c>
      <c r="AM241" s="61">
        <v>4.1055718475073312E-2</v>
      </c>
      <c r="AN241" s="27">
        <v>0.38745387453874541</v>
      </c>
      <c r="AO241" s="27">
        <v>6.273062730627306E-2</v>
      </c>
      <c r="AP241" s="27">
        <v>0.31547619047619047</v>
      </c>
      <c r="AQ241" s="27">
        <v>6.5476190476190479E-2</v>
      </c>
      <c r="AR241" s="27">
        <v>0.50485436893203883</v>
      </c>
      <c r="AS241" s="27">
        <v>5.8252427184466021E-2</v>
      </c>
      <c r="AT241" s="61"/>
      <c r="AU241" s="61"/>
      <c r="AV241" s="61">
        <v>274.24050999999997</v>
      </c>
      <c r="AW241" s="61"/>
      <c r="AX241" s="61"/>
      <c r="AY241" s="27"/>
      <c r="AZ241" s="27"/>
      <c r="BA241" s="27"/>
    </row>
    <row r="242" spans="1:53">
      <c r="A242" s="50">
        <v>4805</v>
      </c>
      <c r="B242" s="50" t="s">
        <v>48</v>
      </c>
      <c r="C242" s="59" t="s">
        <v>191</v>
      </c>
      <c r="D242" s="50" t="s">
        <v>428</v>
      </c>
      <c r="E242" s="61" t="s">
        <v>1448</v>
      </c>
      <c r="F242" s="50">
        <v>48799</v>
      </c>
      <c r="G242" s="61">
        <v>1279.0716549754143</v>
      </c>
      <c r="H242" s="61">
        <v>39.707848218442955</v>
      </c>
      <c r="I242" s="61">
        <v>0.39294411608429258</v>
      </c>
      <c r="J242" s="61">
        <v>0.11085034566224548</v>
      </c>
      <c r="K242" s="61">
        <v>0.33070606322614648</v>
      </c>
      <c r="L242" s="61">
        <v>0.40599713897389278</v>
      </c>
      <c r="M242" s="61">
        <v>54294.765045759836</v>
      </c>
      <c r="N242" s="61">
        <v>49416.66015625</v>
      </c>
      <c r="O242" s="60">
        <v>39.024851621543398</v>
      </c>
      <c r="P242" s="51">
        <v>0.184534114618013</v>
      </c>
      <c r="Q242" s="54">
        <v>0.4765625</v>
      </c>
      <c r="R242" s="61">
        <v>0.12846347607052896</v>
      </c>
      <c r="S242" s="61">
        <v>5.6399132321041212E-2</v>
      </c>
      <c r="T242" s="61">
        <v>0.60303687635574832</v>
      </c>
      <c r="U242" s="50">
        <v>2.9840469360351562E-3</v>
      </c>
      <c r="V242" s="61">
        <v>1.1117484087333096E-2</v>
      </c>
      <c r="W242" s="61">
        <v>7.7356970185334412E-2</v>
      </c>
      <c r="X242" s="61">
        <v>0.90813859790491536</v>
      </c>
      <c r="Y242" s="61">
        <v>6.6478646253021759E-2</v>
      </c>
      <c r="Z242" s="61">
        <v>0.31187410586552217</v>
      </c>
      <c r="AA242" s="61">
        <v>4.4349070100143065E-2</v>
      </c>
      <c r="AB242" s="61">
        <v>5.8655221745350504E-2</v>
      </c>
      <c r="AC242" s="61">
        <v>6.509298998569385E-2</v>
      </c>
      <c r="AD242" s="61">
        <v>2.8612303290414878E-2</v>
      </c>
      <c r="AE242" s="61">
        <v>3.5050071530758224E-2</v>
      </c>
      <c r="AF242" s="61">
        <v>9.0844062947067233E-2</v>
      </c>
      <c r="AG242" s="61">
        <v>3.0042918454935622E-2</v>
      </c>
      <c r="AH242" s="61">
        <v>3.2188841201716736E-2</v>
      </c>
      <c r="AI242" s="61">
        <v>6.2947067238912732E-2</v>
      </c>
      <c r="AJ242" s="61">
        <v>6.0801144492131615E-2</v>
      </c>
      <c r="AK242" s="61">
        <v>7.5107296137339061E-2</v>
      </c>
      <c r="AL242" s="61">
        <v>6.0801144492131615E-2</v>
      </c>
      <c r="AM242" s="61">
        <v>4.2203147353361947E-2</v>
      </c>
      <c r="AN242" s="27">
        <v>0.35294117647058826</v>
      </c>
      <c r="AO242" s="27">
        <v>8.5784313725490197E-2</v>
      </c>
      <c r="AP242" s="27">
        <v>0.29508196721311475</v>
      </c>
      <c r="AQ242" s="27">
        <v>8.6065573770491802E-2</v>
      </c>
      <c r="AR242" s="27">
        <v>0.43902439024390244</v>
      </c>
      <c r="AS242" s="27">
        <v>8.5365853658536592E-2</v>
      </c>
      <c r="AT242" s="61">
        <v>2</v>
      </c>
      <c r="AU242" s="61">
        <v>4</v>
      </c>
      <c r="AV242" s="61">
        <v>234.71683999999999</v>
      </c>
      <c r="AW242" s="61">
        <v>2</v>
      </c>
      <c r="AX242" s="61">
        <v>4</v>
      </c>
      <c r="AY242" s="27">
        <v>2</v>
      </c>
      <c r="AZ242" s="27">
        <v>3</v>
      </c>
      <c r="BA242" s="27">
        <v>4</v>
      </c>
    </row>
    <row r="243" spans="1:53">
      <c r="A243" s="50">
        <v>4806</v>
      </c>
      <c r="B243" s="50" t="s">
        <v>48</v>
      </c>
      <c r="C243" s="59" t="s">
        <v>192</v>
      </c>
      <c r="D243" s="50" t="s">
        <v>428</v>
      </c>
      <c r="E243" s="61" t="s">
        <v>1449</v>
      </c>
      <c r="F243" s="50">
        <v>1048110</v>
      </c>
      <c r="G243" s="61">
        <v>24410.633961260319</v>
      </c>
      <c r="H243" s="61">
        <v>44.360138472663287</v>
      </c>
      <c r="I243" s="61">
        <v>0.19424618803637214</v>
      </c>
      <c r="J243" s="61">
        <v>0.12661591215491425</v>
      </c>
      <c r="K243" s="61">
        <v>0.26301849365983593</v>
      </c>
      <c r="L243" s="61">
        <v>0.34459161032158747</v>
      </c>
      <c r="M243" s="61">
        <v>85484.549893213421</v>
      </c>
      <c r="N243" s="61">
        <v>60939.4375</v>
      </c>
      <c r="O243" s="60">
        <v>48.330525073517499</v>
      </c>
      <c r="P243" s="51">
        <v>0.23972933027368001</v>
      </c>
      <c r="Q243" s="54">
        <v>0.40802919700000001</v>
      </c>
      <c r="R243" s="61">
        <v>0.16516467311158448</v>
      </c>
      <c r="S243" s="61">
        <v>8.0020499304487888E-2</v>
      </c>
      <c r="T243" s="61">
        <v>0.5382897723112966</v>
      </c>
      <c r="U243" s="50">
        <v>1.2175600975751877E-2</v>
      </c>
      <c r="V243" s="61">
        <v>0.13454751599652837</v>
      </c>
      <c r="W243" s="61">
        <v>1.8966158423205651E-2</v>
      </c>
      <c r="X243" s="61">
        <v>0.8342821180307235</v>
      </c>
      <c r="Y243" s="61">
        <v>0.20585290499756845</v>
      </c>
      <c r="Z243" s="61">
        <v>7.4007983094623156E-2</v>
      </c>
      <c r="AA243" s="61">
        <v>8.6827893871800899E-2</v>
      </c>
      <c r="AB243" s="61">
        <v>6.7433669875557642E-2</v>
      </c>
      <c r="AC243" s="61">
        <v>7.1472176567269313E-2</v>
      </c>
      <c r="AD243" s="61">
        <v>6.2690772481803242E-2</v>
      </c>
      <c r="AE243" s="61">
        <v>5.5599906081239728E-2</v>
      </c>
      <c r="AF243" s="61">
        <v>0.10993190889880254</v>
      </c>
      <c r="AG243" s="61">
        <v>6.2127259920169056E-2</v>
      </c>
      <c r="AH243" s="61">
        <v>0.10974407137825781</v>
      </c>
      <c r="AI243" s="61">
        <v>3.8224935430852314E-2</v>
      </c>
      <c r="AJ243" s="61">
        <v>5.8276590749002113E-2</v>
      </c>
      <c r="AK243" s="61">
        <v>8.2507630899272127E-2</v>
      </c>
      <c r="AL243" s="61">
        <v>7.2129607889175856E-2</v>
      </c>
      <c r="AM243" s="61">
        <v>4.9119511622446585E-2</v>
      </c>
      <c r="AN243" s="27">
        <v>0.23059360730593606</v>
      </c>
      <c r="AO243" s="27">
        <v>0.22272957889396244</v>
      </c>
      <c r="AP243" s="27">
        <v>0.19656325324624835</v>
      </c>
      <c r="AQ243" s="27">
        <v>0.23544047896742087</v>
      </c>
      <c r="AR243" s="27">
        <v>0.29449554679515255</v>
      </c>
      <c r="AS243" s="27">
        <v>0.1988611476127902</v>
      </c>
      <c r="AT243" s="61">
        <v>1</v>
      </c>
      <c r="AU243" s="61">
        <v>1</v>
      </c>
      <c r="AV243" s="61">
        <v>245.37636000000001</v>
      </c>
      <c r="AW243" s="61">
        <v>1</v>
      </c>
      <c r="AX243" s="61">
        <v>3</v>
      </c>
      <c r="AY243" s="27">
        <v>1</v>
      </c>
      <c r="AZ243" s="27">
        <v>1</v>
      </c>
      <c r="BA243" s="27">
        <v>2</v>
      </c>
    </row>
    <row r="244" spans="1:53">
      <c r="A244" s="50">
        <v>4807</v>
      </c>
      <c r="B244" s="50" t="s">
        <v>48</v>
      </c>
      <c r="C244" s="59" t="s">
        <v>193</v>
      </c>
      <c r="D244" s="50" t="s">
        <v>428</v>
      </c>
      <c r="E244" s="61" t="s">
        <v>1450</v>
      </c>
      <c r="F244" s="50">
        <v>41419</v>
      </c>
      <c r="G244" s="61">
        <v>1340.7635428905487</v>
      </c>
      <c r="H244" s="61">
        <v>54.101235627028331</v>
      </c>
      <c r="I244" s="61">
        <v>0.1668693893478648</v>
      </c>
      <c r="J244" s="61">
        <v>0.20420189452957679</v>
      </c>
      <c r="K244" s="61">
        <v>0.16595244161370093</v>
      </c>
      <c r="L244" s="61">
        <v>0.37873097622574498</v>
      </c>
      <c r="M244" s="61">
        <v>58650.479302668689</v>
      </c>
      <c r="N244" s="61">
        <v>52591.43359375</v>
      </c>
      <c r="O244" s="60">
        <v>34.741149191308367</v>
      </c>
      <c r="P244" s="51">
        <v>0.17978271574541399</v>
      </c>
      <c r="Q244" s="54">
        <v>0.55555555599999995</v>
      </c>
      <c r="R244" s="61">
        <v>9.3425605536332182E-2</v>
      </c>
      <c r="S244" s="61">
        <v>4.912023460410557E-2</v>
      </c>
      <c r="T244" s="61">
        <v>0.61070381231671556</v>
      </c>
      <c r="U244" s="50">
        <v>1.7002669628709555E-3</v>
      </c>
      <c r="V244" s="61">
        <v>6.6796213052854689E-3</v>
      </c>
      <c r="W244" s="61">
        <v>9.4972067039106149E-3</v>
      </c>
      <c r="X244" s="61">
        <v>0.98156424581005586</v>
      </c>
      <c r="Y244" s="61">
        <v>4.357541899441341E-2</v>
      </c>
      <c r="Z244" s="61">
        <v>0.3462264150943396</v>
      </c>
      <c r="AA244" s="61">
        <v>1.6037735849056604E-2</v>
      </c>
      <c r="AB244" s="61">
        <v>6.3207547169811321E-2</v>
      </c>
      <c r="AC244" s="61">
        <v>6.2264150943396226E-2</v>
      </c>
      <c r="AD244" s="61">
        <v>2.1698113207547168E-2</v>
      </c>
      <c r="AE244" s="61">
        <v>4.0566037735849055E-2</v>
      </c>
      <c r="AF244" s="61">
        <v>9.2452830188679239E-2</v>
      </c>
      <c r="AG244" s="61">
        <v>2.8301886792452831E-2</v>
      </c>
      <c r="AH244" s="61">
        <v>3.490566037735849E-2</v>
      </c>
      <c r="AI244" s="61">
        <v>5.7547169811320756E-2</v>
      </c>
      <c r="AJ244" s="61">
        <v>4.8113207547169815E-2</v>
      </c>
      <c r="AK244" s="61">
        <v>8.3018867924528297E-2</v>
      </c>
      <c r="AL244" s="61">
        <v>5.6603773584905662E-2</v>
      </c>
      <c r="AM244" s="61">
        <v>4.9056603773584909E-2</v>
      </c>
      <c r="AN244" s="27">
        <v>0.37755102040816324</v>
      </c>
      <c r="AO244" s="27">
        <v>6.9160997732426302E-2</v>
      </c>
      <c r="AP244" s="27">
        <v>0.30669144981412638</v>
      </c>
      <c r="AQ244" s="27">
        <v>7.434944237918216E-2</v>
      </c>
      <c r="AR244" s="27">
        <v>0.48979591836734693</v>
      </c>
      <c r="AS244" s="27">
        <v>6.1224489795918366E-2</v>
      </c>
      <c r="AT244" s="61">
        <v>1</v>
      </c>
      <c r="AU244" s="61">
        <v>1</v>
      </c>
      <c r="AV244" s="61">
        <v>394.22287</v>
      </c>
      <c r="AW244" s="61">
        <v>1</v>
      </c>
      <c r="AX244" s="61">
        <v>1</v>
      </c>
      <c r="AY244" s="27">
        <v>1</v>
      </c>
      <c r="AZ244" s="27">
        <v>2</v>
      </c>
      <c r="BA244" s="27">
        <v>3</v>
      </c>
    </row>
    <row r="245" spans="1:53">
      <c r="A245" s="50">
        <v>4808</v>
      </c>
      <c r="B245" s="50" t="s">
        <v>48</v>
      </c>
      <c r="C245" s="59" t="s">
        <v>194</v>
      </c>
      <c r="D245" s="50" t="s">
        <v>428</v>
      </c>
      <c r="E245" s="61" t="s">
        <v>1451</v>
      </c>
      <c r="F245" s="50">
        <v>156967</v>
      </c>
      <c r="G245" s="61">
        <v>4246.3535144925117</v>
      </c>
      <c r="H245" s="61">
        <v>47.665592192646592</v>
      </c>
      <c r="I245" s="61">
        <v>0.21534309689813336</v>
      </c>
      <c r="J245" s="61">
        <v>0.17746965722626887</v>
      </c>
      <c r="K245" s="61">
        <v>0.2487396331349076</v>
      </c>
      <c r="L245" s="61">
        <v>0.27234792887145015</v>
      </c>
      <c r="M245" s="61">
        <v>61053.4087625916</v>
      </c>
      <c r="N245" s="61">
        <v>54360.609375</v>
      </c>
      <c r="O245" s="60">
        <v>37.244108977299049</v>
      </c>
      <c r="P245" s="51">
        <v>0.23418622969215799</v>
      </c>
      <c r="Q245" s="54">
        <v>0.56299212600000004</v>
      </c>
      <c r="R245" s="61">
        <v>0.17305585980284777</v>
      </c>
      <c r="S245" s="61">
        <v>7.9751552795031058E-2</v>
      </c>
      <c r="T245" s="61">
        <v>0.5627329192546584</v>
      </c>
      <c r="U245" s="50">
        <v>4.0422189049422741E-3</v>
      </c>
      <c r="V245" s="61">
        <v>2.553577657358071E-2</v>
      </c>
      <c r="W245" s="61">
        <v>2.8824415975885455E-2</v>
      </c>
      <c r="X245" s="61">
        <v>0.94140919366993214</v>
      </c>
      <c r="Y245" s="61">
        <v>8.5908063300678225E-2</v>
      </c>
      <c r="Z245" s="61">
        <v>0.17588743204349216</v>
      </c>
      <c r="AA245" s="61">
        <v>5.6603773584905662E-2</v>
      </c>
      <c r="AB245" s="61">
        <v>7.035497281739686E-2</v>
      </c>
      <c r="AC245" s="61">
        <v>4.7969299648225133E-2</v>
      </c>
      <c r="AD245" s="61">
        <v>3.45378957467221E-2</v>
      </c>
      <c r="AE245" s="61">
        <v>4.3811960345378959E-2</v>
      </c>
      <c r="AF245" s="61">
        <v>0.12535976974736168</v>
      </c>
      <c r="AG245" s="61">
        <v>4.3492165014390786E-2</v>
      </c>
      <c r="AH245" s="61">
        <v>5.5004796929964822E-2</v>
      </c>
      <c r="AI245" s="61">
        <v>4.0294211704509114E-2</v>
      </c>
      <c r="AJ245" s="61">
        <v>5.8842340901822832E-2</v>
      </c>
      <c r="AK245" s="61">
        <v>0.11192836584585865</v>
      </c>
      <c r="AL245" s="61">
        <v>8.0268628078030063E-2</v>
      </c>
      <c r="AM245" s="61">
        <v>5.5644387591941159E-2</v>
      </c>
      <c r="AN245" s="27">
        <v>0.32046613255644574</v>
      </c>
      <c r="AO245" s="27">
        <v>0.11034231609613984</v>
      </c>
      <c r="AP245" s="27">
        <v>0.28497706422018348</v>
      </c>
      <c r="AQ245" s="27">
        <v>0.10550458715596331</v>
      </c>
      <c r="AR245" s="27">
        <v>0.38223552894211577</v>
      </c>
      <c r="AS245" s="27">
        <v>0.11976047904191617</v>
      </c>
      <c r="AT245" s="61">
        <v>1</v>
      </c>
      <c r="AU245" s="61">
        <v>1</v>
      </c>
      <c r="AV245" s="61">
        <v>383.32729999999998</v>
      </c>
      <c r="AW245" s="61">
        <v>1</v>
      </c>
      <c r="AX245" s="61">
        <v>1</v>
      </c>
      <c r="AY245" s="27">
        <v>1</v>
      </c>
      <c r="AZ245" s="27">
        <v>1</v>
      </c>
      <c r="BA245" s="27">
        <v>2</v>
      </c>
    </row>
    <row r="246" spans="1:53">
      <c r="A246" s="50">
        <v>4809</v>
      </c>
      <c r="B246" s="50" t="s">
        <v>48</v>
      </c>
      <c r="C246" s="59" t="s">
        <v>195</v>
      </c>
      <c r="D246" s="50" t="s">
        <v>428</v>
      </c>
      <c r="E246" s="61" t="s">
        <v>1452</v>
      </c>
      <c r="F246" s="50">
        <v>20069</v>
      </c>
      <c r="G246" s="61">
        <v>539.71747362613678</v>
      </c>
      <c r="H246" s="61">
        <v>48.919756680316539</v>
      </c>
      <c r="I246" s="61">
        <v>0.26526839440460692</v>
      </c>
      <c r="J246" s="61">
        <v>0.20028158420401251</v>
      </c>
      <c r="K246" s="61">
        <v>0.19673909067735454</v>
      </c>
      <c r="L246" s="61">
        <v>0.57641035009136754</v>
      </c>
      <c r="M246" s="61">
        <v>64219.736821502527</v>
      </c>
      <c r="N246" s="61">
        <v>52801.890625</v>
      </c>
      <c r="O246" s="60">
        <v>44.155312273596969</v>
      </c>
      <c r="P246" s="51"/>
      <c r="Q246" s="54">
        <v>0.58974358999999998</v>
      </c>
      <c r="R246" s="61">
        <v>0.12080536912751678</v>
      </c>
      <c r="S246" s="61">
        <v>6.7716535433070865E-2</v>
      </c>
      <c r="T246" s="61">
        <v>0.57165354330708662</v>
      </c>
      <c r="U246" s="50">
        <v>1.0992030147463083E-3</v>
      </c>
      <c r="V246" s="61">
        <v>1.278968587414258E-2</v>
      </c>
      <c r="W246" s="61">
        <v>8.3333333333333329E-2</v>
      </c>
      <c r="X246" s="61">
        <v>0.90162037037037035</v>
      </c>
      <c r="Y246" s="61">
        <v>5.0925925925925923E-2</v>
      </c>
      <c r="Z246" s="61">
        <v>0.31128404669260701</v>
      </c>
      <c r="AA246" s="61">
        <v>3.5019455252918288E-2</v>
      </c>
      <c r="AB246" s="61">
        <v>9.727626459143969E-2</v>
      </c>
      <c r="AC246" s="61">
        <v>5.2529182879377433E-2</v>
      </c>
      <c r="AD246" s="61">
        <v>1.1673151750972763E-2</v>
      </c>
      <c r="AE246" s="61">
        <v>2.5291828793774319E-2</v>
      </c>
      <c r="AF246" s="61">
        <v>9.9221789883268477E-2</v>
      </c>
      <c r="AG246" s="61">
        <v>2.9182879377431907E-2</v>
      </c>
      <c r="AH246" s="61">
        <v>4.4747081712062257E-2</v>
      </c>
      <c r="AI246" s="61">
        <v>4.4747081712062257E-2</v>
      </c>
      <c r="AJ246" s="61">
        <v>4.8638132295719845E-2</v>
      </c>
      <c r="AK246" s="61">
        <v>6.4202334630350189E-2</v>
      </c>
      <c r="AL246" s="61">
        <v>7.7821011673151752E-2</v>
      </c>
      <c r="AM246" s="61">
        <v>5.642023346303502E-2</v>
      </c>
      <c r="AN246" s="27">
        <v>0.42105263157894735</v>
      </c>
      <c r="AO246" s="27">
        <v>7.3226544622425629E-2</v>
      </c>
      <c r="AP246" s="27">
        <v>0.35984848484848486</v>
      </c>
      <c r="AQ246" s="27">
        <v>7.1969696969696975E-2</v>
      </c>
      <c r="AR246" s="27">
        <v>0.51445086705202314</v>
      </c>
      <c r="AS246" s="27">
        <v>8.0924855491329481E-2</v>
      </c>
      <c r="AT246" s="61">
        <v>1</v>
      </c>
      <c r="AU246" s="61">
        <v>1</v>
      </c>
      <c r="AV246" s="61">
        <v>374.49554000000001</v>
      </c>
      <c r="AW246" s="61">
        <v>1</v>
      </c>
      <c r="AX246" s="61">
        <v>1</v>
      </c>
      <c r="AY246" s="27"/>
      <c r="AZ246" s="27"/>
      <c r="BA246" s="27"/>
    </row>
    <row r="247" spans="1:53">
      <c r="A247" s="50">
        <v>4810</v>
      </c>
      <c r="B247" s="50" t="s">
        <v>48</v>
      </c>
      <c r="C247" s="59" t="s">
        <v>196</v>
      </c>
      <c r="D247" s="50" t="s">
        <v>428</v>
      </c>
      <c r="E247" s="61" t="s">
        <v>1442</v>
      </c>
      <c r="F247" s="50">
        <v>85150</v>
      </c>
      <c r="G247" s="61">
        <v>2448.1234762072563</v>
      </c>
      <c r="H247" s="61">
        <v>51.854110435980253</v>
      </c>
      <c r="I247" s="61">
        <v>0.19393681970569923</v>
      </c>
      <c r="J247" s="61">
        <v>0.17640425006722879</v>
      </c>
      <c r="K247" s="61">
        <v>0.17374115735913734</v>
      </c>
      <c r="L247" s="61">
        <v>0.37989217656350943</v>
      </c>
      <c r="M247" s="61">
        <v>63031.566101854005</v>
      </c>
      <c r="N247" s="61">
        <v>51357.8359375</v>
      </c>
      <c r="O247" s="60">
        <v>42.937585071966396</v>
      </c>
      <c r="P247" s="51">
        <v>0.26769697600737702</v>
      </c>
      <c r="Q247" s="54">
        <v>0.53333333299999997</v>
      </c>
      <c r="R247" s="61">
        <v>0.13295880149812733</v>
      </c>
      <c r="S247" s="61">
        <v>5.6486170627191273E-2</v>
      </c>
      <c r="T247" s="61">
        <v>0.59680560966108298</v>
      </c>
      <c r="U247" s="50">
        <v>2.0617269910871983E-3</v>
      </c>
      <c r="V247" s="61">
        <v>1.3940688467850001E-2</v>
      </c>
      <c r="W247" s="61">
        <v>2.5966183574879228E-2</v>
      </c>
      <c r="X247" s="61">
        <v>0.95772946859903385</v>
      </c>
      <c r="Y247" s="61">
        <v>5.7971014492753624E-2</v>
      </c>
      <c r="Z247" s="61">
        <v>0.2489429175475687</v>
      </c>
      <c r="AA247" s="61">
        <v>5.2854122621564484E-2</v>
      </c>
      <c r="AB247" s="61">
        <v>6.3424947145877375E-2</v>
      </c>
      <c r="AC247" s="61">
        <v>6.3424947145877375E-2</v>
      </c>
      <c r="AD247" s="61">
        <v>2.5898520084566595E-2</v>
      </c>
      <c r="AE247" s="61">
        <v>4.7040169133192387E-2</v>
      </c>
      <c r="AF247" s="61">
        <v>0.11046511627906977</v>
      </c>
      <c r="AG247" s="61">
        <v>3.8054968287526428E-2</v>
      </c>
      <c r="AH247" s="61">
        <v>3.6469344608879489E-2</v>
      </c>
      <c r="AI247" s="61">
        <v>3.8054968287526428E-2</v>
      </c>
      <c r="AJ247" s="61">
        <v>5.8668076109936573E-2</v>
      </c>
      <c r="AK247" s="61">
        <v>0.10095137420718817</v>
      </c>
      <c r="AL247" s="61">
        <v>6.13107822410148E-2</v>
      </c>
      <c r="AM247" s="61">
        <v>5.3911205073995772E-2</v>
      </c>
      <c r="AN247" s="27">
        <v>0.36242424242424243</v>
      </c>
      <c r="AO247" s="27">
        <v>9.4545454545454544E-2</v>
      </c>
      <c r="AP247" s="27">
        <v>0.29171038824763901</v>
      </c>
      <c r="AQ247" s="27">
        <v>9.7586568730325285E-2</v>
      </c>
      <c r="AR247" s="27">
        <v>0.45977011494252873</v>
      </c>
      <c r="AS247" s="27">
        <v>9.0517241379310345E-2</v>
      </c>
      <c r="AT247" s="61">
        <v>1</v>
      </c>
      <c r="AU247" s="61">
        <v>1</v>
      </c>
      <c r="AV247" s="61">
        <v>495.70922999999999</v>
      </c>
      <c r="AW247" s="61">
        <v>1</v>
      </c>
      <c r="AX247" s="61">
        <v>1</v>
      </c>
      <c r="AY247" s="27">
        <v>1</v>
      </c>
      <c r="AZ247" s="27">
        <v>1</v>
      </c>
      <c r="BA247" s="27">
        <v>2</v>
      </c>
    </row>
    <row r="248" spans="1:53">
      <c r="A248" s="50">
        <v>4811</v>
      </c>
      <c r="B248" s="50" t="s">
        <v>48</v>
      </c>
      <c r="C248" s="59" t="s">
        <v>373</v>
      </c>
      <c r="D248" s="50" t="s">
        <v>428</v>
      </c>
      <c r="E248" s="61" t="s">
        <v>1453</v>
      </c>
      <c r="F248" s="50">
        <v>1001799</v>
      </c>
      <c r="G248" s="61">
        <v>26123.574386894703</v>
      </c>
      <c r="H248" s="61">
        <v>45.443077774188126</v>
      </c>
      <c r="I248" s="61">
        <v>0.22651560886133981</v>
      </c>
      <c r="J248" s="61">
        <v>0.14864591715826792</v>
      </c>
      <c r="K248" s="61">
        <v>0.25331259659790084</v>
      </c>
      <c r="L248" s="61">
        <v>0.34176190374928705</v>
      </c>
      <c r="M248" s="61">
        <v>68921.080575120344</v>
      </c>
      <c r="N248" s="61">
        <v>58047.55859375</v>
      </c>
      <c r="O248" s="60">
        <v>41.22554878086892</v>
      </c>
      <c r="P248" s="51">
        <v>0.30008756711955198</v>
      </c>
      <c r="Q248" s="54">
        <v>0.39525944899999998</v>
      </c>
      <c r="R248" s="61">
        <v>0.18567885926844388</v>
      </c>
      <c r="S248" s="61">
        <v>7.6553320277728321E-2</v>
      </c>
      <c r="T248" s="61">
        <v>0.53142246750934663</v>
      </c>
      <c r="U248" s="50">
        <v>1.2660128995776176E-2</v>
      </c>
      <c r="V248" s="61">
        <v>0.11800579928887009</v>
      </c>
      <c r="W248" s="61">
        <v>3.9318842586183025E-2</v>
      </c>
      <c r="X248" s="61">
        <v>0.8300152291291707</v>
      </c>
      <c r="Y248" s="61">
        <v>0.18526927869306381</v>
      </c>
      <c r="Z248" s="61">
        <v>5.0334773730946386E-2</v>
      </c>
      <c r="AA248" s="61">
        <v>8.5569115342608859E-2</v>
      </c>
      <c r="AB248" s="61">
        <v>6.7477088180825304E-2</v>
      </c>
      <c r="AC248" s="61">
        <v>6.7524573816420533E-2</v>
      </c>
      <c r="AD248" s="61">
        <v>5.4038653307374521E-2</v>
      </c>
      <c r="AE248" s="61">
        <v>5.8169903604159745E-2</v>
      </c>
      <c r="AF248" s="61">
        <v>0.12004368678474761</v>
      </c>
      <c r="AG248" s="61">
        <v>5.5985564366779046E-2</v>
      </c>
      <c r="AH248" s="61">
        <v>7.4789876062491101E-2</v>
      </c>
      <c r="AI248" s="61">
        <v>6.2538582078921129E-2</v>
      </c>
      <c r="AJ248" s="61">
        <v>7.0183769409753544E-2</v>
      </c>
      <c r="AK248" s="61">
        <v>0.10119188945344033</v>
      </c>
      <c r="AL248" s="61">
        <v>7.7733985469395514E-2</v>
      </c>
      <c r="AM248" s="61">
        <v>5.4560995298922076E-2</v>
      </c>
      <c r="AN248" s="27">
        <v>0.26816353546153454</v>
      </c>
      <c r="AO248" s="27">
        <v>0.1761621098722061</v>
      </c>
      <c r="AP248" s="27">
        <v>0.22858993038691922</v>
      </c>
      <c r="AQ248" s="27">
        <v>0.17880848308240246</v>
      </c>
      <c r="AR248" s="27">
        <v>0.33511733223548784</v>
      </c>
      <c r="AS248" s="27">
        <v>0.17181281734595855</v>
      </c>
      <c r="AT248" s="61">
        <v>1</v>
      </c>
      <c r="AU248" s="61">
        <v>1</v>
      </c>
      <c r="AV248" s="61">
        <v>490.84868999999998</v>
      </c>
      <c r="AW248" s="61">
        <v>1</v>
      </c>
      <c r="AX248" s="61">
        <v>1</v>
      </c>
      <c r="AY248" s="27">
        <v>1</v>
      </c>
      <c r="AZ248" s="27">
        <v>1</v>
      </c>
      <c r="BA248" s="27">
        <v>2</v>
      </c>
    </row>
    <row r="249" spans="1:53">
      <c r="A249" s="50">
        <v>4812</v>
      </c>
      <c r="B249" s="50" t="s">
        <v>48</v>
      </c>
      <c r="C249" s="59" t="s">
        <v>374</v>
      </c>
      <c r="D249" s="50" t="s">
        <v>428</v>
      </c>
      <c r="E249" s="61" t="s">
        <v>1454</v>
      </c>
      <c r="F249" s="50">
        <v>62787</v>
      </c>
      <c r="G249" s="61">
        <v>1911.9237758517265</v>
      </c>
      <c r="H249" s="61">
        <v>43.275619815967509</v>
      </c>
      <c r="I249" s="61">
        <v>0.44439221418924491</v>
      </c>
      <c r="J249" s="61">
        <v>0.17820484185987845</v>
      </c>
      <c r="K249" s="61">
        <v>0.34576244665599898</v>
      </c>
      <c r="L249" s="61">
        <v>0.4123575699565285</v>
      </c>
      <c r="M249" s="61">
        <v>51408.26239930615</v>
      </c>
      <c r="N249" s="61">
        <v>43358.9375</v>
      </c>
      <c r="O249" s="60">
        <v>43.744181740711483</v>
      </c>
      <c r="P249" s="51">
        <v>0.18257777132644401</v>
      </c>
      <c r="Q249" s="54">
        <v>0.46583850900000001</v>
      </c>
      <c r="R249" s="61">
        <v>0.1440677966101695</v>
      </c>
      <c r="S249" s="61">
        <v>5.8848255569567048E-2</v>
      </c>
      <c r="T249" s="61">
        <v>0.56031946195880622</v>
      </c>
      <c r="U249" s="50">
        <v>2.6548670139163733E-3</v>
      </c>
      <c r="V249" s="61">
        <v>1.3420352882959573E-2</v>
      </c>
      <c r="W249" s="61">
        <v>0.18471337579617833</v>
      </c>
      <c r="X249" s="61">
        <v>0.7995147103427358</v>
      </c>
      <c r="Y249" s="61">
        <v>5.2775250227479524E-2</v>
      </c>
      <c r="Z249" s="61">
        <v>0.19755826859045506</v>
      </c>
      <c r="AA249" s="61">
        <v>2.5527192008879023E-2</v>
      </c>
      <c r="AB249" s="61">
        <v>8.4905660377358486E-2</v>
      </c>
      <c r="AC249" s="61">
        <v>5.0499445061043285E-2</v>
      </c>
      <c r="AD249" s="61">
        <v>1.6648168701442843E-2</v>
      </c>
      <c r="AE249" s="61">
        <v>2.1642619311875694E-2</v>
      </c>
      <c r="AF249" s="61">
        <v>0.10543840177580466</v>
      </c>
      <c r="AG249" s="61">
        <v>2.6637069922308545E-2</v>
      </c>
      <c r="AH249" s="61">
        <v>3.4406215316315207E-2</v>
      </c>
      <c r="AI249" s="61">
        <v>0.16537180910099888</v>
      </c>
      <c r="AJ249" s="61">
        <v>7.3806881243063269E-2</v>
      </c>
      <c r="AK249" s="61">
        <v>9.9334073251942281E-2</v>
      </c>
      <c r="AL249" s="61">
        <v>5.2719200887902329E-2</v>
      </c>
      <c r="AM249" s="61">
        <v>4.495005549389567E-2</v>
      </c>
      <c r="AN249" s="27">
        <v>0.35523114355231145</v>
      </c>
      <c r="AO249" s="27">
        <v>9.002433090024331E-2</v>
      </c>
      <c r="AP249" s="27">
        <v>0.28157156220767071</v>
      </c>
      <c r="AQ249" s="27">
        <v>8.9803554724041154E-2</v>
      </c>
      <c r="AR249" s="27">
        <v>0.49217391304347824</v>
      </c>
      <c r="AS249" s="27">
        <v>9.0434782608695655E-2</v>
      </c>
      <c r="AT249" s="61">
        <v>2</v>
      </c>
      <c r="AU249" s="61">
        <v>4</v>
      </c>
      <c r="AV249" s="61">
        <v>655.48401000000001</v>
      </c>
      <c r="AW249" s="61"/>
      <c r="AX249" s="61"/>
      <c r="AY249" s="27">
        <v>2</v>
      </c>
      <c r="AZ249" s="27">
        <v>3</v>
      </c>
      <c r="BA249" s="27">
        <v>3</v>
      </c>
    </row>
    <row r="250" spans="1:53">
      <c r="A250" s="50">
        <v>4813</v>
      </c>
      <c r="B250" s="50" t="s">
        <v>48</v>
      </c>
      <c r="C250" s="59" t="s">
        <v>375</v>
      </c>
      <c r="D250" s="50" t="s">
        <v>428</v>
      </c>
      <c r="E250" s="61" t="s">
        <v>1455</v>
      </c>
      <c r="F250" s="50">
        <v>65538</v>
      </c>
      <c r="G250" s="61">
        <v>2017.4852903485298</v>
      </c>
      <c r="H250" s="61">
        <v>50.241248286408542</v>
      </c>
      <c r="I250" s="61">
        <v>0.22723395661206364</v>
      </c>
      <c r="J250" s="61">
        <v>0.19236907460912378</v>
      </c>
      <c r="K250" s="61">
        <v>0.22221138081234179</v>
      </c>
      <c r="L250" s="61">
        <v>0.32858358883120781</v>
      </c>
      <c r="M250" s="61">
        <v>54195.081649923464</v>
      </c>
      <c r="N250" s="61">
        <v>47140.359375</v>
      </c>
      <c r="O250" s="60">
        <v>38.184523671071389</v>
      </c>
      <c r="P250" s="51">
        <v>0.18874061118631399</v>
      </c>
      <c r="Q250" s="54">
        <v>0.49635036500000002</v>
      </c>
      <c r="R250" s="61">
        <v>0.11358574610244988</v>
      </c>
      <c r="S250" s="61">
        <v>6.6469719350073855E-2</v>
      </c>
      <c r="T250" s="61">
        <v>0.58247168882323974</v>
      </c>
      <c r="U250" s="50">
        <v>3.8357039447873831E-3</v>
      </c>
      <c r="V250" s="61">
        <v>1.0771037628246325E-2</v>
      </c>
      <c r="W250" s="61">
        <v>6.329588014981273E-2</v>
      </c>
      <c r="X250" s="61">
        <v>0.92209737827715355</v>
      </c>
      <c r="Y250" s="61">
        <v>7.0786516853932585E-2</v>
      </c>
      <c r="Z250" s="61">
        <v>0.25974025974025972</v>
      </c>
      <c r="AA250" s="61">
        <v>8.9610389610389612E-2</v>
      </c>
      <c r="AB250" s="61">
        <v>7.7272727272727271E-2</v>
      </c>
      <c r="AC250" s="61">
        <v>6.9480519480519476E-2</v>
      </c>
      <c r="AD250" s="61">
        <v>1.5584415584415584E-2</v>
      </c>
      <c r="AE250" s="61">
        <v>4.0259740259740259E-2</v>
      </c>
      <c r="AF250" s="61">
        <v>9.9350649350649356E-2</v>
      </c>
      <c r="AG250" s="61">
        <v>3.0519480519480519E-2</v>
      </c>
      <c r="AH250" s="61">
        <v>3.3116883116883114E-2</v>
      </c>
      <c r="AI250" s="61">
        <v>3.3766233766233764E-2</v>
      </c>
      <c r="AJ250" s="61">
        <v>6.298701298701298E-2</v>
      </c>
      <c r="AK250" s="61">
        <v>7.857142857142857E-2</v>
      </c>
      <c r="AL250" s="61">
        <v>6.363636363636363E-2</v>
      </c>
      <c r="AM250" s="61">
        <v>4.4155844155844157E-2</v>
      </c>
      <c r="AN250" s="27">
        <v>0.40058479532163743</v>
      </c>
      <c r="AO250" s="27">
        <v>7.9678362573099418E-2</v>
      </c>
      <c r="AP250" s="27">
        <v>0.32213930348258707</v>
      </c>
      <c r="AQ250" s="27">
        <v>8.8308457711442787E-2</v>
      </c>
      <c r="AR250" s="27">
        <v>0.51241134751773054</v>
      </c>
      <c r="AS250" s="27">
        <v>6.7375886524822695E-2</v>
      </c>
      <c r="AT250" s="61">
        <v>1</v>
      </c>
      <c r="AU250" s="61">
        <v>1</v>
      </c>
      <c r="AV250" s="61">
        <v>610.06799000000001</v>
      </c>
      <c r="AW250" s="61"/>
      <c r="AX250" s="61"/>
      <c r="AY250" s="27">
        <v>1</v>
      </c>
      <c r="AZ250" s="27">
        <v>1</v>
      </c>
      <c r="BA250" s="27">
        <v>2</v>
      </c>
    </row>
    <row r="251" spans="1:53">
      <c r="A251" s="50">
        <v>4814</v>
      </c>
      <c r="B251" s="50" t="s">
        <v>48</v>
      </c>
      <c r="C251" s="59" t="s">
        <v>376</v>
      </c>
      <c r="D251" s="50" t="s">
        <v>428</v>
      </c>
      <c r="E251" s="61" t="s">
        <v>1456</v>
      </c>
      <c r="F251" s="50">
        <v>27526</v>
      </c>
      <c r="G251" s="61">
        <v>846.91797375679016</v>
      </c>
      <c r="H251" s="61">
        <v>49.767391631123552</v>
      </c>
      <c r="I251" s="61">
        <v>0.16788582655193654</v>
      </c>
      <c r="J251" s="61">
        <v>0.19689870485608235</v>
      </c>
      <c r="K251" s="61">
        <v>0.23211778646062539</v>
      </c>
      <c r="L251" s="61">
        <v>0.3982474414854042</v>
      </c>
      <c r="M251" s="61">
        <v>68800.175909079626</v>
      </c>
      <c r="N251" s="61">
        <v>67265.5</v>
      </c>
      <c r="O251" s="60">
        <v>32.623266661127246</v>
      </c>
      <c r="P251" s="51">
        <v>0.37032479649511901</v>
      </c>
      <c r="Q251" s="54">
        <v>0.48148148099999999</v>
      </c>
      <c r="R251" s="61">
        <v>0.12</v>
      </c>
      <c r="S251" s="61">
        <v>7.6448828606658442E-2</v>
      </c>
      <c r="T251" s="61">
        <v>0.56720098643649819</v>
      </c>
      <c r="U251" s="50">
        <v>2.7322398964315653E-3</v>
      </c>
      <c r="V251" s="61">
        <v>9.2053174956712811E-3</v>
      </c>
      <c r="W251" s="61">
        <v>6.5197428833792467E-2</v>
      </c>
      <c r="X251" s="61">
        <v>0.9237832874196511</v>
      </c>
      <c r="Y251" s="61">
        <v>6.5197428833792467E-2</v>
      </c>
      <c r="Z251" s="61">
        <v>0.23088923556942278</v>
      </c>
      <c r="AA251" s="61">
        <v>0.10608424336973479</v>
      </c>
      <c r="AB251" s="61">
        <v>6.7082683307332289E-2</v>
      </c>
      <c r="AC251" s="61">
        <v>7.3322932917316688E-2</v>
      </c>
      <c r="AD251" s="61">
        <v>1.7160686427457099E-2</v>
      </c>
      <c r="AE251" s="61">
        <v>2.4960998439937598E-2</v>
      </c>
      <c r="AF251" s="61">
        <v>0.12012480499219969</v>
      </c>
      <c r="AG251" s="61">
        <v>2.9641185647425898E-2</v>
      </c>
      <c r="AH251" s="61">
        <v>4.2121684867394697E-2</v>
      </c>
      <c r="AI251" s="61">
        <v>2.6521060842433698E-2</v>
      </c>
      <c r="AJ251" s="61">
        <v>4.8361934477379097E-2</v>
      </c>
      <c r="AK251" s="61">
        <v>4.8361934477379097E-2</v>
      </c>
      <c r="AL251" s="61">
        <v>0.11076443057722309</v>
      </c>
      <c r="AM251" s="61">
        <v>5.4602184087363496E-2</v>
      </c>
      <c r="AN251" s="27">
        <v>0.37521514629948366</v>
      </c>
      <c r="AO251" s="27">
        <v>6.7125645438898457E-2</v>
      </c>
      <c r="AP251" s="27">
        <v>0.31367292225201071</v>
      </c>
      <c r="AQ251" s="27">
        <v>7.5067024128686322E-2</v>
      </c>
      <c r="AR251" s="27">
        <v>0.48557692307692307</v>
      </c>
      <c r="AS251" s="27">
        <v>5.2884615384615384E-2</v>
      </c>
      <c r="AT251" s="61">
        <v>1</v>
      </c>
      <c r="AU251" s="61">
        <v>1</v>
      </c>
      <c r="AV251" s="61">
        <v>509.12405000000001</v>
      </c>
      <c r="AW251" s="61">
        <v>1</v>
      </c>
      <c r="AX251" s="61">
        <v>1</v>
      </c>
      <c r="AY251" s="27">
        <v>1</v>
      </c>
      <c r="AZ251" s="27">
        <v>1</v>
      </c>
      <c r="BA251" s="27">
        <v>2</v>
      </c>
    </row>
    <row r="252" spans="1:53">
      <c r="A252" s="50">
        <v>4815</v>
      </c>
      <c r="B252" s="50" t="s">
        <v>48</v>
      </c>
      <c r="C252" s="59" t="s">
        <v>377</v>
      </c>
      <c r="D252" s="50" t="s">
        <v>428</v>
      </c>
      <c r="E252" s="61" t="s">
        <v>1457</v>
      </c>
      <c r="F252" s="50">
        <v>34944</v>
      </c>
      <c r="G252" s="61">
        <v>634.3999559879303</v>
      </c>
      <c r="H252" s="61">
        <v>30.470407951310669</v>
      </c>
      <c r="I252" s="61">
        <v>0.44826908665529575</v>
      </c>
      <c r="J252" s="61">
        <v>5.1049397080708485E-2</v>
      </c>
      <c r="K252" s="61">
        <v>0.5068627274969435</v>
      </c>
      <c r="L252" s="61"/>
      <c r="M252" s="61">
        <v>58631.37133037133</v>
      </c>
      <c r="N252" s="61">
        <v>54032.7734375</v>
      </c>
      <c r="O252" s="60">
        <v>41.943542171814144</v>
      </c>
      <c r="P252" s="51">
        <v>0.17493208148852701</v>
      </c>
      <c r="Q252" s="54">
        <v>0.61290322600000002</v>
      </c>
      <c r="R252" s="61">
        <v>0.13805970149253732</v>
      </c>
      <c r="S252" s="61">
        <v>6.3816209317166556E-2</v>
      </c>
      <c r="T252" s="61">
        <v>0.43522654754307594</v>
      </c>
      <c r="U252" s="50">
        <v>5.0324681214988232E-3</v>
      </c>
      <c r="V252" s="61">
        <v>5.0810344701665601E-2</v>
      </c>
      <c r="W252" s="61">
        <v>8.3247156153050672E-2</v>
      </c>
      <c r="X252" s="61">
        <v>0.86091003102378494</v>
      </c>
      <c r="Y252" s="61">
        <v>0.13753877973112719</v>
      </c>
      <c r="Z252" s="61">
        <v>4.8513302034428794E-2</v>
      </c>
      <c r="AA252" s="61">
        <v>3.1298904538341159E-2</v>
      </c>
      <c r="AB252" s="61">
        <v>5.39906103286385E-2</v>
      </c>
      <c r="AC252" s="61">
        <v>5.6338028169014086E-2</v>
      </c>
      <c r="AD252" s="61">
        <v>6.0250391236306731E-2</v>
      </c>
      <c r="AE252" s="61">
        <v>1.0954616588419406E-2</v>
      </c>
      <c r="AF252" s="61">
        <v>0.11971830985915492</v>
      </c>
      <c r="AG252" s="61">
        <v>3.1298904538341159E-2</v>
      </c>
      <c r="AH252" s="61">
        <v>4.8513302034428794E-2</v>
      </c>
      <c r="AI252" s="61">
        <v>7.4334898278560255E-2</v>
      </c>
      <c r="AJ252" s="61">
        <v>4.3035993740219089E-2</v>
      </c>
      <c r="AK252" s="61">
        <v>6.4945226917057897E-2</v>
      </c>
      <c r="AL252" s="61">
        <v>0.31064162754303598</v>
      </c>
      <c r="AM252" s="61">
        <v>4.6948356807511735E-2</v>
      </c>
      <c r="AN252" s="27">
        <v>0.22924528301886793</v>
      </c>
      <c r="AO252" s="27">
        <v>0.17735849056603772</v>
      </c>
      <c r="AP252" s="27">
        <v>0.19920318725099601</v>
      </c>
      <c r="AQ252" s="27">
        <v>0.18061088977423639</v>
      </c>
      <c r="AR252" s="27">
        <v>0.30519480519480519</v>
      </c>
      <c r="AS252" s="27">
        <v>0.16883116883116883</v>
      </c>
      <c r="AT252" s="61">
        <v>2</v>
      </c>
      <c r="AU252" s="61">
        <v>4</v>
      </c>
      <c r="AV252" s="61">
        <v>311.28512999999998</v>
      </c>
      <c r="AW252" s="61">
        <v>2</v>
      </c>
      <c r="AX252" s="61">
        <v>4</v>
      </c>
      <c r="AY252" s="27">
        <v>2</v>
      </c>
      <c r="AZ252" s="27">
        <v>3</v>
      </c>
      <c r="BA252" s="27">
        <v>4</v>
      </c>
    </row>
    <row r="253" spans="1:53">
      <c r="A253" s="50">
        <v>4816</v>
      </c>
      <c r="B253" s="50" t="s">
        <v>48</v>
      </c>
      <c r="C253" s="59" t="s">
        <v>378</v>
      </c>
      <c r="D253" s="50" t="s">
        <v>428</v>
      </c>
      <c r="E253" s="61" t="s">
        <v>1458</v>
      </c>
      <c r="F253" s="50">
        <v>44253</v>
      </c>
      <c r="G253" s="61">
        <v>1195.3310298919678</v>
      </c>
      <c r="H253" s="61">
        <v>47.634580348457433</v>
      </c>
      <c r="I253" s="61">
        <v>0.24997120854123908</v>
      </c>
      <c r="J253" s="61">
        <v>0.23405979831889309</v>
      </c>
      <c r="K253" s="61">
        <v>0.35338276576743233</v>
      </c>
      <c r="L253" s="61">
        <v>0.46884868070514879</v>
      </c>
      <c r="M253" s="61">
        <v>91902.608041271145</v>
      </c>
      <c r="N253" s="61">
        <v>94242.6953125</v>
      </c>
      <c r="O253" s="60">
        <v>32.457631291687562</v>
      </c>
      <c r="P253" s="51">
        <v>0.287646128952534</v>
      </c>
      <c r="Q253" s="54">
        <v>0.41747572799999999</v>
      </c>
      <c r="R253" s="61">
        <v>0.14171122994652408</v>
      </c>
      <c r="S253" s="61">
        <v>7.3260073260073263E-2</v>
      </c>
      <c r="T253" s="61">
        <v>0.51062271062271058</v>
      </c>
      <c r="U253" s="50">
        <v>1.0549389757215977E-2</v>
      </c>
      <c r="V253" s="61">
        <v>6.2830363858209837E-2</v>
      </c>
      <c r="W253" s="61">
        <v>0.15961435457953937</v>
      </c>
      <c r="X253" s="61">
        <v>0.76700589180503487</v>
      </c>
      <c r="Y253" s="61">
        <v>9.6411355115158012E-2</v>
      </c>
      <c r="Z253" s="61">
        <v>0.28749999999999998</v>
      </c>
      <c r="AA253" s="61">
        <v>2.2321428571428572E-2</v>
      </c>
      <c r="AB253" s="61">
        <v>8.0357142857142863E-2</v>
      </c>
      <c r="AC253" s="61">
        <v>6.25E-2</v>
      </c>
      <c r="AD253" s="61">
        <v>2.5000000000000001E-2</v>
      </c>
      <c r="AE253" s="61">
        <v>2.9464285714285714E-2</v>
      </c>
      <c r="AF253" s="61">
        <v>0.1</v>
      </c>
      <c r="AG253" s="61">
        <v>3.214285714285714E-2</v>
      </c>
      <c r="AH253" s="61">
        <v>5.6250000000000001E-2</v>
      </c>
      <c r="AI253" s="61">
        <v>3.9285714285714285E-2</v>
      </c>
      <c r="AJ253" s="61">
        <v>7.4999999999999997E-2</v>
      </c>
      <c r="AK253" s="61">
        <v>6.160714285714286E-2</v>
      </c>
      <c r="AL253" s="61">
        <v>8.8392857142857148E-2</v>
      </c>
      <c r="AM253" s="61">
        <v>4.0178571428571432E-2</v>
      </c>
      <c r="AN253" s="27">
        <v>0.27766990291262134</v>
      </c>
      <c r="AO253" s="27">
        <v>0.1087378640776699</v>
      </c>
      <c r="AP253" s="27">
        <v>0.2510460251046025</v>
      </c>
      <c r="AQ253" s="27">
        <v>0.10599721059972106</v>
      </c>
      <c r="AR253" s="27">
        <v>0.33865814696485624</v>
      </c>
      <c r="AS253" s="27">
        <v>0.11501597444089456</v>
      </c>
      <c r="AT253" s="61">
        <v>1</v>
      </c>
      <c r="AU253" s="61">
        <v>1</v>
      </c>
      <c r="AV253" s="61">
        <v>1043.5030999999999</v>
      </c>
      <c r="AW253" s="61"/>
      <c r="AX253" s="61"/>
      <c r="AY253" s="27">
        <v>1</v>
      </c>
      <c r="AZ253" s="27">
        <v>1</v>
      </c>
      <c r="BA253" s="27">
        <v>2</v>
      </c>
    </row>
    <row r="254" spans="1:53">
      <c r="A254" s="50">
        <v>4817</v>
      </c>
      <c r="B254" s="50" t="s">
        <v>48</v>
      </c>
      <c r="C254" s="59" t="s">
        <v>379</v>
      </c>
      <c r="D254" s="50" t="s">
        <v>428</v>
      </c>
      <c r="E254" s="61" t="s">
        <v>1459</v>
      </c>
      <c r="F254" s="50">
        <v>59357</v>
      </c>
      <c r="G254" s="61">
        <v>1747.9917815923691</v>
      </c>
      <c r="H254" s="61">
        <v>36.586246661871336</v>
      </c>
      <c r="I254" s="61">
        <v>0.41432425831295261</v>
      </c>
      <c r="J254" s="61">
        <v>9.2851573841913712E-2</v>
      </c>
      <c r="K254" s="61">
        <v>0.38175349231026251</v>
      </c>
      <c r="L254" s="61">
        <v>0.23821645427103924</v>
      </c>
      <c r="M254" s="61">
        <v>47769.111836886907</v>
      </c>
      <c r="N254" s="61">
        <v>34299.703125</v>
      </c>
      <c r="O254" s="60">
        <v>48.712155461120531</v>
      </c>
      <c r="P254" s="51">
        <v>0.22142847031844901</v>
      </c>
      <c r="Q254" s="54">
        <v>0.436</v>
      </c>
      <c r="R254" s="61">
        <v>0.13459119496855346</v>
      </c>
      <c r="S254" s="61">
        <v>5.1621442753143613E-2</v>
      </c>
      <c r="T254" s="61">
        <v>0.5023163467902052</v>
      </c>
      <c r="U254" s="50">
        <v>1.8278190400451422E-3</v>
      </c>
      <c r="V254" s="61">
        <v>1.7394353512480563E-2</v>
      </c>
      <c r="W254" s="61">
        <v>0.32811801519892714</v>
      </c>
      <c r="X254" s="61">
        <v>0.65265981224854719</v>
      </c>
      <c r="Y254" s="61">
        <v>4.9396513187304425E-2</v>
      </c>
      <c r="Z254" s="61">
        <v>0.24622030237580994</v>
      </c>
      <c r="AA254" s="61">
        <v>7.5593952483801297E-2</v>
      </c>
      <c r="AB254" s="61">
        <v>6.8250539956803455E-2</v>
      </c>
      <c r="AC254" s="61">
        <v>7.3002159827213822E-2</v>
      </c>
      <c r="AD254" s="61">
        <v>1.3390928725701945E-2</v>
      </c>
      <c r="AE254" s="61">
        <v>3.0669546436285097E-2</v>
      </c>
      <c r="AF254" s="61">
        <v>9.9352051835853133E-2</v>
      </c>
      <c r="AG254" s="61">
        <v>2.5053995680345574E-2</v>
      </c>
      <c r="AH254" s="61">
        <v>3.3261339092872572E-2</v>
      </c>
      <c r="AI254" s="61">
        <v>6.1771058315334776E-2</v>
      </c>
      <c r="AJ254" s="61">
        <v>9.3304535637149022E-2</v>
      </c>
      <c r="AK254" s="61">
        <v>7.9481641468682501E-2</v>
      </c>
      <c r="AL254" s="61">
        <v>6.2634989200863925E-2</v>
      </c>
      <c r="AM254" s="61">
        <v>3.8012958963282939E-2</v>
      </c>
      <c r="AN254" s="27">
        <v>0.47563917028461167</v>
      </c>
      <c r="AO254" s="27">
        <v>7.2358900144717797E-2</v>
      </c>
      <c r="AP254" s="27">
        <v>0.42516268980477223</v>
      </c>
      <c r="AQ254" s="27">
        <v>8.0983369486623283E-2</v>
      </c>
      <c r="AR254" s="27">
        <v>0.57681159420289851</v>
      </c>
      <c r="AS254" s="27">
        <v>5.5072463768115941E-2</v>
      </c>
      <c r="AT254" s="61">
        <v>2</v>
      </c>
      <c r="AU254" s="61">
        <v>4</v>
      </c>
      <c r="AV254" s="61">
        <v>889.28839000000005</v>
      </c>
      <c r="AW254" s="61"/>
      <c r="AX254" s="61"/>
      <c r="AY254" s="27">
        <v>2</v>
      </c>
      <c r="AZ254" s="27">
        <v>2</v>
      </c>
      <c r="BA254" s="27">
        <v>3</v>
      </c>
    </row>
    <row r="255" spans="1:53">
      <c r="A255" s="50">
        <v>4818</v>
      </c>
      <c r="B255" s="50" t="s">
        <v>48</v>
      </c>
      <c r="C255" s="59" t="s">
        <v>380</v>
      </c>
      <c r="D255" s="50" t="s">
        <v>428</v>
      </c>
      <c r="E255" s="61" t="s">
        <v>1460</v>
      </c>
      <c r="F255" s="50">
        <v>14715</v>
      </c>
      <c r="G255" s="61">
        <v>480.41099894046783</v>
      </c>
      <c r="H255" s="61">
        <v>41.201061905572757</v>
      </c>
      <c r="I255" s="61">
        <v>0.39328925756647543</v>
      </c>
      <c r="J255" s="61">
        <v>0.14156250254660271</v>
      </c>
      <c r="K255" s="61">
        <v>0.36141389324454981</v>
      </c>
      <c r="L255" s="61"/>
      <c r="M255" s="61">
        <v>57421.118647004238</v>
      </c>
      <c r="N255" s="61">
        <v>53466.24609375</v>
      </c>
      <c r="O255" s="60">
        <v>38.713655451235276</v>
      </c>
      <c r="P255" s="51"/>
      <c r="Q255" s="54">
        <v>0.46511627900000002</v>
      </c>
      <c r="R255" s="61">
        <v>0.10714285714285714</v>
      </c>
      <c r="S255" s="61">
        <v>6.3520871143375679E-2</v>
      </c>
      <c r="T255" s="61">
        <v>0.573502722323049</v>
      </c>
      <c r="U255" s="50">
        <v>9.9866802338510752E-4</v>
      </c>
      <c r="V255" s="61">
        <v>1.082787599763986E-2</v>
      </c>
      <c r="W255" s="61">
        <v>0.15900131406044679</v>
      </c>
      <c r="X255" s="61">
        <v>0.82917214191852828</v>
      </c>
      <c r="Y255" s="61">
        <v>6.8331143232588695E-2</v>
      </c>
      <c r="Z255" s="61">
        <v>0.34537246049661402</v>
      </c>
      <c r="AA255" s="61">
        <v>5.4176072234762979E-2</v>
      </c>
      <c r="AB255" s="61">
        <v>4.9661399548532728E-2</v>
      </c>
      <c r="AC255" s="61">
        <v>7.4492099322799099E-2</v>
      </c>
      <c r="AD255" s="61">
        <v>1.580135440180587E-2</v>
      </c>
      <c r="AE255" s="61">
        <v>2.2573363431151242E-2</v>
      </c>
      <c r="AF255" s="61">
        <v>7.6749435665914217E-2</v>
      </c>
      <c r="AG255" s="61">
        <v>2.9345372460496615E-2</v>
      </c>
      <c r="AH255" s="61">
        <v>2.7088036117381489E-2</v>
      </c>
      <c r="AI255" s="61">
        <v>7.2234762979683967E-2</v>
      </c>
      <c r="AJ255" s="61">
        <v>6.0948081264108354E-2</v>
      </c>
      <c r="AK255" s="61">
        <v>5.8690744920993229E-2</v>
      </c>
      <c r="AL255" s="61">
        <v>7.4492099322799099E-2</v>
      </c>
      <c r="AM255" s="61">
        <v>3.8374717832957109E-2</v>
      </c>
      <c r="AN255" s="27">
        <v>0.4256926952141058</v>
      </c>
      <c r="AO255" s="27">
        <v>6.2972292191435769E-2</v>
      </c>
      <c r="AP255" s="27">
        <v>0.36614173228346458</v>
      </c>
      <c r="AQ255" s="27">
        <v>7.4803149606299218E-2</v>
      </c>
      <c r="AR255" s="27">
        <v>0.53146853146853146</v>
      </c>
      <c r="AS255" s="27">
        <v>4.8951048951048952E-2</v>
      </c>
      <c r="AT255" s="61">
        <v>2</v>
      </c>
      <c r="AU255" s="61">
        <v>4</v>
      </c>
      <c r="AV255" s="61">
        <v>634.13116000000002</v>
      </c>
      <c r="AW255" s="61"/>
      <c r="AX255" s="61"/>
      <c r="AY255" s="27"/>
      <c r="AZ255" s="27"/>
      <c r="BA255" s="27"/>
    </row>
    <row r="256" spans="1:53">
      <c r="A256" s="50">
        <v>4819</v>
      </c>
      <c r="B256" s="50" t="s">
        <v>48</v>
      </c>
      <c r="C256" s="59" t="s">
        <v>381</v>
      </c>
      <c r="D256" s="50" t="s">
        <v>428</v>
      </c>
      <c r="E256" s="61" t="s">
        <v>1461</v>
      </c>
      <c r="F256" s="50">
        <v>88643</v>
      </c>
      <c r="G256" s="61">
        <v>2528.4341177940369</v>
      </c>
      <c r="H256" s="61">
        <v>50.534680520306523</v>
      </c>
      <c r="I256" s="61">
        <v>0.19401329173539109</v>
      </c>
      <c r="J256" s="61">
        <v>0.22155144081670339</v>
      </c>
      <c r="K256" s="61">
        <v>0.20270008249428409</v>
      </c>
      <c r="L256" s="61">
        <v>0.39803487636567658</v>
      </c>
      <c r="M256" s="61">
        <v>65063.807099893835</v>
      </c>
      <c r="N256" s="61">
        <v>57191.1875</v>
      </c>
      <c r="O256" s="60">
        <v>37.175637810669777</v>
      </c>
      <c r="P256" s="51">
        <v>0.18261483587115901</v>
      </c>
      <c r="Q256" s="54">
        <v>0.61963190199999996</v>
      </c>
      <c r="R256" s="61">
        <v>0.13275862068965516</v>
      </c>
      <c r="S256" s="61">
        <v>6.4436183395291197E-2</v>
      </c>
      <c r="T256" s="61">
        <v>0.55844692275919039</v>
      </c>
      <c r="U256" s="50">
        <v>2.7615639846771955E-3</v>
      </c>
      <c r="V256" s="61">
        <v>1.815507704885095E-2</v>
      </c>
      <c r="W256" s="61">
        <v>5.9981544140264534E-2</v>
      </c>
      <c r="X256" s="61">
        <v>0.9187942171639496</v>
      </c>
      <c r="Y256" s="61">
        <v>5.7213165179944632E-2</v>
      </c>
      <c r="Z256" s="61">
        <v>0.18968968968968969</v>
      </c>
      <c r="AA256" s="61">
        <v>5.5055055055055056E-2</v>
      </c>
      <c r="AB256" s="61">
        <v>7.8578578578578584E-2</v>
      </c>
      <c r="AC256" s="61">
        <v>6.8568568568568564E-2</v>
      </c>
      <c r="AD256" s="61">
        <v>2.9029029029029031E-2</v>
      </c>
      <c r="AE256" s="61">
        <v>5.5555555555555552E-2</v>
      </c>
      <c r="AF256" s="61">
        <v>0.11761761761761762</v>
      </c>
      <c r="AG256" s="61">
        <v>4.1041041041041039E-2</v>
      </c>
      <c r="AH256" s="61">
        <v>5.4554554554554553E-2</v>
      </c>
      <c r="AI256" s="61">
        <v>3.5535535535535533E-2</v>
      </c>
      <c r="AJ256" s="61">
        <v>6.5565565565565559E-2</v>
      </c>
      <c r="AK256" s="61">
        <v>8.2582582582582581E-2</v>
      </c>
      <c r="AL256" s="61">
        <v>8.0580580580580582E-2</v>
      </c>
      <c r="AM256" s="61">
        <v>4.6546546546546545E-2</v>
      </c>
      <c r="AN256" s="27">
        <v>0.35020845741512807</v>
      </c>
      <c r="AO256" s="27">
        <v>0.10065515187611673</v>
      </c>
      <c r="AP256" s="27">
        <v>0.29316546762589929</v>
      </c>
      <c r="AQ256" s="27">
        <v>0.10341726618705036</v>
      </c>
      <c r="AR256" s="27">
        <v>0.4630281690140845</v>
      </c>
      <c r="AS256" s="27">
        <v>9.5070422535211266E-2</v>
      </c>
      <c r="AT256" s="61">
        <v>1</v>
      </c>
      <c r="AU256" s="61">
        <v>1</v>
      </c>
      <c r="AV256" s="61">
        <v>742.84466999999995</v>
      </c>
      <c r="AW256" s="61"/>
      <c r="AX256" s="61"/>
      <c r="AY256" s="27">
        <v>1</v>
      </c>
      <c r="AZ256" s="27">
        <v>1</v>
      </c>
      <c r="BA256" s="27">
        <v>2</v>
      </c>
    </row>
    <row r="257" spans="1:53">
      <c r="A257" s="50">
        <v>5901</v>
      </c>
      <c r="B257" s="50" t="s">
        <v>48</v>
      </c>
      <c r="C257" s="59" t="s">
        <v>386</v>
      </c>
      <c r="D257" s="50" t="s">
        <v>429</v>
      </c>
      <c r="E257" s="61" t="s">
        <v>1462</v>
      </c>
      <c r="F257" s="50">
        <v>58646</v>
      </c>
      <c r="G257" s="61">
        <v>1727.8469706773758</v>
      </c>
      <c r="H257" s="61">
        <v>45.641786654708284</v>
      </c>
      <c r="I257" s="61">
        <v>0.19342752505380528</v>
      </c>
      <c r="J257" s="61">
        <v>0.14067284236635944</v>
      </c>
      <c r="K257" s="61">
        <v>0.21989529862395005</v>
      </c>
      <c r="L257" s="61">
        <v>0.31261025882069904</v>
      </c>
      <c r="M257" s="61">
        <v>65801.938107966591</v>
      </c>
      <c r="N257" s="61">
        <v>64578.48046875</v>
      </c>
      <c r="O257" s="60">
        <v>32.463664565617364</v>
      </c>
      <c r="P257" s="51">
        <v>0.43130026944220201</v>
      </c>
      <c r="Q257" s="54">
        <v>0.52212389400000003</v>
      </c>
      <c r="R257" s="61">
        <v>0.16368286445012789</v>
      </c>
      <c r="S257" s="61">
        <v>7.730812013348165E-2</v>
      </c>
      <c r="T257" s="61">
        <v>0.56340378197997776</v>
      </c>
      <c r="U257" s="50">
        <v>2.0402730442583561E-3</v>
      </c>
      <c r="V257" s="61">
        <v>2.1083636205305345E-2</v>
      </c>
      <c r="W257" s="61">
        <v>3.7958115183246072E-2</v>
      </c>
      <c r="X257" s="61">
        <v>0.93891797556719025</v>
      </c>
      <c r="Y257" s="61">
        <v>9.947643979057591E-2</v>
      </c>
      <c r="Z257" s="61">
        <v>0.16411042944785276</v>
      </c>
      <c r="AA257" s="61">
        <v>7.131901840490798E-2</v>
      </c>
      <c r="AB257" s="61">
        <v>7.7453987730061347E-2</v>
      </c>
      <c r="AC257" s="61">
        <v>5.5981595092024543E-2</v>
      </c>
      <c r="AD257" s="61">
        <v>4.5245398773006137E-2</v>
      </c>
      <c r="AE257" s="61">
        <v>3.5276073619631899E-2</v>
      </c>
      <c r="AF257" s="61">
        <v>0.10966257668711657</v>
      </c>
      <c r="AG257" s="61">
        <v>3.6809815950920248E-2</v>
      </c>
      <c r="AH257" s="61">
        <v>5.2147239263803678E-2</v>
      </c>
      <c r="AI257" s="61">
        <v>4.8312883435582821E-2</v>
      </c>
      <c r="AJ257" s="61">
        <v>6.3650306748466251E-2</v>
      </c>
      <c r="AK257" s="61">
        <v>7.5153374233128831E-2</v>
      </c>
      <c r="AL257" s="61">
        <v>0.11349693251533742</v>
      </c>
      <c r="AM257" s="61">
        <v>4.9846625766871162E-2</v>
      </c>
      <c r="AN257" s="27">
        <v>0.2715551974214343</v>
      </c>
      <c r="AO257" s="27">
        <v>0.10394842868654311</v>
      </c>
      <c r="AP257" s="27">
        <v>0.22708039492242596</v>
      </c>
      <c r="AQ257" s="27">
        <v>9.7320169252468267E-2</v>
      </c>
      <c r="AR257" s="27">
        <v>0.33082706766917291</v>
      </c>
      <c r="AS257" s="27">
        <v>0.11278195488721804</v>
      </c>
      <c r="AT257" s="61">
        <v>1</v>
      </c>
      <c r="AU257" s="61">
        <v>1</v>
      </c>
      <c r="AV257" s="61">
        <v>108.4796</v>
      </c>
      <c r="AW257" s="61">
        <v>1</v>
      </c>
      <c r="AX257" s="61">
        <v>1</v>
      </c>
      <c r="AY257" s="27">
        <v>1</v>
      </c>
      <c r="AZ257" s="27">
        <v>1</v>
      </c>
      <c r="BA257" s="27">
        <v>2</v>
      </c>
    </row>
    <row r="258" spans="1:53">
      <c r="A258" s="50">
        <v>5903</v>
      </c>
      <c r="B258" s="50" t="s">
        <v>48</v>
      </c>
      <c r="C258" s="59" t="s">
        <v>387</v>
      </c>
      <c r="D258" s="50" t="s">
        <v>429</v>
      </c>
      <c r="E258" s="61" t="s">
        <v>1463</v>
      </c>
      <c r="F258" s="50">
        <v>59416</v>
      </c>
      <c r="G258" s="61">
        <v>1576.0692933797836</v>
      </c>
      <c r="H258" s="61">
        <v>40.506469084409545</v>
      </c>
      <c r="I258" s="61">
        <v>0.20493775704851672</v>
      </c>
      <c r="J258" s="61">
        <v>5.7610734722762687E-2</v>
      </c>
      <c r="K258" s="61">
        <v>0.29580748217598346</v>
      </c>
      <c r="L258" s="61"/>
      <c r="M258" s="61">
        <v>82638.28840255845</v>
      </c>
      <c r="N258" s="61">
        <v>53275.59765625</v>
      </c>
      <c r="O258" s="60">
        <v>56.69059880192723</v>
      </c>
      <c r="P258" s="51">
        <v>0.45117221105206501</v>
      </c>
      <c r="Q258" s="54">
        <v>0.49514563099999997</v>
      </c>
      <c r="R258" s="61">
        <v>0.18852459016393441</v>
      </c>
      <c r="S258" s="61">
        <v>8.8382434685936637E-2</v>
      </c>
      <c r="T258" s="61">
        <v>0.54752640355753202</v>
      </c>
      <c r="U258" s="50">
        <v>4.4750431552529335E-3</v>
      </c>
      <c r="V258" s="61">
        <v>1.9292562478549883E-2</v>
      </c>
      <c r="W258" s="61">
        <v>2.3327464788732395E-2</v>
      </c>
      <c r="X258" s="61">
        <v>0.95290492957746475</v>
      </c>
      <c r="Y258" s="61">
        <v>0.12896126760563381</v>
      </c>
      <c r="Z258" s="61">
        <v>0.10125523012552301</v>
      </c>
      <c r="AA258" s="61">
        <v>9.4560669456066948E-2</v>
      </c>
      <c r="AB258" s="61">
        <v>9.1213389121338917E-2</v>
      </c>
      <c r="AC258" s="61">
        <v>5.690376569037657E-2</v>
      </c>
      <c r="AD258" s="61">
        <v>3.7656903765690378E-2</v>
      </c>
      <c r="AE258" s="61">
        <v>2.6778242677824266E-2</v>
      </c>
      <c r="AF258" s="61">
        <v>0.12384937238493723</v>
      </c>
      <c r="AG258" s="61">
        <v>3.5983263598326362E-2</v>
      </c>
      <c r="AH258" s="61">
        <v>4.9372384937238493E-2</v>
      </c>
      <c r="AI258" s="61">
        <v>5.1046025104602509E-2</v>
      </c>
      <c r="AJ258" s="61">
        <v>7.2803347280334732E-2</v>
      </c>
      <c r="AK258" s="61">
        <v>0.10627615062761506</v>
      </c>
      <c r="AL258" s="61">
        <v>9.2887029288702933E-2</v>
      </c>
      <c r="AM258" s="61">
        <v>5.7740585774058578E-2</v>
      </c>
      <c r="AN258" s="27">
        <v>0.27787021630615638</v>
      </c>
      <c r="AO258" s="27">
        <v>0.11730449251247921</v>
      </c>
      <c r="AP258" s="27">
        <v>0.2280431432973806</v>
      </c>
      <c r="AQ258" s="27">
        <v>0.10785824345146379</v>
      </c>
      <c r="AR258" s="27">
        <v>0.33634719710669075</v>
      </c>
      <c r="AS258" s="27">
        <v>0.12839059674502712</v>
      </c>
      <c r="AT258" s="61">
        <v>1</v>
      </c>
      <c r="AU258" s="61">
        <v>2</v>
      </c>
      <c r="AV258" s="61">
        <v>95.672409000000002</v>
      </c>
      <c r="AW258" s="61">
        <v>1</v>
      </c>
      <c r="AX258" s="61">
        <v>3</v>
      </c>
      <c r="AY258" s="27">
        <v>1</v>
      </c>
      <c r="AZ258" s="27">
        <v>2</v>
      </c>
      <c r="BA258" s="27">
        <v>3</v>
      </c>
    </row>
    <row r="259" spans="1:53">
      <c r="A259" s="50">
        <v>5905</v>
      </c>
      <c r="B259" s="50" t="s">
        <v>48</v>
      </c>
      <c r="C259" s="59" t="s">
        <v>388</v>
      </c>
      <c r="D259" s="50" t="s">
        <v>429</v>
      </c>
      <c r="E259" s="61" t="s">
        <v>1464</v>
      </c>
      <c r="F259" s="50">
        <v>33165</v>
      </c>
      <c r="G259" s="61">
        <v>1041.7005670070648</v>
      </c>
      <c r="H259" s="61">
        <v>42.229936309028282</v>
      </c>
      <c r="I259" s="61">
        <v>0.25899297107830571</v>
      </c>
      <c r="J259" s="61">
        <v>9.6115838900390091E-2</v>
      </c>
      <c r="K259" s="61">
        <v>0.20839502003112201</v>
      </c>
      <c r="L259" s="61"/>
      <c r="M259" s="61">
        <v>62494.216634572011</v>
      </c>
      <c r="N259" s="61">
        <v>64015.91796875</v>
      </c>
      <c r="O259" s="60">
        <v>32.91861120038304</v>
      </c>
      <c r="P259" s="51">
        <v>0.480883438980859</v>
      </c>
      <c r="Q259" s="54">
        <v>0.436363636</v>
      </c>
      <c r="R259" s="61">
        <v>0.17258883248730963</v>
      </c>
      <c r="S259" s="61">
        <v>8.0240722166499495E-2</v>
      </c>
      <c r="T259" s="61">
        <v>0.56970912738214641</v>
      </c>
      <c r="U259" s="50">
        <v>3.0385900754481554E-3</v>
      </c>
      <c r="V259" s="61">
        <v>2.2561409924551846E-2</v>
      </c>
      <c r="W259" s="61">
        <v>1.6E-2</v>
      </c>
      <c r="X259" s="61">
        <v>0.95840000000000003</v>
      </c>
      <c r="Y259" s="61">
        <v>0.1176</v>
      </c>
      <c r="Z259" s="61">
        <v>8.7636932707355245E-2</v>
      </c>
      <c r="AA259" s="61">
        <v>0.17683881064162754</v>
      </c>
      <c r="AB259" s="61">
        <v>6.416275430359937E-2</v>
      </c>
      <c r="AC259" s="61">
        <v>5.6338028169014086E-2</v>
      </c>
      <c r="AD259" s="61">
        <v>3.4428794992175271E-2</v>
      </c>
      <c r="AE259" s="61">
        <v>2.0344287949921751E-2</v>
      </c>
      <c r="AF259" s="61">
        <v>0.13145539906103287</v>
      </c>
      <c r="AG259" s="61">
        <v>3.1298904538341159E-2</v>
      </c>
      <c r="AH259" s="61">
        <v>4.5383411580594682E-2</v>
      </c>
      <c r="AI259" s="61">
        <v>4.0688575899843503E-2</v>
      </c>
      <c r="AJ259" s="61">
        <v>6.729264475743349E-2</v>
      </c>
      <c r="AK259" s="61">
        <v>0.10328638497652583</v>
      </c>
      <c r="AL259" s="61">
        <v>9.7026604068857589E-2</v>
      </c>
      <c r="AM259" s="61">
        <v>4.6948356807511735E-2</v>
      </c>
      <c r="AN259" s="27">
        <v>0.28702290076335879</v>
      </c>
      <c r="AO259" s="27">
        <v>9.0076335877862596E-2</v>
      </c>
      <c r="AP259" s="27">
        <v>0.23728813559322035</v>
      </c>
      <c r="AQ259" s="27">
        <v>9.8870056497175146E-2</v>
      </c>
      <c r="AR259" s="27">
        <v>0.34551495016611294</v>
      </c>
      <c r="AS259" s="27">
        <v>7.9734219269102985E-2</v>
      </c>
      <c r="AT259" s="61">
        <v>1</v>
      </c>
      <c r="AU259" s="61">
        <v>2</v>
      </c>
      <c r="AV259" s="61">
        <v>39.507057000000003</v>
      </c>
      <c r="AW259" s="61">
        <v>1</v>
      </c>
      <c r="AX259" s="61">
        <v>2</v>
      </c>
      <c r="AY259" s="27">
        <v>1</v>
      </c>
      <c r="AZ259" s="27">
        <v>1</v>
      </c>
      <c r="BA259" s="27">
        <v>2</v>
      </c>
    </row>
    <row r="260" spans="1:53">
      <c r="A260" s="50">
        <v>5907</v>
      </c>
      <c r="B260" s="50" t="s">
        <v>48</v>
      </c>
      <c r="C260" s="59" t="s">
        <v>389</v>
      </c>
      <c r="D260" s="50" t="s">
        <v>429</v>
      </c>
      <c r="E260" s="61" t="s">
        <v>1465</v>
      </c>
      <c r="F260" s="50">
        <v>79816</v>
      </c>
      <c r="G260" s="61">
        <v>1819.3448852300644</v>
      </c>
      <c r="H260" s="61">
        <v>37.73620619937941</v>
      </c>
      <c r="I260" s="61">
        <v>0.23441479092488404</v>
      </c>
      <c r="J260" s="61">
        <v>5.9520718457019735E-2</v>
      </c>
      <c r="K260" s="61">
        <v>0.3166658703969914</v>
      </c>
      <c r="L260" s="61">
        <v>0.26668113022817952</v>
      </c>
      <c r="M260" s="61">
        <v>54249.531001320705</v>
      </c>
      <c r="N260" s="61">
        <v>46172.61328125</v>
      </c>
      <c r="O260" s="60">
        <v>40.631252472883439</v>
      </c>
      <c r="P260" s="51">
        <v>0.34497524530394802</v>
      </c>
      <c r="Q260" s="54">
        <v>0.5625</v>
      </c>
      <c r="R260" s="61">
        <v>0.21563981042654029</v>
      </c>
      <c r="S260" s="61">
        <v>8.6193136472466084E-2</v>
      </c>
      <c r="T260" s="61">
        <v>0.58300079808459693</v>
      </c>
      <c r="U260" s="50">
        <v>1.3827619841322303E-3</v>
      </c>
      <c r="V260" s="61">
        <v>4.5404717422787046E-2</v>
      </c>
      <c r="W260" s="61">
        <v>2.701812191103789E-2</v>
      </c>
      <c r="X260" s="61">
        <v>0.92619439868204279</v>
      </c>
      <c r="Y260" s="61">
        <v>0.18088962108731466</v>
      </c>
      <c r="Z260" s="61">
        <v>0.13234301147873059</v>
      </c>
      <c r="AA260" s="61">
        <v>8.642808912896692E-2</v>
      </c>
      <c r="AB260" s="61">
        <v>7.2923700202565833E-2</v>
      </c>
      <c r="AC260" s="61">
        <v>3.916272788656313E-2</v>
      </c>
      <c r="AD260" s="61">
        <v>3.5111411208642807E-2</v>
      </c>
      <c r="AE260" s="61">
        <v>2.7683997299122215E-2</v>
      </c>
      <c r="AF260" s="61">
        <v>0.12626603646185011</v>
      </c>
      <c r="AG260" s="61">
        <v>4.8615800135043886E-2</v>
      </c>
      <c r="AH260" s="61">
        <v>4.9291019581363942E-2</v>
      </c>
      <c r="AI260" s="61">
        <v>5.0641458474004052E-2</v>
      </c>
      <c r="AJ260" s="61">
        <v>5.536799459824443E-2</v>
      </c>
      <c r="AK260" s="61">
        <v>0.11411208642808914</v>
      </c>
      <c r="AL260" s="61">
        <v>0.1100607697501688</v>
      </c>
      <c r="AM260" s="61">
        <v>5.1316677920324107E-2</v>
      </c>
      <c r="AN260" s="27">
        <v>0.31924882629107981</v>
      </c>
      <c r="AO260" s="27">
        <v>9.5238095238095233E-2</v>
      </c>
      <c r="AP260" s="27">
        <v>0.27332457293035478</v>
      </c>
      <c r="AQ260" s="27">
        <v>0.10512483574244415</v>
      </c>
      <c r="AR260" s="27">
        <v>0.36712328767123287</v>
      </c>
      <c r="AS260" s="27">
        <v>8.4931506849315067E-2</v>
      </c>
      <c r="AT260" s="61">
        <v>2</v>
      </c>
      <c r="AU260" s="61">
        <v>2</v>
      </c>
      <c r="AV260" s="61">
        <v>44.322654999999997</v>
      </c>
      <c r="AW260" s="61">
        <v>2</v>
      </c>
      <c r="AX260" s="61">
        <v>2</v>
      </c>
      <c r="AY260" s="27">
        <v>1</v>
      </c>
      <c r="AZ260" s="27">
        <v>2</v>
      </c>
      <c r="BA260" s="27">
        <v>3</v>
      </c>
    </row>
    <row r="261" spans="1:53">
      <c r="A261" s="50">
        <v>5909</v>
      </c>
      <c r="B261" s="50" t="s">
        <v>48</v>
      </c>
      <c r="C261" s="59" t="s">
        <v>390</v>
      </c>
      <c r="D261" s="50" t="s">
        <v>429</v>
      </c>
      <c r="E261" s="61" t="s">
        <v>1466</v>
      </c>
      <c r="F261" s="50">
        <v>247743</v>
      </c>
      <c r="G261" s="61">
        <v>6548.0513996481895</v>
      </c>
      <c r="H261" s="61">
        <v>37.147967643659058</v>
      </c>
      <c r="I261" s="61">
        <v>0.230286744113683</v>
      </c>
      <c r="J261" s="61">
        <v>4.2728857591144559E-2</v>
      </c>
      <c r="K261" s="61">
        <v>0.28675646562500712</v>
      </c>
      <c r="L261" s="61">
        <v>0.2003411441704602</v>
      </c>
      <c r="M261" s="61">
        <v>58263.000307339484</v>
      </c>
      <c r="N261" s="61">
        <v>52333.921875</v>
      </c>
      <c r="O261" s="60">
        <v>39.379474546789339</v>
      </c>
      <c r="P261" s="51">
        <v>0.32495963809253797</v>
      </c>
      <c r="Q261" s="54">
        <v>0.48872180500000001</v>
      </c>
      <c r="R261" s="61">
        <v>0.18282368249837344</v>
      </c>
      <c r="S261" s="61">
        <v>7.1942446043165464E-2</v>
      </c>
      <c r="T261" s="61">
        <v>0.57899280575539569</v>
      </c>
      <c r="U261" s="50">
        <v>4.1143009439110756E-3</v>
      </c>
      <c r="V261" s="61">
        <v>8.7423400735377702E-2</v>
      </c>
      <c r="W261" s="61">
        <v>4.1598068269125231E-2</v>
      </c>
      <c r="X261" s="61">
        <v>0.86697398748765231</v>
      </c>
      <c r="Y261" s="61">
        <v>0.18318516079464384</v>
      </c>
      <c r="Z261" s="61">
        <v>9.7126075099643383E-2</v>
      </c>
      <c r="AA261" s="61">
        <v>0.10614642332704007</v>
      </c>
      <c r="AB261" s="61">
        <v>9.2091462135515001E-2</v>
      </c>
      <c r="AC261" s="61">
        <v>5.6219844766100271E-2</v>
      </c>
      <c r="AD261" s="61">
        <v>3.2305433186490456E-2</v>
      </c>
      <c r="AE261" s="61">
        <v>4.2584434654919234E-2</v>
      </c>
      <c r="AF261" s="61">
        <v>0.11516677155443675</v>
      </c>
      <c r="AG261" s="61">
        <v>4.552129221732746E-2</v>
      </c>
      <c r="AH261" s="61">
        <v>5.2234109502831971E-2</v>
      </c>
      <c r="AI261" s="61">
        <v>7.2582336899517513E-2</v>
      </c>
      <c r="AJ261" s="61">
        <v>6.0834906649884626E-2</v>
      </c>
      <c r="AK261" s="61">
        <v>9.544787077826726E-2</v>
      </c>
      <c r="AL261" s="61">
        <v>7.5519194461925745E-2</v>
      </c>
      <c r="AM261" s="61">
        <v>5.5800293685756244E-2</v>
      </c>
      <c r="AN261" s="27">
        <v>0.31172233136869681</v>
      </c>
      <c r="AO261" s="27">
        <v>9.9104998908535261E-2</v>
      </c>
      <c r="AP261" s="27">
        <v>0.27113180515759311</v>
      </c>
      <c r="AQ261" s="27">
        <v>9.9570200573065898E-2</v>
      </c>
      <c r="AR261" s="27">
        <v>0.37506987143655673</v>
      </c>
      <c r="AS261" s="27">
        <v>9.8378982671883733E-2</v>
      </c>
      <c r="AT261" s="61">
        <v>2</v>
      </c>
      <c r="AU261" s="61">
        <v>2</v>
      </c>
      <c r="AV261" s="61">
        <v>62.007534</v>
      </c>
      <c r="AW261" s="61">
        <v>2</v>
      </c>
      <c r="AX261" s="61">
        <v>2</v>
      </c>
      <c r="AY261" s="27">
        <v>2</v>
      </c>
      <c r="AZ261" s="27">
        <v>2</v>
      </c>
      <c r="BA261" s="27">
        <v>3</v>
      </c>
    </row>
    <row r="262" spans="1:53">
      <c r="A262" s="50">
        <v>5915</v>
      </c>
      <c r="B262" s="50" t="s">
        <v>48</v>
      </c>
      <c r="C262" s="59" t="s">
        <v>391</v>
      </c>
      <c r="D262" s="50" t="s">
        <v>429</v>
      </c>
      <c r="E262" s="61" t="s">
        <v>1467</v>
      </c>
      <c r="F262" s="50">
        <v>2076098</v>
      </c>
      <c r="G262" s="61">
        <v>45207.872261345387</v>
      </c>
      <c r="H262" s="61">
        <v>34.639943362385104</v>
      </c>
      <c r="I262" s="61">
        <v>0.24584518269626421</v>
      </c>
      <c r="J262" s="61">
        <v>6.4799824556395214E-2</v>
      </c>
      <c r="K262" s="61">
        <v>0.39611577867037012</v>
      </c>
      <c r="L262" s="61">
        <v>0.20899610763059837</v>
      </c>
      <c r="M262" s="61">
        <v>66925.817290802064</v>
      </c>
      <c r="N262" s="61">
        <v>51962.85546875</v>
      </c>
      <c r="O262" s="60">
        <v>46.837636374064175</v>
      </c>
      <c r="P262" s="51">
        <v>0.32867826193236399</v>
      </c>
      <c r="Q262" s="54">
        <v>0.345549738</v>
      </c>
      <c r="R262" s="61">
        <v>0.18210057929644866</v>
      </c>
      <c r="S262" s="61">
        <v>7.3190646607136658E-2</v>
      </c>
      <c r="T262" s="61">
        <v>0.50821722664257674</v>
      </c>
      <c r="U262" s="50">
        <v>8.9536020532250404E-3</v>
      </c>
      <c r="V262" s="61">
        <v>0.30230336459175189</v>
      </c>
      <c r="W262" s="61">
        <v>1.7144312105694968E-2</v>
      </c>
      <c r="X262" s="61">
        <v>0.67159872124932807</v>
      </c>
      <c r="Y262" s="61">
        <v>0.36250601182561459</v>
      </c>
      <c r="Z262" s="61">
        <v>2.2313520960440859E-2</v>
      </c>
      <c r="AA262" s="61">
        <v>9.6388506199567014E-2</v>
      </c>
      <c r="AB262" s="61">
        <v>6.9818933280850232E-2</v>
      </c>
      <c r="AC262" s="61">
        <v>6.7063570163353667E-2</v>
      </c>
      <c r="AD262" s="61">
        <v>6.3053532769139928E-2</v>
      </c>
      <c r="AE262" s="61">
        <v>6.1552843928360558E-2</v>
      </c>
      <c r="AF262" s="61">
        <v>0.11247785868923441</v>
      </c>
      <c r="AG262" s="61">
        <v>7.7420783310371971E-2</v>
      </c>
      <c r="AH262" s="61">
        <v>9.4715607163944102E-2</v>
      </c>
      <c r="AI262" s="61">
        <v>4.2806534146821493E-2</v>
      </c>
      <c r="AJ262" s="61">
        <v>6.6202519189136E-2</v>
      </c>
      <c r="AK262" s="61">
        <v>9.2009446959259986E-2</v>
      </c>
      <c r="AL262" s="61">
        <v>8.2365676048022043E-2</v>
      </c>
      <c r="AM262" s="61">
        <v>5.1810667191497739E-2</v>
      </c>
      <c r="AN262" s="27">
        <v>0.22694612267223591</v>
      </c>
      <c r="AO262" s="27">
        <v>0.21744859650431367</v>
      </c>
      <c r="AP262" s="27">
        <v>0.18778755347485673</v>
      </c>
      <c r="AQ262" s="27">
        <v>0.23347324239244491</v>
      </c>
      <c r="AR262" s="27">
        <v>0.28972930967491256</v>
      </c>
      <c r="AS262" s="27">
        <v>0.19174977334542156</v>
      </c>
      <c r="AT262" s="61">
        <v>2</v>
      </c>
      <c r="AU262" s="61">
        <v>3</v>
      </c>
      <c r="AV262" s="61">
        <v>31.129270999999999</v>
      </c>
      <c r="AW262" s="61">
        <v>2</v>
      </c>
      <c r="AX262" s="61">
        <v>3</v>
      </c>
      <c r="AY262" s="27">
        <v>2</v>
      </c>
      <c r="AZ262" s="27">
        <v>3</v>
      </c>
      <c r="BA262" s="27">
        <v>4</v>
      </c>
    </row>
    <row r="263" spans="1:53">
      <c r="A263" s="50">
        <v>5917</v>
      </c>
      <c r="B263" s="50" t="s">
        <v>48</v>
      </c>
      <c r="C263" s="59" t="s">
        <v>392</v>
      </c>
      <c r="D263" s="50" t="s">
        <v>429</v>
      </c>
      <c r="E263" s="61" t="s">
        <v>976</v>
      </c>
      <c r="F263" s="50">
        <v>339782</v>
      </c>
      <c r="G263" s="61">
        <v>7414.7101311683655</v>
      </c>
      <c r="H263" s="61">
        <v>35.821523608403609</v>
      </c>
      <c r="I263" s="61">
        <v>0.21188357004929262</v>
      </c>
      <c r="J263" s="61">
        <v>6.6688922885738702E-2</v>
      </c>
      <c r="K263" s="61">
        <v>0.36198712958991369</v>
      </c>
      <c r="L263" s="61">
        <v>0.17760552466573087</v>
      </c>
      <c r="M263" s="61">
        <v>65763.253752012519</v>
      </c>
      <c r="N263" s="61">
        <v>57852.92578125</v>
      </c>
      <c r="O263" s="60">
        <v>38.529658453054267</v>
      </c>
      <c r="P263" s="51">
        <v>0.40827977451438202</v>
      </c>
      <c r="Q263" s="54">
        <v>0.46698113200000002</v>
      </c>
      <c r="R263" s="61">
        <v>0.2217983651226158</v>
      </c>
      <c r="S263" s="61">
        <v>9.373472778809501E-2</v>
      </c>
      <c r="T263" s="61">
        <v>0.50640211123057377</v>
      </c>
      <c r="U263" s="50">
        <v>6.698323879390955E-3</v>
      </c>
      <c r="V263" s="61">
        <v>6.7330605098343488E-2</v>
      </c>
      <c r="W263" s="61">
        <v>2.2103039167885585E-2</v>
      </c>
      <c r="X263" s="61">
        <v>0.90386803185438003</v>
      </c>
      <c r="Y263" s="61">
        <v>0.20039005363237444</v>
      </c>
      <c r="Z263" s="61">
        <v>2.8296466532605574E-2</v>
      </c>
      <c r="AA263" s="61">
        <v>4.3234702671646079E-2</v>
      </c>
      <c r="AB263" s="61">
        <v>6.4780235564492958E-2</v>
      </c>
      <c r="AC263" s="61">
        <v>4.5532892846883083E-2</v>
      </c>
      <c r="AD263" s="61">
        <v>5.3432921574260273E-2</v>
      </c>
      <c r="AE263" s="61">
        <v>2.5567365699511634E-2</v>
      </c>
      <c r="AF263" s="61">
        <v>0.1200804366561333</v>
      </c>
      <c r="AG263" s="61">
        <v>5.4151106004021836E-2</v>
      </c>
      <c r="AH263" s="61">
        <v>7.2536627405917833E-2</v>
      </c>
      <c r="AI263" s="61">
        <v>0.14952599827635737</v>
      </c>
      <c r="AJ263" s="61">
        <v>7.4978454467107158E-2</v>
      </c>
      <c r="AK263" s="61">
        <v>0.12467681700660729</v>
      </c>
      <c r="AL263" s="61">
        <v>9.3507612754955477E-2</v>
      </c>
      <c r="AM263" s="61">
        <v>4.9411088767595521E-2</v>
      </c>
      <c r="AN263" s="27">
        <v>0.1908883826879271</v>
      </c>
      <c r="AO263" s="27">
        <v>0.22536066818526956</v>
      </c>
      <c r="AP263" s="27">
        <v>0.17010174797808505</v>
      </c>
      <c r="AQ263" s="27">
        <v>0.21810592225410905</v>
      </c>
      <c r="AR263" s="27">
        <v>0.21947674418604651</v>
      </c>
      <c r="AS263" s="27">
        <v>0.23546511627906977</v>
      </c>
      <c r="AT263" s="61">
        <v>2</v>
      </c>
      <c r="AU263" s="61">
        <v>2</v>
      </c>
      <c r="AV263" s="61">
        <v>44.628796000000001</v>
      </c>
      <c r="AW263" s="61">
        <v>2</v>
      </c>
      <c r="AX263" s="61">
        <v>3</v>
      </c>
      <c r="AY263" s="27">
        <v>2</v>
      </c>
      <c r="AZ263" s="27">
        <v>2</v>
      </c>
      <c r="BA263" s="27">
        <v>3</v>
      </c>
    </row>
    <row r="264" spans="1:53">
      <c r="A264" s="50">
        <v>5919</v>
      </c>
      <c r="B264" s="50" t="s">
        <v>48</v>
      </c>
      <c r="C264" s="59" t="s">
        <v>393</v>
      </c>
      <c r="D264" s="50" t="s">
        <v>429</v>
      </c>
      <c r="E264" s="61" t="s">
        <v>1468</v>
      </c>
      <c r="F264" s="50">
        <v>75065</v>
      </c>
      <c r="G264" s="61">
        <v>2045.4466706514359</v>
      </c>
      <c r="H264" s="61">
        <v>35.732919885332322</v>
      </c>
      <c r="I264" s="61">
        <v>0.23214661335228284</v>
      </c>
      <c r="J264" s="61">
        <v>3.8940033599705048E-2</v>
      </c>
      <c r="K264" s="61">
        <v>0.36568967769494548</v>
      </c>
      <c r="L264" s="61"/>
      <c r="M264" s="61">
        <v>56797.146233438871</v>
      </c>
      <c r="N264" s="61">
        <v>53891.55859375</v>
      </c>
      <c r="O264" s="60">
        <v>37.470379200994444</v>
      </c>
      <c r="P264" s="51">
        <v>0.471608730249652</v>
      </c>
      <c r="Q264" s="54">
        <v>0.45161290300000001</v>
      </c>
      <c r="R264" s="61">
        <v>0.18470149253731344</v>
      </c>
      <c r="S264" s="61">
        <v>8.7023488640739319E-2</v>
      </c>
      <c r="T264" s="61">
        <v>0.57335386984982672</v>
      </c>
      <c r="U264" s="50">
        <v>2.6768099050968885E-3</v>
      </c>
      <c r="V264" s="61">
        <v>3.1712330366396327E-2</v>
      </c>
      <c r="W264" s="61">
        <v>8.0241327300150836E-2</v>
      </c>
      <c r="X264" s="61">
        <v>0.88567119155354446</v>
      </c>
      <c r="Y264" s="61">
        <v>0.1339366515837104</v>
      </c>
      <c r="Z264" s="61">
        <v>8.7971274685816878E-2</v>
      </c>
      <c r="AA264" s="61">
        <v>0.11789347695990425</v>
      </c>
      <c r="AB264" s="61">
        <v>8.557749850388989E-2</v>
      </c>
      <c r="AC264" s="61">
        <v>5.2064631956912029E-2</v>
      </c>
      <c r="AD264" s="61">
        <v>3.7701974865350089E-2</v>
      </c>
      <c r="AE264" s="61">
        <v>2.8126870137642132E-2</v>
      </c>
      <c r="AF264" s="61">
        <v>0.12746858168761221</v>
      </c>
      <c r="AG264" s="61">
        <v>4.0694195092758824E-2</v>
      </c>
      <c r="AH264" s="61">
        <v>5.7450628366247758E-2</v>
      </c>
      <c r="AI264" s="61">
        <v>5.9844404548174746E-2</v>
      </c>
      <c r="AJ264" s="61">
        <v>7.719928186714542E-2</v>
      </c>
      <c r="AK264" s="61">
        <v>9.3955715140634347E-2</v>
      </c>
      <c r="AL264" s="61">
        <v>8.2585278276481155E-2</v>
      </c>
      <c r="AM264" s="61">
        <v>5.1466187911430282E-2</v>
      </c>
      <c r="AN264" s="27">
        <v>0.2967032967032967</v>
      </c>
      <c r="AO264" s="27">
        <v>0.11046847888953153</v>
      </c>
      <c r="AP264" s="27">
        <v>0.26611226611226613</v>
      </c>
      <c r="AQ264" s="27">
        <v>0.11018711018711019</v>
      </c>
      <c r="AR264" s="27">
        <v>0.33637548891786179</v>
      </c>
      <c r="AS264" s="27">
        <v>0.11082138200782268</v>
      </c>
      <c r="AT264" s="61">
        <v>2</v>
      </c>
      <c r="AU264" s="61">
        <v>2</v>
      </c>
      <c r="AV264" s="61">
        <v>58.201774999999998</v>
      </c>
      <c r="AW264" s="61">
        <v>2</v>
      </c>
      <c r="AX264" s="61">
        <v>2</v>
      </c>
      <c r="AY264" s="27">
        <v>2</v>
      </c>
      <c r="AZ264" s="27">
        <v>2</v>
      </c>
      <c r="BA264" s="27">
        <v>3</v>
      </c>
    </row>
    <row r="265" spans="1:53">
      <c r="A265" s="50">
        <v>5921</v>
      </c>
      <c r="B265" s="50" t="s">
        <v>48</v>
      </c>
      <c r="C265" s="59" t="s">
        <v>394</v>
      </c>
      <c r="D265" s="50" t="s">
        <v>429</v>
      </c>
      <c r="E265" s="61" t="s">
        <v>1469</v>
      </c>
      <c r="F265" s="50">
        <v>132414</v>
      </c>
      <c r="G265" s="61">
        <v>3083.2744828462601</v>
      </c>
      <c r="H265" s="61">
        <v>35.242554163791425</v>
      </c>
      <c r="I265" s="61">
        <v>0.26338522900394928</v>
      </c>
      <c r="J265" s="61">
        <v>4.9051281381404389E-2</v>
      </c>
      <c r="K265" s="61">
        <v>0.34346003195875074</v>
      </c>
      <c r="L265" s="61">
        <v>0.25253514696270934</v>
      </c>
      <c r="M265" s="61">
        <v>57250.718798603215</v>
      </c>
      <c r="N265" s="61">
        <v>52466.9453125</v>
      </c>
      <c r="O265" s="60">
        <v>38.251197802786649</v>
      </c>
      <c r="P265" s="51">
        <v>0.40895792256880398</v>
      </c>
      <c r="Q265" s="54">
        <v>0.43814433000000003</v>
      </c>
      <c r="R265" s="61">
        <v>0.22631578947368422</v>
      </c>
      <c r="S265" s="61">
        <v>9.4066937119675453E-2</v>
      </c>
      <c r="T265" s="61">
        <v>0.55172413793103448</v>
      </c>
      <c r="U265" s="50">
        <v>5.0090327858924866E-3</v>
      </c>
      <c r="V265" s="61">
        <v>4.6105258770026546E-2</v>
      </c>
      <c r="W265" s="61">
        <v>3.496217542424862E-2</v>
      </c>
      <c r="X265" s="61">
        <v>0.91392353301983231</v>
      </c>
      <c r="Y265" s="61">
        <v>0.16724596197096708</v>
      </c>
      <c r="Z265" s="61">
        <v>6.0786650774731825E-2</v>
      </c>
      <c r="AA265" s="61">
        <v>7.2308303535955507E-2</v>
      </c>
      <c r="AB265" s="61">
        <v>0.10210568136670639</v>
      </c>
      <c r="AC265" s="61">
        <v>5.7210965435041714E-2</v>
      </c>
      <c r="AD265" s="61">
        <v>4.2908224076281289E-2</v>
      </c>
      <c r="AE265" s="61">
        <v>3.5756853396901073E-2</v>
      </c>
      <c r="AF265" s="61">
        <v>0.14302741358760429</v>
      </c>
      <c r="AG265" s="61">
        <v>6.0389352403655144E-2</v>
      </c>
      <c r="AH265" s="61">
        <v>5.8402860548271755E-2</v>
      </c>
      <c r="AI265" s="61">
        <v>5.4429876837504963E-2</v>
      </c>
      <c r="AJ265" s="61">
        <v>6.1581247516885179E-2</v>
      </c>
      <c r="AK265" s="61">
        <v>0.10131108462455304</v>
      </c>
      <c r="AL265" s="61">
        <v>9.9721891140246322E-2</v>
      </c>
      <c r="AM265" s="61">
        <v>4.9264998013508143E-2</v>
      </c>
      <c r="AN265" s="27">
        <v>0.26289062499999999</v>
      </c>
      <c r="AO265" s="27">
        <v>0.119921875</v>
      </c>
      <c r="AP265" s="27">
        <v>0.24045261669024046</v>
      </c>
      <c r="AQ265" s="27">
        <v>0.1181046676096181</v>
      </c>
      <c r="AR265" s="27">
        <v>0.29057591623036649</v>
      </c>
      <c r="AS265" s="27">
        <v>0.12303664921465969</v>
      </c>
      <c r="AT265" s="61">
        <v>2</v>
      </c>
      <c r="AU265" s="61">
        <v>2</v>
      </c>
      <c r="AV265" s="61">
        <v>93.222640999999996</v>
      </c>
      <c r="AW265" s="61">
        <v>2</v>
      </c>
      <c r="AX265" s="61">
        <v>2</v>
      </c>
      <c r="AY265" s="27">
        <v>2</v>
      </c>
      <c r="AZ265" s="27">
        <v>2</v>
      </c>
      <c r="BA265" s="27">
        <v>3</v>
      </c>
    </row>
    <row r="266" spans="1:53">
      <c r="A266" s="50">
        <v>5923</v>
      </c>
      <c r="B266" s="50" t="s">
        <v>48</v>
      </c>
      <c r="C266" s="59" t="s">
        <v>395</v>
      </c>
      <c r="D266" s="50" t="s">
        <v>429</v>
      </c>
      <c r="E266" s="61" t="s">
        <v>1470</v>
      </c>
      <c r="F266" s="50">
        <v>31628</v>
      </c>
      <c r="G266" s="61">
        <v>931.76278841495514</v>
      </c>
      <c r="H266" s="61">
        <v>30.190702490364387</v>
      </c>
      <c r="I266" s="61">
        <v>0.37249572189198327</v>
      </c>
      <c r="J266" s="61"/>
      <c r="K266" s="61">
        <v>0.44277548126602739</v>
      </c>
      <c r="L266" s="61"/>
      <c r="M266" s="61">
        <v>57750.121775997941</v>
      </c>
      <c r="N266" s="61">
        <v>54481.1015625</v>
      </c>
      <c r="O266" s="60">
        <v>36.659502980807694</v>
      </c>
      <c r="P266" s="51">
        <v>0.45127093549380498</v>
      </c>
      <c r="Q266" s="54">
        <v>0.41772151899999999</v>
      </c>
      <c r="R266" s="61">
        <v>0.20370370370370369</v>
      </c>
      <c r="S266" s="61">
        <v>8.8330632090761751E-2</v>
      </c>
      <c r="T266" s="61">
        <v>0.52593192868719607</v>
      </c>
      <c r="U266" s="50">
        <v>2.3692939430475235E-3</v>
      </c>
      <c r="V266" s="61">
        <v>5.7049163705498618E-2</v>
      </c>
      <c r="W266" s="61">
        <v>0.11757269279393173</v>
      </c>
      <c r="X266" s="61">
        <v>0.82300884955752207</v>
      </c>
      <c r="Y266" s="61">
        <v>0.12831858407079647</v>
      </c>
      <c r="Z266" s="61">
        <v>0.13357400722021662</v>
      </c>
      <c r="AA266" s="61">
        <v>0.16486161251504211</v>
      </c>
      <c r="AB266" s="61">
        <v>6.1371841155234655E-2</v>
      </c>
      <c r="AC266" s="61">
        <v>4.5728038507821901E-2</v>
      </c>
      <c r="AD266" s="61">
        <v>3.0084235860409144E-2</v>
      </c>
      <c r="AE266" s="61">
        <v>2.4067388688327317E-2</v>
      </c>
      <c r="AF266" s="61">
        <v>0.11913357400722022</v>
      </c>
      <c r="AG266" s="61">
        <v>2.4067388688327317E-2</v>
      </c>
      <c r="AH266" s="61">
        <v>3.7304452466907341E-2</v>
      </c>
      <c r="AI266" s="61">
        <v>5.5354993983152828E-2</v>
      </c>
      <c r="AJ266" s="61">
        <v>6.3778580024067388E-2</v>
      </c>
      <c r="AK266" s="61">
        <v>9.5066185318892896E-2</v>
      </c>
      <c r="AL266" s="61">
        <v>0.10108303249097472</v>
      </c>
      <c r="AM266" s="61">
        <v>4.4524669073405534E-2</v>
      </c>
      <c r="AN266" s="27">
        <v>0.37203791469194314</v>
      </c>
      <c r="AO266" s="27">
        <v>7.1090047393364927E-2</v>
      </c>
      <c r="AP266" s="27">
        <v>0.33333333333333331</v>
      </c>
      <c r="AQ266" s="27">
        <v>6.3694267515923567E-2</v>
      </c>
      <c r="AR266" s="27">
        <v>0.42091152815013405</v>
      </c>
      <c r="AS266" s="27">
        <v>7.7747989276139406E-2</v>
      </c>
      <c r="AT266" s="61"/>
      <c r="AU266" s="61"/>
      <c r="AV266" s="61">
        <v>104.72968</v>
      </c>
      <c r="AW266" s="61"/>
      <c r="AX266" s="61"/>
      <c r="AY266" s="27"/>
      <c r="AZ266" s="27"/>
      <c r="BA266" s="27"/>
    </row>
    <row r="267" spans="1:53">
      <c r="A267" s="50">
        <v>5925</v>
      </c>
      <c r="B267" s="50" t="s">
        <v>48</v>
      </c>
      <c r="C267" s="59" t="s">
        <v>396</v>
      </c>
      <c r="D267" s="50" t="s">
        <v>429</v>
      </c>
      <c r="E267" s="61" t="s">
        <v>1471</v>
      </c>
      <c r="F267" s="50">
        <v>100168</v>
      </c>
      <c r="G267" s="61">
        <v>2668.9633249044418</v>
      </c>
      <c r="H267" s="61">
        <v>38.348540513235591</v>
      </c>
      <c r="I267" s="61">
        <v>0.22214841303839947</v>
      </c>
      <c r="J267" s="61">
        <v>7.6149727388733587E-2</v>
      </c>
      <c r="K267" s="61">
        <v>0.31183482144724095</v>
      </c>
      <c r="L267" s="61">
        <v>0.21455123107231966</v>
      </c>
      <c r="M267" s="61">
        <v>59896.418005377549</v>
      </c>
      <c r="N267" s="61">
        <v>56057.640625</v>
      </c>
      <c r="O267" s="60">
        <v>36.620003412834151</v>
      </c>
      <c r="P267" s="51">
        <v>0.414893380252781</v>
      </c>
      <c r="Q267" s="54">
        <v>0.50246305400000002</v>
      </c>
      <c r="R267" s="61">
        <v>0.1953551912568306</v>
      </c>
      <c r="S267" s="61">
        <v>9.5507289497173464E-2</v>
      </c>
      <c r="T267" s="61">
        <v>0.54983635822671828</v>
      </c>
      <c r="U267" s="50">
        <v>2.1502070594578981E-3</v>
      </c>
      <c r="V267" s="61">
        <v>2.908533204280957E-2</v>
      </c>
      <c r="W267" s="61">
        <v>4.326700601573346E-2</v>
      </c>
      <c r="X267" s="61">
        <v>0.92526608051827852</v>
      </c>
      <c r="Y267" s="61">
        <v>0.12517353077279036</v>
      </c>
      <c r="Z267" s="61">
        <v>0.13900589721988205</v>
      </c>
      <c r="AA267" s="61">
        <v>9.3934288121314241E-2</v>
      </c>
      <c r="AB267" s="61">
        <v>8.2561078348778433E-2</v>
      </c>
      <c r="AC267" s="61">
        <v>4.4650379106992419E-2</v>
      </c>
      <c r="AD267" s="61">
        <v>3.5804549283909012E-2</v>
      </c>
      <c r="AE267" s="61">
        <v>2.9486099410278011E-2</v>
      </c>
      <c r="AF267" s="61">
        <v>0.12931760741364784</v>
      </c>
      <c r="AG267" s="61">
        <v>4.4650379106992419E-2</v>
      </c>
      <c r="AH267" s="61">
        <v>4.9705139005897223E-2</v>
      </c>
      <c r="AI267" s="61">
        <v>7.2030328559393425E-2</v>
      </c>
      <c r="AJ267" s="61">
        <v>5.8972198820556022E-2</v>
      </c>
      <c r="AK267" s="61">
        <v>8.0454928390901431E-2</v>
      </c>
      <c r="AL267" s="61">
        <v>9.1406908171861839E-2</v>
      </c>
      <c r="AM267" s="61">
        <v>4.8441449031171022E-2</v>
      </c>
      <c r="AN267" s="27">
        <v>0.2830665543386689</v>
      </c>
      <c r="AO267" s="27">
        <v>0.10530749789385004</v>
      </c>
      <c r="AP267" s="27">
        <v>0.24397370343316288</v>
      </c>
      <c r="AQ267" s="27">
        <v>9.9342585829072322E-2</v>
      </c>
      <c r="AR267" s="27">
        <v>0.33631840796019902</v>
      </c>
      <c r="AS267" s="27">
        <v>0.11343283582089553</v>
      </c>
      <c r="AT267" s="61">
        <v>1</v>
      </c>
      <c r="AU267" s="61">
        <v>2</v>
      </c>
      <c r="AV267" s="61">
        <v>223.26759000000001</v>
      </c>
      <c r="AW267" s="61">
        <v>2</v>
      </c>
      <c r="AX267" s="61">
        <v>2</v>
      </c>
      <c r="AY267" s="27">
        <v>2</v>
      </c>
      <c r="AZ267" s="27">
        <v>2</v>
      </c>
      <c r="BA267" s="27">
        <v>3</v>
      </c>
    </row>
    <row r="268" spans="1:53">
      <c r="A268" s="50">
        <v>5927</v>
      </c>
      <c r="B268" s="50" t="s">
        <v>48</v>
      </c>
      <c r="C268" s="59" t="s">
        <v>397</v>
      </c>
      <c r="D268" s="50" t="s">
        <v>429</v>
      </c>
      <c r="E268" s="61" t="s">
        <v>1472</v>
      </c>
      <c r="F268" s="50">
        <v>20605</v>
      </c>
      <c r="G268" s="61">
        <v>478.00989878177643</v>
      </c>
      <c r="H268" s="61">
        <v>41.849562501029233</v>
      </c>
      <c r="I268" s="61">
        <v>0.13230359879790543</v>
      </c>
      <c r="J268" s="61"/>
      <c r="K268" s="61">
        <v>0.23418917734694353</v>
      </c>
      <c r="L268" s="61"/>
      <c r="M268" s="61">
        <v>62431.679735589001</v>
      </c>
      <c r="N268" s="61">
        <v>60870.53125</v>
      </c>
      <c r="O268" s="60">
        <v>33.168008292859071</v>
      </c>
      <c r="P268" s="51">
        <v>0.55801468060582804</v>
      </c>
      <c r="Q268" s="54">
        <v>0.514285714</v>
      </c>
      <c r="R268" s="61">
        <v>0.17647058823529413</v>
      </c>
      <c r="S268" s="61">
        <v>9.4879518072289157E-2</v>
      </c>
      <c r="T268" s="61">
        <v>0.55722891566265065</v>
      </c>
      <c r="U268" s="50">
        <v>2.0065209828317165E-3</v>
      </c>
      <c r="V268" s="61">
        <v>1.9524579495637184E-2</v>
      </c>
      <c r="W268" s="61">
        <v>4.3062200956937802E-2</v>
      </c>
      <c r="X268" s="61">
        <v>0.93540669856459335</v>
      </c>
      <c r="Y268" s="61">
        <v>0.15311004784688995</v>
      </c>
      <c r="Z268" s="61">
        <v>0.10114942528735632</v>
      </c>
      <c r="AA268" s="61">
        <v>0.167816091954023</v>
      </c>
      <c r="AB268" s="61">
        <v>8.0459770114942528E-2</v>
      </c>
      <c r="AC268" s="61">
        <v>5.057471264367816E-2</v>
      </c>
      <c r="AD268" s="61">
        <v>2.7586206896551724E-2</v>
      </c>
      <c r="AE268" s="61">
        <v>2.0689655172413793E-2</v>
      </c>
      <c r="AF268" s="61">
        <v>0.12873563218390804</v>
      </c>
      <c r="AG268" s="61">
        <v>4.1379310344827586E-2</v>
      </c>
      <c r="AH268" s="61">
        <v>4.1379310344827586E-2</v>
      </c>
      <c r="AI268" s="61">
        <v>3.9080459770114942E-2</v>
      </c>
      <c r="AJ268" s="61">
        <v>5.7471264367816091E-2</v>
      </c>
      <c r="AK268" s="61">
        <v>0.11494252873563218</v>
      </c>
      <c r="AL268" s="61">
        <v>8.7356321839080459E-2</v>
      </c>
      <c r="AM268" s="61">
        <v>4.3678160919540229E-2</v>
      </c>
      <c r="AN268" s="27">
        <v>0.30752212389380529</v>
      </c>
      <c r="AO268" s="27">
        <v>8.8495575221238937E-2</v>
      </c>
      <c r="AP268" s="27">
        <v>0.27615062761506276</v>
      </c>
      <c r="AQ268" s="27">
        <v>8.3682008368200833E-2</v>
      </c>
      <c r="AR268" s="27">
        <v>0.34433962264150941</v>
      </c>
      <c r="AS268" s="27">
        <v>8.9622641509433956E-2</v>
      </c>
      <c r="AT268" s="61"/>
      <c r="AU268" s="61"/>
      <c r="AV268" s="61">
        <v>167.37209999999999</v>
      </c>
      <c r="AW268" s="61"/>
      <c r="AX268" s="61"/>
      <c r="AY268" s="27"/>
      <c r="AZ268" s="27"/>
      <c r="BA268" s="27"/>
    </row>
    <row r="269" spans="1:53">
      <c r="A269" s="50">
        <v>5929</v>
      </c>
      <c r="B269" s="50" t="s">
        <v>48</v>
      </c>
      <c r="C269" s="59" t="s">
        <v>398</v>
      </c>
      <c r="D269" s="50" t="s">
        <v>429</v>
      </c>
      <c r="E269" s="61" t="s">
        <v>1473</v>
      </c>
      <c r="F269" s="50">
        <v>26679</v>
      </c>
      <c r="G269" s="61">
        <v>571.9236364364624</v>
      </c>
      <c r="H269" s="61">
        <v>37.198032760895309</v>
      </c>
      <c r="I269" s="61">
        <v>0.21142939173159961</v>
      </c>
      <c r="J269" s="61">
        <v>6.5907193107889964E-2</v>
      </c>
      <c r="K269" s="61">
        <v>0.37016052554758899</v>
      </c>
      <c r="L269" s="61"/>
      <c r="M269" s="61">
        <v>59360.683832426126</v>
      </c>
      <c r="N269" s="61">
        <v>52520.54296875</v>
      </c>
      <c r="O269" s="60">
        <v>40.259939590550914</v>
      </c>
      <c r="P269" s="51">
        <v>0.470819310598316</v>
      </c>
      <c r="Q269" s="54">
        <v>0.56410256400000003</v>
      </c>
      <c r="R269" s="61">
        <v>0.20754716981132076</v>
      </c>
      <c r="S269" s="61">
        <v>0.10399032648125756</v>
      </c>
      <c r="T269" s="61">
        <v>0.55864570737605801</v>
      </c>
      <c r="U269" s="50">
        <v>3.0102350283414125E-3</v>
      </c>
      <c r="V269" s="61">
        <v>2.295130343319705E-2</v>
      </c>
      <c r="W269" s="61">
        <v>4.5192307692307691E-2</v>
      </c>
      <c r="X269" s="61">
        <v>0.92884615384615388</v>
      </c>
      <c r="Y269" s="61">
        <v>0.16057692307692309</v>
      </c>
      <c r="Z269" s="61">
        <v>0.10261194029850747</v>
      </c>
      <c r="AA269" s="61">
        <v>9.8880597014925367E-2</v>
      </c>
      <c r="AB269" s="61">
        <v>0.10634328358208955</v>
      </c>
      <c r="AC269" s="61">
        <v>6.5298507462686561E-2</v>
      </c>
      <c r="AD269" s="61">
        <v>4.1044776119402986E-2</v>
      </c>
      <c r="AE269" s="61">
        <v>3.1716417910447763E-2</v>
      </c>
      <c r="AF269" s="61">
        <v>0.11194029850746269</v>
      </c>
      <c r="AG269" s="61">
        <v>5.2238805970149252E-2</v>
      </c>
      <c r="AH269" s="61">
        <v>5.4104477611940295E-2</v>
      </c>
      <c r="AI269" s="61">
        <v>5.0373134328358209E-2</v>
      </c>
      <c r="AJ269" s="61">
        <v>6.3432835820895525E-2</v>
      </c>
      <c r="AK269" s="61">
        <v>8.2089552238805971E-2</v>
      </c>
      <c r="AL269" s="61">
        <v>8.7686567164179108E-2</v>
      </c>
      <c r="AM269" s="61">
        <v>5.4104477611940295E-2</v>
      </c>
      <c r="AN269" s="27">
        <v>0.26173285198555957</v>
      </c>
      <c r="AO269" s="27">
        <v>0.12454873646209386</v>
      </c>
      <c r="AP269" s="27">
        <v>0.24662162162162163</v>
      </c>
      <c r="AQ269" s="27">
        <v>0.12837837837837837</v>
      </c>
      <c r="AR269" s="27">
        <v>0.28404669260700388</v>
      </c>
      <c r="AS269" s="27">
        <v>0.12062256809338522</v>
      </c>
      <c r="AT269" s="61">
        <v>2</v>
      </c>
      <c r="AU269" s="61">
        <v>2</v>
      </c>
      <c r="AV269" s="61">
        <v>106.62871</v>
      </c>
      <c r="AW269" s="61">
        <v>2</v>
      </c>
      <c r="AX269" s="61">
        <v>2</v>
      </c>
      <c r="AY269" s="27">
        <v>2</v>
      </c>
      <c r="AZ269" s="27">
        <v>2</v>
      </c>
      <c r="BA269" s="27">
        <v>3</v>
      </c>
    </row>
    <row r="270" spans="1:53">
      <c r="A270" s="50">
        <v>5931</v>
      </c>
      <c r="B270" s="50" t="s">
        <v>48</v>
      </c>
      <c r="C270" s="59" t="s">
        <v>399</v>
      </c>
      <c r="D270" s="50" t="s">
        <v>429</v>
      </c>
      <c r="E270" s="61" t="s">
        <v>1474</v>
      </c>
      <c r="F270" s="50">
        <v>34581</v>
      </c>
      <c r="G270" s="61">
        <v>805.79496014118195</v>
      </c>
      <c r="H270" s="61">
        <v>33.194272050532703</v>
      </c>
      <c r="I270" s="61">
        <v>0.25944784500691609</v>
      </c>
      <c r="J270" s="61">
        <v>4.1842439923238557E-2</v>
      </c>
      <c r="K270" s="61">
        <v>0.46108264731990029</v>
      </c>
      <c r="L270" s="61">
        <v>0.21934628079056845</v>
      </c>
      <c r="M270" s="61">
        <v>58588.105756022946</v>
      </c>
      <c r="N270" s="61">
        <v>50826.375</v>
      </c>
      <c r="O270" s="60">
        <v>43.980354234417348</v>
      </c>
      <c r="P270" s="51">
        <v>0.252539135296309</v>
      </c>
      <c r="Q270" s="54">
        <v>0.553571429</v>
      </c>
      <c r="R270" s="61">
        <v>0.17647058823529413</v>
      </c>
      <c r="S270" s="61">
        <v>7.8583765112262519E-2</v>
      </c>
      <c r="T270" s="61">
        <v>0.45164075993091535</v>
      </c>
      <c r="U270" s="50">
        <v>3.2312930561602116E-3</v>
      </c>
      <c r="V270" s="61">
        <v>6.5058091663244791E-2</v>
      </c>
      <c r="W270" s="61">
        <v>8.3164300202839755E-2</v>
      </c>
      <c r="X270" s="61">
        <v>0.84854631507775524</v>
      </c>
      <c r="Y270" s="61">
        <v>0.15753887762001353</v>
      </c>
      <c r="Z270" s="61">
        <v>6.8535825545171333E-2</v>
      </c>
      <c r="AA270" s="61">
        <v>6.3343717549325024E-2</v>
      </c>
      <c r="AB270" s="61">
        <v>9.4496365524402909E-2</v>
      </c>
      <c r="AC270" s="61">
        <v>7.476635514018691E-2</v>
      </c>
      <c r="AD270" s="61">
        <v>7.9958463136033234E-2</v>
      </c>
      <c r="AE270" s="61">
        <v>2.1806853582554516E-2</v>
      </c>
      <c r="AF270" s="61">
        <v>0.10280373831775701</v>
      </c>
      <c r="AG270" s="61">
        <v>4.9844236760124609E-2</v>
      </c>
      <c r="AH270" s="61">
        <v>4.8805815160955349E-2</v>
      </c>
      <c r="AI270" s="61">
        <v>6.0228452751817235E-2</v>
      </c>
      <c r="AJ270" s="61">
        <v>4.46521287642783E-2</v>
      </c>
      <c r="AK270" s="61">
        <v>7.0612668743509868E-2</v>
      </c>
      <c r="AL270" s="61">
        <v>0.17757009345794392</v>
      </c>
      <c r="AM270" s="61">
        <v>4.3613707165109032E-2</v>
      </c>
      <c r="AN270" s="27">
        <v>0.22170361726954493</v>
      </c>
      <c r="AO270" s="27">
        <v>0.15869311551925322</v>
      </c>
      <c r="AP270" s="27">
        <v>0.19080068143100512</v>
      </c>
      <c r="AQ270" s="27">
        <v>0.17546848381601363</v>
      </c>
      <c r="AR270" s="27">
        <v>0.28888888888888886</v>
      </c>
      <c r="AS270" s="27">
        <v>0.12222222222222222</v>
      </c>
      <c r="AT270" s="61">
        <v>2</v>
      </c>
      <c r="AU270" s="61">
        <v>4</v>
      </c>
      <c r="AV270" s="61">
        <v>168.49519000000001</v>
      </c>
      <c r="AW270" s="61">
        <v>2</v>
      </c>
      <c r="AX270" s="61">
        <v>4</v>
      </c>
      <c r="AY270" s="27">
        <v>2</v>
      </c>
      <c r="AZ270" s="27">
        <v>3</v>
      </c>
      <c r="BA270" s="27">
        <v>4</v>
      </c>
    </row>
    <row r="271" spans="1:53">
      <c r="A271" s="50">
        <v>5933</v>
      </c>
      <c r="B271" s="50" t="s">
        <v>48</v>
      </c>
      <c r="C271" s="59" t="s">
        <v>400</v>
      </c>
      <c r="D271" s="50" t="s">
        <v>429</v>
      </c>
      <c r="E271" s="61" t="s">
        <v>1475</v>
      </c>
      <c r="F271" s="50">
        <v>124254</v>
      </c>
      <c r="G271" s="61">
        <v>3529.239003777504</v>
      </c>
      <c r="H271" s="61">
        <v>41.219782437613844</v>
      </c>
      <c r="I271" s="61">
        <v>0.20743343319873447</v>
      </c>
      <c r="J271" s="61">
        <v>6.6969791928665909E-2</v>
      </c>
      <c r="K271" s="61">
        <v>0.27462594652043687</v>
      </c>
      <c r="L271" s="61">
        <v>0.2081501990970348</v>
      </c>
      <c r="M271" s="61">
        <v>60534.361873092654</v>
      </c>
      <c r="N271" s="61">
        <v>57804.55078125</v>
      </c>
      <c r="O271" s="60">
        <v>36.492154545386306</v>
      </c>
      <c r="P271" s="51">
        <v>0.45261451748273202</v>
      </c>
      <c r="Q271" s="54">
        <v>0.45454545499999999</v>
      </c>
      <c r="R271" s="61">
        <v>0.20614035087719298</v>
      </c>
      <c r="S271" s="61">
        <v>9.2362768496420042E-2</v>
      </c>
      <c r="T271" s="61">
        <v>0.52625298329355608</v>
      </c>
      <c r="U271" s="50">
        <v>2.1463739685714245E-3</v>
      </c>
      <c r="V271" s="61">
        <v>4.8209298064375038E-2</v>
      </c>
      <c r="W271" s="61">
        <v>8.4612504679895173E-2</v>
      </c>
      <c r="X271" s="61">
        <v>0.86503182328715833</v>
      </c>
      <c r="Y271" s="61">
        <v>0.11119430924747285</v>
      </c>
      <c r="Z271" s="61">
        <v>0.10640460860725177</v>
      </c>
      <c r="AA271" s="61">
        <v>7.96340223652999E-2</v>
      </c>
      <c r="AB271" s="61">
        <v>7.895628600474415E-2</v>
      </c>
      <c r="AC271" s="61">
        <v>6.6079295154185022E-2</v>
      </c>
      <c r="AD271" s="61">
        <v>4.3036258895289732E-2</v>
      </c>
      <c r="AE271" s="61">
        <v>3.5920027109454425E-2</v>
      </c>
      <c r="AF271" s="61">
        <v>0.12470349034225686</v>
      </c>
      <c r="AG271" s="61">
        <v>3.8969840731955273E-2</v>
      </c>
      <c r="AH271" s="61">
        <v>5.0152490681125039E-2</v>
      </c>
      <c r="AI271" s="61">
        <v>5.8285327007793965E-2</v>
      </c>
      <c r="AJ271" s="61">
        <v>6.7773636055574377E-2</v>
      </c>
      <c r="AK271" s="61">
        <v>9.4883090477804133E-2</v>
      </c>
      <c r="AL271" s="61">
        <v>0.10640460860725177</v>
      </c>
      <c r="AM271" s="61">
        <v>4.9135886140291428E-2</v>
      </c>
      <c r="AN271" s="27">
        <v>0.30683790350572721</v>
      </c>
      <c r="AO271" s="27">
        <v>9.9965289829920173E-2</v>
      </c>
      <c r="AP271" s="27">
        <v>0.25075895567698847</v>
      </c>
      <c r="AQ271" s="27">
        <v>9.8360655737704916E-2</v>
      </c>
      <c r="AR271" s="27">
        <v>0.38168557536466774</v>
      </c>
      <c r="AS271" s="27">
        <v>0.10210696920583469</v>
      </c>
      <c r="AT271" s="61">
        <v>1</v>
      </c>
      <c r="AU271" s="61">
        <v>2</v>
      </c>
      <c r="AV271" s="61">
        <v>242.49484000000001</v>
      </c>
      <c r="AW271" s="61">
        <v>1</v>
      </c>
      <c r="AX271" s="61">
        <v>2</v>
      </c>
      <c r="AY271" s="27">
        <v>1</v>
      </c>
      <c r="AZ271" s="27">
        <v>1</v>
      </c>
      <c r="BA271" s="27">
        <v>2</v>
      </c>
    </row>
    <row r="272" spans="1:53">
      <c r="A272" s="50">
        <v>5935</v>
      </c>
      <c r="B272" s="50" t="s">
        <v>48</v>
      </c>
      <c r="C272" s="59" t="s">
        <v>401</v>
      </c>
      <c r="D272" s="50" t="s">
        <v>429</v>
      </c>
      <c r="E272" s="61" t="s">
        <v>1476</v>
      </c>
      <c r="F272" s="50">
        <v>154020</v>
      </c>
      <c r="G272" s="61">
        <v>3649.5237028598785</v>
      </c>
      <c r="H272" s="61">
        <v>40.917290687243479</v>
      </c>
      <c r="I272" s="61">
        <v>0.18668820151189855</v>
      </c>
      <c r="J272" s="61">
        <v>7.356583472405262E-2</v>
      </c>
      <c r="K272" s="61">
        <v>0.28958342554122651</v>
      </c>
      <c r="L272" s="61">
        <v>0.25926208662194344</v>
      </c>
      <c r="M272" s="61">
        <v>62172.099015262742</v>
      </c>
      <c r="N272" s="61">
        <v>54554.28125</v>
      </c>
      <c r="O272" s="60">
        <v>39.691012439069333</v>
      </c>
      <c r="P272" s="51">
        <v>0.29711863740435801</v>
      </c>
      <c r="Q272" s="54">
        <v>0.46078431399999997</v>
      </c>
      <c r="R272" s="61">
        <v>0.20867526377491208</v>
      </c>
      <c r="S272" s="61">
        <v>8.594285714285714E-2</v>
      </c>
      <c r="T272" s="61">
        <v>0.56114285714285717</v>
      </c>
      <c r="U272" s="50">
        <v>3.4055949654430151E-3</v>
      </c>
      <c r="V272" s="61">
        <v>3.5211543688473866E-2</v>
      </c>
      <c r="W272" s="61">
        <v>2.0595807282089002E-2</v>
      </c>
      <c r="X272" s="61">
        <v>0.9407870540639941</v>
      </c>
      <c r="Y272" s="61">
        <v>0.14122839279146746</v>
      </c>
      <c r="Z272" s="61">
        <v>5.3224155578300923E-2</v>
      </c>
      <c r="AA272" s="61">
        <v>9.6554077106789496E-2</v>
      </c>
      <c r="AB272" s="61">
        <v>0.10133060388945753</v>
      </c>
      <c r="AC272" s="61">
        <v>4.3671102012964862E-2</v>
      </c>
      <c r="AD272" s="61">
        <v>5.3224155578300923E-2</v>
      </c>
      <c r="AE272" s="61">
        <v>4.7082906857727737E-2</v>
      </c>
      <c r="AF272" s="61">
        <v>0.13749573524394404</v>
      </c>
      <c r="AG272" s="61">
        <v>5.8000682360968954E-2</v>
      </c>
      <c r="AH272" s="61">
        <v>6.7553735926305009E-2</v>
      </c>
      <c r="AI272" s="61">
        <v>3.5823950870010238E-2</v>
      </c>
      <c r="AJ272" s="61">
        <v>5.2200614124872056E-2</v>
      </c>
      <c r="AK272" s="61">
        <v>0.1020129648584101</v>
      </c>
      <c r="AL272" s="61">
        <v>9.4506994199931763E-2</v>
      </c>
      <c r="AM272" s="61">
        <v>5.7318321392016376E-2</v>
      </c>
      <c r="AN272" s="27">
        <v>0.26704545454545453</v>
      </c>
      <c r="AO272" s="27">
        <v>0.11399147727272728</v>
      </c>
      <c r="AP272" s="27">
        <v>0.21544209215442092</v>
      </c>
      <c r="AQ272" s="27">
        <v>0.11955168119551682</v>
      </c>
      <c r="AR272" s="27">
        <v>0.33526011560693642</v>
      </c>
      <c r="AS272" s="27">
        <v>0.10652353426919901</v>
      </c>
      <c r="AT272" s="61">
        <v>1</v>
      </c>
      <c r="AU272" s="61">
        <v>2</v>
      </c>
      <c r="AV272" s="61">
        <v>106.52791999999999</v>
      </c>
      <c r="AW272" s="61">
        <v>1</v>
      </c>
      <c r="AX272" s="61">
        <v>2</v>
      </c>
      <c r="AY272" s="27">
        <v>1</v>
      </c>
      <c r="AZ272" s="27">
        <v>2</v>
      </c>
      <c r="BA272" s="27">
        <v>3</v>
      </c>
    </row>
    <row r="273" spans="1:53">
      <c r="A273" s="50">
        <v>5937</v>
      </c>
      <c r="B273" s="50" t="s">
        <v>48</v>
      </c>
      <c r="C273" s="59" t="s">
        <v>402</v>
      </c>
      <c r="D273" s="50" t="s">
        <v>429</v>
      </c>
      <c r="E273" s="61" t="s">
        <v>1013</v>
      </c>
      <c r="F273" s="50">
        <v>76285</v>
      </c>
      <c r="G273" s="61">
        <v>2192.1848084926605</v>
      </c>
      <c r="H273" s="61">
        <v>40.373221315649538</v>
      </c>
      <c r="I273" s="61">
        <v>0.17290671949997047</v>
      </c>
      <c r="J273" s="61">
        <v>8.7541695794915747E-2</v>
      </c>
      <c r="K273" s="61">
        <v>0.26798562717757668</v>
      </c>
      <c r="L273" s="61">
        <v>0.14357147334740045</v>
      </c>
      <c r="M273" s="61">
        <v>54090.366232076507</v>
      </c>
      <c r="N273" s="61">
        <v>46560.34765625</v>
      </c>
      <c r="O273" s="60">
        <v>39.808304446492201</v>
      </c>
      <c r="P273" s="51">
        <v>0.37992099554098202</v>
      </c>
      <c r="Q273" s="54">
        <v>0.49242424200000001</v>
      </c>
      <c r="R273" s="61">
        <v>0.21174004192872117</v>
      </c>
      <c r="S273" s="61">
        <v>8.8947600176133859E-2</v>
      </c>
      <c r="T273" s="61">
        <v>0.560105680317041</v>
      </c>
      <c r="U273" s="50">
        <v>1.1870679445564747E-3</v>
      </c>
      <c r="V273" s="61">
        <v>2.7065460831167277E-2</v>
      </c>
      <c r="W273" s="61">
        <v>3.2438088594349497E-2</v>
      </c>
      <c r="X273" s="61">
        <v>0.9393093826299268</v>
      </c>
      <c r="Y273" s="61">
        <v>0.12312521799790722</v>
      </c>
      <c r="Z273" s="61">
        <v>0.10384356035064059</v>
      </c>
      <c r="AA273" s="61">
        <v>0.12677006068779501</v>
      </c>
      <c r="AB273" s="61">
        <v>7.8894133513149028E-2</v>
      </c>
      <c r="AC273" s="61">
        <v>5.3270397842211735E-2</v>
      </c>
      <c r="AD273" s="61">
        <v>4.5178691840863115E-2</v>
      </c>
      <c r="AE273" s="61">
        <v>3.6412677006068782E-2</v>
      </c>
      <c r="AF273" s="61">
        <v>0.13486176668914363</v>
      </c>
      <c r="AG273" s="61">
        <v>4.7875927174645991E-2</v>
      </c>
      <c r="AH273" s="61">
        <v>5.0573162508428859E-2</v>
      </c>
      <c r="AI273" s="61">
        <v>3.4389750505731627E-2</v>
      </c>
      <c r="AJ273" s="61">
        <v>5.3944706675657449E-2</v>
      </c>
      <c r="AK273" s="61">
        <v>9.9123398516520564E-2</v>
      </c>
      <c r="AL273" s="61">
        <v>7.9568442346594742E-2</v>
      </c>
      <c r="AM273" s="61">
        <v>5.529332434254889E-2</v>
      </c>
      <c r="AN273" s="27">
        <v>0.3100407055630936</v>
      </c>
      <c r="AO273" s="27">
        <v>9.3622795115332433E-2</v>
      </c>
      <c r="AP273" s="27">
        <v>0.26560587515299877</v>
      </c>
      <c r="AQ273" s="27">
        <v>8.6903304773561812E-2</v>
      </c>
      <c r="AR273" s="27">
        <v>0.36529680365296802</v>
      </c>
      <c r="AS273" s="27">
        <v>0.1019786910197869</v>
      </c>
      <c r="AT273" s="61">
        <v>1</v>
      </c>
      <c r="AU273" s="61">
        <v>2</v>
      </c>
      <c r="AV273" s="61">
        <v>153.94765000000001</v>
      </c>
      <c r="AW273" s="61">
        <v>1</v>
      </c>
      <c r="AX273" s="61">
        <v>2</v>
      </c>
      <c r="AY273" s="27">
        <v>1</v>
      </c>
      <c r="AZ273" s="27">
        <v>1</v>
      </c>
      <c r="BA273" s="27">
        <v>2</v>
      </c>
    </row>
    <row r="274" spans="1:53">
      <c r="A274" s="50">
        <v>5939</v>
      </c>
      <c r="B274" s="50" t="s">
        <v>48</v>
      </c>
      <c r="C274" s="59" t="s">
        <v>403</v>
      </c>
      <c r="D274" s="50" t="s">
        <v>429</v>
      </c>
      <c r="E274" s="61" t="s">
        <v>1477</v>
      </c>
      <c r="F274" s="50">
        <v>50217</v>
      </c>
      <c r="G274" s="61">
        <v>1392.3849561214447</v>
      </c>
      <c r="H274" s="61">
        <v>37.437906326611646</v>
      </c>
      <c r="I274" s="61">
        <v>0.25883519670431332</v>
      </c>
      <c r="J274" s="61">
        <v>6.0744719529694499E-2</v>
      </c>
      <c r="K274" s="61">
        <v>0.36022198768058522</v>
      </c>
      <c r="L274" s="61"/>
      <c r="M274" s="61">
        <v>55480.467739055472</v>
      </c>
      <c r="N274" s="61">
        <v>50416.3671875</v>
      </c>
      <c r="O274" s="60">
        <v>36.738571382924249</v>
      </c>
      <c r="P274" s="51">
        <v>0.35350433526011499</v>
      </c>
      <c r="Q274" s="54">
        <v>0.58426966300000005</v>
      </c>
      <c r="R274" s="61">
        <v>0.16825396825396827</v>
      </c>
      <c r="S274" s="61">
        <v>8.1567116249197172E-2</v>
      </c>
      <c r="T274" s="61">
        <v>0.58317276814386643</v>
      </c>
      <c r="U274" s="50">
        <v>2.4940250441431999E-3</v>
      </c>
      <c r="V274" s="61">
        <v>1.6834560917199627E-2</v>
      </c>
      <c r="W274" s="61">
        <v>3.6622583926754833E-2</v>
      </c>
      <c r="X274" s="61">
        <v>0.94404883011190233</v>
      </c>
      <c r="Y274" s="61">
        <v>0.11444557477110885</v>
      </c>
      <c r="Z274" s="61">
        <v>0.1120607787274454</v>
      </c>
      <c r="AA274" s="61">
        <v>0.10351377018043685</v>
      </c>
      <c r="AB274" s="61">
        <v>8.8319088319088315E-2</v>
      </c>
      <c r="AC274" s="61">
        <v>7.6923076923076927E-2</v>
      </c>
      <c r="AD274" s="61">
        <v>4.3684710351377019E-2</v>
      </c>
      <c r="AE274" s="61">
        <v>2.6590693257359924E-2</v>
      </c>
      <c r="AF274" s="61">
        <v>0.12630579297245964</v>
      </c>
      <c r="AG274" s="61">
        <v>3.7986704653371318E-2</v>
      </c>
      <c r="AH274" s="61">
        <v>4.4634377967711303E-2</v>
      </c>
      <c r="AI274" s="61">
        <v>4.2735042735042736E-2</v>
      </c>
      <c r="AJ274" s="61">
        <v>5.9829059829059832E-2</v>
      </c>
      <c r="AK274" s="61">
        <v>7.407407407407407E-2</v>
      </c>
      <c r="AL274" s="61">
        <v>0.1177587844254511</v>
      </c>
      <c r="AM274" s="61">
        <v>4.4634377967711303E-2</v>
      </c>
      <c r="AN274" s="27">
        <v>0.32409177820267687</v>
      </c>
      <c r="AO274" s="27">
        <v>9.1778202676864248E-2</v>
      </c>
      <c r="AP274" s="27">
        <v>0.26608695652173914</v>
      </c>
      <c r="AQ274" s="27">
        <v>9.0434782608695655E-2</v>
      </c>
      <c r="AR274" s="27">
        <v>0.3940677966101695</v>
      </c>
      <c r="AS274" s="27">
        <v>9.3220338983050849E-2</v>
      </c>
      <c r="AT274" s="61">
        <v>2</v>
      </c>
      <c r="AU274" s="61">
        <v>2</v>
      </c>
      <c r="AV274" s="61">
        <v>268.97363000000001</v>
      </c>
      <c r="AW274" s="61">
        <v>2</v>
      </c>
      <c r="AX274" s="61">
        <v>2</v>
      </c>
      <c r="AY274" s="27">
        <v>2</v>
      </c>
      <c r="AZ274" s="27">
        <v>3</v>
      </c>
      <c r="BA274" s="27">
        <v>4</v>
      </c>
    </row>
    <row r="275" spans="1:53">
      <c r="A275" s="50">
        <v>5941</v>
      </c>
      <c r="B275" s="50" t="s">
        <v>48</v>
      </c>
      <c r="C275" s="59" t="s">
        <v>404</v>
      </c>
      <c r="D275" s="50" t="s">
        <v>429</v>
      </c>
      <c r="E275" s="61" t="s">
        <v>1478</v>
      </c>
      <c r="F275" s="50">
        <v>68390</v>
      </c>
      <c r="G275" s="61">
        <v>1934.8434590101242</v>
      </c>
      <c r="H275" s="61">
        <v>41.245793783804956</v>
      </c>
      <c r="I275" s="61">
        <v>0.28812970365449242</v>
      </c>
      <c r="J275" s="61">
        <v>0.10802624372766967</v>
      </c>
      <c r="K275" s="61">
        <v>0.30099319064386332</v>
      </c>
      <c r="L275" s="61">
        <v>0.21568816878535604</v>
      </c>
      <c r="M275" s="61">
        <v>59470.564263990535</v>
      </c>
      <c r="N275" s="61">
        <v>54434.5703125</v>
      </c>
      <c r="O275" s="60">
        <v>39.241528349306449</v>
      </c>
      <c r="P275" s="51">
        <v>0.47989392217351201</v>
      </c>
      <c r="Q275" s="54">
        <v>0.49418604700000002</v>
      </c>
      <c r="R275" s="61">
        <v>0.15465729349736379</v>
      </c>
      <c r="S275" s="61">
        <v>8.1567373050779685E-2</v>
      </c>
      <c r="T275" s="61">
        <v>0.54418232706917236</v>
      </c>
      <c r="U275" s="50">
        <v>3.3095150720328093E-3</v>
      </c>
      <c r="V275" s="61">
        <v>4.8293538363081694E-2</v>
      </c>
      <c r="W275" s="61">
        <v>8.8854961832061069E-2</v>
      </c>
      <c r="X275" s="61">
        <v>0.85954198473282439</v>
      </c>
      <c r="Y275" s="61">
        <v>0.11236641221374045</v>
      </c>
      <c r="Z275" s="61">
        <v>0.14840798704803021</v>
      </c>
      <c r="AA275" s="61">
        <v>0.15812196438208312</v>
      </c>
      <c r="AB275" s="61">
        <v>6.9616837560712352E-2</v>
      </c>
      <c r="AC275" s="61">
        <v>5.8823529411764705E-2</v>
      </c>
      <c r="AD275" s="61">
        <v>1.834862385321101E-2</v>
      </c>
      <c r="AE275" s="61">
        <v>2.8602266594711278E-2</v>
      </c>
      <c r="AF275" s="61">
        <v>0.1090124123043713</v>
      </c>
      <c r="AG275" s="61">
        <v>3.6157582298974637E-2</v>
      </c>
      <c r="AH275" s="61">
        <v>4.7490555855369668E-2</v>
      </c>
      <c r="AI275" s="61">
        <v>5.1807879114948732E-2</v>
      </c>
      <c r="AJ275" s="61">
        <v>6.5839179708580678E-2</v>
      </c>
      <c r="AK275" s="61">
        <v>6.9616837560712352E-2</v>
      </c>
      <c r="AL275" s="61">
        <v>9.2822450080949817E-2</v>
      </c>
      <c r="AM275" s="61">
        <v>4.4792228818132759E-2</v>
      </c>
      <c r="AN275" s="27">
        <v>0.3769100169779287</v>
      </c>
      <c r="AO275" s="27">
        <v>7.2439162422184497E-2</v>
      </c>
      <c r="AP275" s="27">
        <v>0.31742940603700098</v>
      </c>
      <c r="AQ275" s="27">
        <v>7.9844206426484904E-2</v>
      </c>
      <c r="AR275" s="27">
        <v>0.45945945945945948</v>
      </c>
      <c r="AS275" s="27">
        <v>6.2162162162162166E-2</v>
      </c>
      <c r="AT275" s="61">
        <v>1</v>
      </c>
      <c r="AU275" s="61">
        <v>2</v>
      </c>
      <c r="AV275" s="61">
        <v>378.10568000000001</v>
      </c>
      <c r="AW275" s="61">
        <v>1</v>
      </c>
      <c r="AX275" s="61">
        <v>3</v>
      </c>
      <c r="AY275" s="27">
        <v>1</v>
      </c>
      <c r="AZ275" s="27">
        <v>1</v>
      </c>
      <c r="BA275" s="27">
        <v>2</v>
      </c>
    </row>
    <row r="276" spans="1:53">
      <c r="A276" s="50">
        <v>5943</v>
      </c>
      <c r="B276" s="50" t="s">
        <v>48</v>
      </c>
      <c r="C276" s="59" t="s">
        <v>405</v>
      </c>
      <c r="D276" s="50" t="s">
        <v>429</v>
      </c>
      <c r="E276" s="61" t="s">
        <v>1479</v>
      </c>
      <c r="F276" s="50">
        <v>13673</v>
      </c>
      <c r="G276" s="61">
        <v>388.52855181694031</v>
      </c>
      <c r="H276" s="61">
        <v>30.229310047565548</v>
      </c>
      <c r="I276" s="61">
        <v>0.38827020093435582</v>
      </c>
      <c r="J276" s="61"/>
      <c r="K276" s="61">
        <v>0.35218914459861206</v>
      </c>
      <c r="L276" s="61">
        <v>0.59895892317601995</v>
      </c>
      <c r="M276" s="61">
        <v>61228.407969153428</v>
      </c>
      <c r="N276" s="61">
        <v>57443.6796875</v>
      </c>
      <c r="O276" s="60">
        <v>39.674884299274702</v>
      </c>
      <c r="P276" s="51">
        <v>0.58494061867059399</v>
      </c>
      <c r="Q276" s="54">
        <v>0.5625</v>
      </c>
      <c r="R276" s="61">
        <v>0.15976331360946747</v>
      </c>
      <c r="S276" s="61">
        <v>9.1690544412607447E-2</v>
      </c>
      <c r="T276" s="61">
        <v>0.49713467048710602</v>
      </c>
      <c r="U276" s="50">
        <v>4.7945207916200161E-3</v>
      </c>
      <c r="V276" s="61">
        <v>3.558805094057977E-2</v>
      </c>
      <c r="W276" s="61">
        <v>0.1689691817215728</v>
      </c>
      <c r="X276" s="61">
        <v>0.79171094580233792</v>
      </c>
      <c r="Y276" s="61">
        <v>0.10414452709883103</v>
      </c>
      <c r="Z276" s="61">
        <v>0.2696245733788396</v>
      </c>
      <c r="AA276" s="61">
        <v>0.12286689419795221</v>
      </c>
      <c r="AB276" s="61">
        <v>3.7542662116040959E-2</v>
      </c>
      <c r="AC276" s="61">
        <v>5.9726962457337884E-2</v>
      </c>
      <c r="AD276" s="61">
        <v>1.3651877133105802E-2</v>
      </c>
      <c r="AE276" s="61">
        <v>2.3890784982935155E-2</v>
      </c>
      <c r="AF276" s="61">
        <v>9.7269624573378843E-2</v>
      </c>
      <c r="AG276" s="61">
        <v>3.5836177474402729E-2</v>
      </c>
      <c r="AH276" s="61">
        <v>2.7303754266211604E-2</v>
      </c>
      <c r="AI276" s="61">
        <v>6.9965870307167236E-2</v>
      </c>
      <c r="AJ276" s="61">
        <v>7.1672354948805458E-2</v>
      </c>
      <c r="AK276" s="61">
        <v>4.9488054607508533E-2</v>
      </c>
      <c r="AL276" s="61">
        <v>8.191126279863481E-2</v>
      </c>
      <c r="AM276" s="61">
        <v>3.9249146757679182E-2</v>
      </c>
      <c r="AN276" s="27">
        <v>0.33206831119544594</v>
      </c>
      <c r="AO276" s="27">
        <v>9.8671726755218223E-2</v>
      </c>
      <c r="AP276" s="27">
        <v>0.28484848484848485</v>
      </c>
      <c r="AQ276" s="27">
        <v>9.0909090909090912E-2</v>
      </c>
      <c r="AR276" s="27">
        <v>0.40609137055837563</v>
      </c>
      <c r="AS276" s="27">
        <v>0.1116751269035533</v>
      </c>
      <c r="AT276" s="61"/>
      <c r="AU276" s="61"/>
      <c r="AV276" s="61">
        <v>312.37311</v>
      </c>
      <c r="AW276" s="61"/>
      <c r="AX276" s="61"/>
      <c r="AY276" s="27"/>
      <c r="AZ276" s="27"/>
      <c r="BA276" s="27"/>
    </row>
    <row r="277" spans="1:53">
      <c r="A277" s="50">
        <v>5945</v>
      </c>
      <c r="B277" s="50" t="s">
        <v>48</v>
      </c>
      <c r="C277" s="59" t="s">
        <v>406</v>
      </c>
      <c r="D277" s="50" t="s">
        <v>429</v>
      </c>
      <c r="E277" s="61" t="s">
        <v>1480</v>
      </c>
      <c r="F277" s="50">
        <v>3940</v>
      </c>
      <c r="G277" s="61">
        <v>82.434824585914612</v>
      </c>
      <c r="H277" s="61">
        <v>14.661881623042712</v>
      </c>
      <c r="I277" s="61">
        <v>0.54045748228483448</v>
      </c>
      <c r="J277" s="61"/>
      <c r="K277" s="61">
        <v>0.80468967041823236</v>
      </c>
      <c r="L277" s="61"/>
      <c r="M277" s="61">
        <v>22470.486531728006</v>
      </c>
      <c r="N277" s="61">
        <v>7806.21875</v>
      </c>
      <c r="O277" s="60"/>
      <c r="P277" s="51"/>
      <c r="Q277" s="54">
        <v>0.5</v>
      </c>
      <c r="R277" s="61">
        <v>0.17142857142857143</v>
      </c>
      <c r="S277" s="61">
        <v>7.9722703639514725E-2</v>
      </c>
      <c r="T277" s="61">
        <v>0.45927209705372618</v>
      </c>
      <c r="U277" s="50">
        <v>0</v>
      </c>
      <c r="V277" s="61">
        <v>1.1494252873563218E-2</v>
      </c>
      <c r="W277" s="61">
        <v>0.55555555555555558</v>
      </c>
      <c r="X277" s="61">
        <v>0.43167305236270753</v>
      </c>
      <c r="Y277" s="61">
        <v>6.8965517241379309E-2</v>
      </c>
      <c r="Z277" s="61">
        <v>0.23684210526315788</v>
      </c>
      <c r="AA277" s="61">
        <v>6.5789473684210523E-2</v>
      </c>
      <c r="AB277" s="61">
        <v>5.0438596491228067E-2</v>
      </c>
      <c r="AC277" s="61">
        <v>5.2631578947368418E-2</v>
      </c>
      <c r="AD277" s="61">
        <v>1.0964912280701754E-2</v>
      </c>
      <c r="AE277" s="61">
        <v>6.5789473684210523E-3</v>
      </c>
      <c r="AF277" s="61">
        <v>8.771929824561403E-2</v>
      </c>
      <c r="AG277" s="61">
        <v>8.771929824561403E-3</v>
      </c>
      <c r="AH277" s="61">
        <v>2.6315789473684209E-2</v>
      </c>
      <c r="AI277" s="61">
        <v>0.15789473684210525</v>
      </c>
      <c r="AJ277" s="61">
        <v>0.10745614035087719</v>
      </c>
      <c r="AK277" s="61">
        <v>7.6754385964912283E-2</v>
      </c>
      <c r="AL277" s="61">
        <v>7.4561403508771926E-2</v>
      </c>
      <c r="AM277" s="61">
        <v>4.1666666666666664E-2</v>
      </c>
      <c r="AN277" s="27">
        <v>0.35391923990498814</v>
      </c>
      <c r="AO277" s="27">
        <v>0.10688836104513064</v>
      </c>
      <c r="AP277" s="27">
        <v>0.32575757575757575</v>
      </c>
      <c r="AQ277" s="27">
        <v>0.10606060606060606</v>
      </c>
      <c r="AR277" s="27">
        <v>0.39873417721518989</v>
      </c>
      <c r="AS277" s="27">
        <v>0.10759493670886076</v>
      </c>
      <c r="AT277" s="61"/>
      <c r="AU277" s="61"/>
      <c r="AV277" s="61">
        <v>393.77075000000002</v>
      </c>
      <c r="AW277" s="61"/>
      <c r="AX277" s="61"/>
      <c r="AY277" s="27"/>
      <c r="AZ277" s="27"/>
      <c r="BA277" s="27"/>
    </row>
    <row r="278" spans="1:53">
      <c r="A278" s="50">
        <v>5947</v>
      </c>
      <c r="B278" s="50" t="s">
        <v>48</v>
      </c>
      <c r="C278" s="59" t="s">
        <v>407</v>
      </c>
      <c r="D278" s="50" t="s">
        <v>429</v>
      </c>
      <c r="E278" s="61" t="s">
        <v>1481</v>
      </c>
      <c r="F278" s="50">
        <v>22622</v>
      </c>
      <c r="G278" s="61">
        <v>580.04567098617554</v>
      </c>
      <c r="H278" s="61">
        <v>27.196817888565707</v>
      </c>
      <c r="I278" s="61">
        <v>0.43321332316614591</v>
      </c>
      <c r="J278" s="61"/>
      <c r="K278" s="61">
        <v>0.47766067595213363</v>
      </c>
      <c r="L278" s="61"/>
      <c r="M278" s="61">
        <v>57247.560376478541</v>
      </c>
      <c r="N278" s="61">
        <v>52405.2421875</v>
      </c>
      <c r="O278" s="60">
        <v>40.112876204412238</v>
      </c>
      <c r="P278" s="51">
        <v>0.52557154884218904</v>
      </c>
      <c r="Q278" s="54">
        <v>0.52307692299999997</v>
      </c>
      <c r="R278" s="61">
        <v>0.17667844522968199</v>
      </c>
      <c r="S278" s="61">
        <v>7.6854334226988383E-2</v>
      </c>
      <c r="T278" s="61">
        <v>0.4673815907059875</v>
      </c>
      <c r="U278" s="50">
        <v>1.4115750091150403E-3</v>
      </c>
      <c r="V278" s="61">
        <v>8.6843235873433067E-2</v>
      </c>
      <c r="W278" s="61">
        <v>0.32846715328467152</v>
      </c>
      <c r="X278" s="61">
        <v>0.58327803583278037</v>
      </c>
      <c r="Y278" s="61">
        <v>0.12010617120106171</v>
      </c>
      <c r="Z278" s="61">
        <v>0.12979683972911965</v>
      </c>
      <c r="AA278" s="61">
        <v>0.18171557562076748</v>
      </c>
      <c r="AB278" s="61">
        <v>3.4988713318284424E-2</v>
      </c>
      <c r="AC278" s="61">
        <v>8.35214446952596E-2</v>
      </c>
      <c r="AD278" s="61">
        <v>2.0316027088036117E-2</v>
      </c>
      <c r="AE278" s="61">
        <v>2.3702031602708805E-2</v>
      </c>
      <c r="AF278" s="61">
        <v>0.10158013544018059</v>
      </c>
      <c r="AG278" s="61">
        <v>3.2731376975169299E-2</v>
      </c>
      <c r="AH278" s="61">
        <v>3.160270880361174E-2</v>
      </c>
      <c r="AI278" s="61">
        <v>0.10948081264108352</v>
      </c>
      <c r="AJ278" s="61">
        <v>5.3047404063205419E-2</v>
      </c>
      <c r="AK278" s="61">
        <v>7.2234762979683967E-2</v>
      </c>
      <c r="AL278" s="61">
        <v>8.0135440180586909E-2</v>
      </c>
      <c r="AM278" s="61">
        <v>4.5146726862302484E-2</v>
      </c>
      <c r="AN278" s="27">
        <v>0.36874236874236876</v>
      </c>
      <c r="AO278" s="27">
        <v>0.10378510378510379</v>
      </c>
      <c r="AP278" s="27">
        <v>0.32645403377110693</v>
      </c>
      <c r="AQ278" s="27">
        <v>0.11444652908067542</v>
      </c>
      <c r="AR278" s="27">
        <v>0.44755244755244755</v>
      </c>
      <c r="AS278" s="27">
        <v>8.3916083916083919E-2</v>
      </c>
      <c r="AT278" s="61"/>
      <c r="AU278" s="61"/>
      <c r="AV278" s="61">
        <v>125.21819000000001</v>
      </c>
      <c r="AW278" s="61"/>
      <c r="AX278" s="61"/>
      <c r="AY278" s="27"/>
      <c r="AZ278" s="27"/>
      <c r="BA278" s="27"/>
    </row>
    <row r="279" spans="1:53">
      <c r="A279" s="50">
        <v>5949</v>
      </c>
      <c r="B279" s="50" t="s">
        <v>48</v>
      </c>
      <c r="C279" s="59" t="s">
        <v>408</v>
      </c>
      <c r="D279" s="50" t="s">
        <v>429</v>
      </c>
      <c r="E279" s="61" t="s">
        <v>1482</v>
      </c>
      <c r="F279" s="50">
        <v>42601</v>
      </c>
      <c r="G279" s="61">
        <v>1168.3556455373764</v>
      </c>
      <c r="H279" s="61">
        <v>30.646787922243597</v>
      </c>
      <c r="I279" s="61">
        <v>0.4068466472830673</v>
      </c>
      <c r="J279" s="61">
        <v>5.6030313047222891E-2</v>
      </c>
      <c r="K279" s="61">
        <v>0.51342776228628029</v>
      </c>
      <c r="L279" s="61">
        <v>0.24983092759099809</v>
      </c>
      <c r="M279" s="61">
        <v>64034.379232660373</v>
      </c>
      <c r="N279" s="61">
        <v>63190.9765625</v>
      </c>
      <c r="O279" s="60">
        <v>37.395733295346815</v>
      </c>
      <c r="P279" s="51">
        <v>0.38309571158725397</v>
      </c>
      <c r="Q279" s="54">
        <v>0.44295301999999998</v>
      </c>
      <c r="R279" s="61">
        <v>0.16152450090744103</v>
      </c>
      <c r="S279" s="61">
        <v>6.6142460684551346E-2</v>
      </c>
      <c r="T279" s="61">
        <v>0.51526364477335795</v>
      </c>
      <c r="U279" s="50">
        <v>3.6680418998003006E-3</v>
      </c>
      <c r="V279" s="61">
        <v>4.2375614307566686E-2</v>
      </c>
      <c r="W279" s="61">
        <v>0.23396998635743521</v>
      </c>
      <c r="X279" s="61">
        <v>0.72032742155525242</v>
      </c>
      <c r="Y279" s="61">
        <v>0.13744884038199182</v>
      </c>
      <c r="Z279" s="61">
        <v>0.1045510455104551</v>
      </c>
      <c r="AA279" s="61">
        <v>0.18081180811808117</v>
      </c>
      <c r="AB279" s="61">
        <v>6.3345633456334566E-2</v>
      </c>
      <c r="AC279" s="61">
        <v>6.8880688806888066E-2</v>
      </c>
      <c r="AD279" s="61">
        <v>2.5215252152521524E-2</v>
      </c>
      <c r="AE279" s="61">
        <v>2.6445264452644526E-2</v>
      </c>
      <c r="AF279" s="61">
        <v>0.11439114391143912</v>
      </c>
      <c r="AG279" s="61">
        <v>2.8905289052890529E-2</v>
      </c>
      <c r="AH279" s="61">
        <v>4.0590405904059039E-2</v>
      </c>
      <c r="AI279" s="61">
        <v>7.8105781057810575E-2</v>
      </c>
      <c r="AJ279" s="61">
        <v>7.626076260762607E-2</v>
      </c>
      <c r="AK279" s="61">
        <v>7.5030750307503072E-2</v>
      </c>
      <c r="AL279" s="61">
        <v>6.8880688806888066E-2</v>
      </c>
      <c r="AM279" s="61">
        <v>4.7355473554735544E-2</v>
      </c>
      <c r="AN279" s="27">
        <v>0.36234687298517088</v>
      </c>
      <c r="AO279" s="27">
        <v>9.0264345583494526E-2</v>
      </c>
      <c r="AP279" s="27">
        <v>0.30237358101135192</v>
      </c>
      <c r="AQ279" s="27">
        <v>0.1001031991744066</v>
      </c>
      <c r="AR279" s="27">
        <v>0.46219931271477666</v>
      </c>
      <c r="AS279" s="27">
        <v>7.3883161512027493E-2</v>
      </c>
      <c r="AT279" s="61">
        <v>2</v>
      </c>
      <c r="AU279" s="61">
        <v>4</v>
      </c>
      <c r="AV279" s="61">
        <v>45.723793000000001</v>
      </c>
      <c r="AW279" s="61">
        <v>2</v>
      </c>
      <c r="AX279" s="61">
        <v>4</v>
      </c>
      <c r="AY279" s="27">
        <v>2</v>
      </c>
      <c r="AZ279" s="27">
        <v>3</v>
      </c>
      <c r="BA279" s="27">
        <v>4</v>
      </c>
    </row>
    <row r="280" spans="1:53">
      <c r="A280" s="50">
        <v>5951</v>
      </c>
      <c r="B280" s="50" t="s">
        <v>48</v>
      </c>
      <c r="C280" s="59" t="s">
        <v>409</v>
      </c>
      <c r="D280" s="50" t="s">
        <v>429</v>
      </c>
      <c r="E280" s="61" t="s">
        <v>1483</v>
      </c>
      <c r="F280" s="50">
        <v>42581</v>
      </c>
      <c r="G280" s="61">
        <v>1455.5719485282898</v>
      </c>
      <c r="H280" s="61">
        <v>37.163800682619403</v>
      </c>
      <c r="I280" s="61">
        <v>0.30681928377907358</v>
      </c>
      <c r="J280" s="61">
        <v>6.7665784274108368E-2</v>
      </c>
      <c r="K280" s="61">
        <v>0.42875897341685587</v>
      </c>
      <c r="L280" s="61">
        <v>0.34460044817291108</v>
      </c>
      <c r="M280" s="61">
        <v>58949.056303070029</v>
      </c>
      <c r="N280" s="61">
        <v>55301.796875</v>
      </c>
      <c r="O280" s="60">
        <v>39.598947865080447</v>
      </c>
      <c r="P280" s="51">
        <v>0.391946621601934</v>
      </c>
      <c r="Q280" s="54">
        <v>0.49579831899999999</v>
      </c>
      <c r="R280" s="61">
        <v>0.13910761154855644</v>
      </c>
      <c r="S280" s="61">
        <v>6.5913370998116755E-2</v>
      </c>
      <c r="T280" s="61">
        <v>0.54111738857501568</v>
      </c>
      <c r="U280" s="50">
        <v>9.6061499789357185E-4</v>
      </c>
      <c r="V280" s="61">
        <v>2.8546070110451287E-2</v>
      </c>
      <c r="W280" s="61">
        <v>0.13646841862609496</v>
      </c>
      <c r="X280" s="61">
        <v>0.83448593822037809</v>
      </c>
      <c r="Y280" s="61">
        <v>0.12448132780082988</v>
      </c>
      <c r="Z280" s="61">
        <v>0.18416801292407109</v>
      </c>
      <c r="AA280" s="61">
        <v>0.15670436187399031</v>
      </c>
      <c r="AB280" s="61">
        <v>5.2504038772213248E-2</v>
      </c>
      <c r="AC280" s="61">
        <v>6.5428109854604205E-2</v>
      </c>
      <c r="AD280" s="61">
        <v>1.9386106623586429E-2</v>
      </c>
      <c r="AE280" s="61">
        <v>2.9079159935379646E-2</v>
      </c>
      <c r="AF280" s="61">
        <v>0.10177705977382875</v>
      </c>
      <c r="AG280" s="61">
        <v>3.2310177705977383E-2</v>
      </c>
      <c r="AH280" s="61">
        <v>3.3117932148626815E-2</v>
      </c>
      <c r="AI280" s="61">
        <v>7.1890145395799673E-2</v>
      </c>
      <c r="AJ280" s="61">
        <v>6.5428109854604205E-2</v>
      </c>
      <c r="AK280" s="61">
        <v>6.3812600969305328E-2</v>
      </c>
      <c r="AL280" s="61">
        <v>7.1082390953150248E-2</v>
      </c>
      <c r="AM280" s="61">
        <v>5.3311793214862679E-2</v>
      </c>
      <c r="AN280" s="27">
        <v>0.36884512085944493</v>
      </c>
      <c r="AO280" s="27">
        <v>9.4001790510295433E-2</v>
      </c>
      <c r="AP280" s="27">
        <v>0.3408450704225352</v>
      </c>
      <c r="AQ280" s="27">
        <v>9.8591549295774641E-2</v>
      </c>
      <c r="AR280" s="27">
        <v>0.4176904176904177</v>
      </c>
      <c r="AS280" s="27">
        <v>8.5995085995085999E-2</v>
      </c>
      <c r="AT280" s="61">
        <v>2</v>
      </c>
      <c r="AU280" s="61">
        <v>4</v>
      </c>
      <c r="AV280" s="61">
        <v>298.05477999999999</v>
      </c>
      <c r="AW280" s="61">
        <v>2</v>
      </c>
      <c r="AX280" s="61">
        <v>4</v>
      </c>
      <c r="AY280" s="27">
        <v>2</v>
      </c>
      <c r="AZ280" s="27">
        <v>3</v>
      </c>
      <c r="BA280" s="27">
        <v>4</v>
      </c>
    </row>
    <row r="281" spans="1:53">
      <c r="A281" s="50">
        <v>5953</v>
      </c>
      <c r="B281" s="50" t="s">
        <v>48</v>
      </c>
      <c r="C281" s="59" t="s">
        <v>410</v>
      </c>
      <c r="D281" s="50" t="s">
        <v>429</v>
      </c>
      <c r="E281" s="61" t="s">
        <v>1484</v>
      </c>
      <c r="F281" s="50">
        <v>99293</v>
      </c>
      <c r="G281" s="61">
        <v>3068.7198269367218</v>
      </c>
      <c r="H281" s="61">
        <v>39.964952123032383</v>
      </c>
      <c r="I281" s="61">
        <v>0.23865300670379008</v>
      </c>
      <c r="J281" s="61">
        <v>7.0122633759821223E-2</v>
      </c>
      <c r="K281" s="61">
        <v>0.26511131918197162</v>
      </c>
      <c r="L281" s="61">
        <v>0.28479038247439264</v>
      </c>
      <c r="M281" s="61">
        <v>68224.713744365334</v>
      </c>
      <c r="N281" s="61">
        <v>64489.48828125</v>
      </c>
      <c r="O281" s="60">
        <v>35.522669535688436</v>
      </c>
      <c r="P281" s="51">
        <v>0.47582652874465198</v>
      </c>
      <c r="Q281" s="54">
        <v>0.45833333300000001</v>
      </c>
      <c r="R281" s="61">
        <v>0.18030513176144244</v>
      </c>
      <c r="S281" s="61">
        <v>7.8544712682760962E-2</v>
      </c>
      <c r="T281" s="61">
        <v>0.51887113226793613</v>
      </c>
      <c r="U281" s="50">
        <v>3.6372819449752569E-3</v>
      </c>
      <c r="V281" s="61">
        <v>4.0555934910112099E-2</v>
      </c>
      <c r="W281" s="61">
        <v>6.4491264131551901E-2</v>
      </c>
      <c r="X281" s="61">
        <v>0.89105858170606367</v>
      </c>
      <c r="Y281" s="61">
        <v>0.10328879753340185</v>
      </c>
      <c r="Z281" s="61">
        <v>8.8096261280618829E-2</v>
      </c>
      <c r="AA281" s="61">
        <v>0.14654061022776108</v>
      </c>
      <c r="AB281" s="61">
        <v>6.6179630425440478E-2</v>
      </c>
      <c r="AC281" s="61">
        <v>7.9501504082509666E-2</v>
      </c>
      <c r="AD281" s="61">
        <v>3.3949290932531156E-2</v>
      </c>
      <c r="AE281" s="61">
        <v>4.7271164589600345E-2</v>
      </c>
      <c r="AF281" s="61">
        <v>0.11474000859475719</v>
      </c>
      <c r="AG281" s="61">
        <v>4.1254834550923936E-2</v>
      </c>
      <c r="AH281" s="61">
        <v>5.8014611087236788E-2</v>
      </c>
      <c r="AI281" s="61">
        <v>5.3287494628276748E-2</v>
      </c>
      <c r="AJ281" s="61">
        <v>6.7039106145251395E-2</v>
      </c>
      <c r="AK281" s="61">
        <v>7.5204125483455092E-2</v>
      </c>
      <c r="AL281" s="61">
        <v>8.5088096261280624E-2</v>
      </c>
      <c r="AM281" s="61">
        <v>4.3833261710356682E-2</v>
      </c>
      <c r="AN281" s="27">
        <v>0.32459016393442625</v>
      </c>
      <c r="AO281" s="27">
        <v>9.8829039812646374E-2</v>
      </c>
      <c r="AP281" s="27">
        <v>0.27949852507374634</v>
      </c>
      <c r="AQ281" s="27">
        <v>9.8082595870206485E-2</v>
      </c>
      <c r="AR281" s="27">
        <v>0.40308087291399231</v>
      </c>
      <c r="AS281" s="27">
        <v>9.8844672657252886E-2</v>
      </c>
      <c r="AT281" s="61">
        <v>1</v>
      </c>
      <c r="AU281" s="61">
        <v>2</v>
      </c>
      <c r="AV281" s="61">
        <v>570.68255999999997</v>
      </c>
      <c r="AW281" s="61">
        <v>1</v>
      </c>
      <c r="AX281" s="61">
        <v>2</v>
      </c>
      <c r="AY281" s="27">
        <v>1</v>
      </c>
      <c r="AZ281" s="27">
        <v>2</v>
      </c>
      <c r="BA281" s="27">
        <v>3</v>
      </c>
    </row>
    <row r="282" spans="1:53">
      <c r="A282" s="50">
        <v>5955</v>
      </c>
      <c r="B282" s="50" t="s">
        <v>48</v>
      </c>
      <c r="C282" s="59" t="s">
        <v>411</v>
      </c>
      <c r="D282" s="50" t="s">
        <v>429</v>
      </c>
      <c r="E282" s="61" t="s">
        <v>1485</v>
      </c>
      <c r="F282" s="50">
        <v>57409</v>
      </c>
      <c r="G282" s="61">
        <v>1712.5178605318069</v>
      </c>
      <c r="H282" s="61">
        <v>46.561478931834486</v>
      </c>
      <c r="I282" s="61">
        <v>0.25959902191109763</v>
      </c>
      <c r="J282" s="61">
        <v>0.19524566692070333</v>
      </c>
      <c r="K282" s="61">
        <v>0.24223888495396992</v>
      </c>
      <c r="L282" s="61">
        <v>0.4367306038303147</v>
      </c>
      <c r="M282" s="61">
        <v>60604.115187434632</v>
      </c>
      <c r="N282" s="61">
        <v>51643.37109375</v>
      </c>
      <c r="O282" s="60">
        <v>41.040074709708612</v>
      </c>
      <c r="P282" s="51">
        <v>0.383005619060098</v>
      </c>
      <c r="Q282" s="54">
        <v>0.57983193300000002</v>
      </c>
      <c r="R282" s="61">
        <v>0.16441441441441443</v>
      </c>
      <c r="S282" s="61">
        <v>7.170224411603722E-2</v>
      </c>
      <c r="T282" s="61">
        <v>0.53201970443349755</v>
      </c>
      <c r="U282" s="50">
        <v>2.124834107235074E-3</v>
      </c>
      <c r="V282" s="61">
        <v>1.5976533551654709E-2</v>
      </c>
      <c r="W282" s="61">
        <v>9.1311343523732907E-2</v>
      </c>
      <c r="X282" s="61">
        <v>0.89058728881737736</v>
      </c>
      <c r="Y282" s="61">
        <v>7.8439259855189056E-2</v>
      </c>
      <c r="Z282" s="61">
        <v>0.20533880903490759</v>
      </c>
      <c r="AA282" s="61">
        <v>5.4757015742642023E-2</v>
      </c>
      <c r="AB282" s="61">
        <v>8.2819986310746066E-2</v>
      </c>
      <c r="AC282" s="61">
        <v>9.1033538672142367E-2</v>
      </c>
      <c r="AD282" s="61">
        <v>2.8062970568104039E-2</v>
      </c>
      <c r="AE282" s="61">
        <v>4.0383299110198494E-2</v>
      </c>
      <c r="AF282" s="61">
        <v>0.10130047912388775</v>
      </c>
      <c r="AG282" s="61">
        <v>3.9014373716632446E-2</v>
      </c>
      <c r="AH282" s="61">
        <v>3.969883641341547E-2</v>
      </c>
      <c r="AI282" s="61">
        <v>4.0383299110198494E-2</v>
      </c>
      <c r="AJ282" s="61">
        <v>6.7761806981519512E-2</v>
      </c>
      <c r="AK282" s="61">
        <v>6.9815195071868577E-2</v>
      </c>
      <c r="AL282" s="61">
        <v>9.1033538672142367E-2</v>
      </c>
      <c r="AM282" s="61">
        <v>4.9965776865160849E-2</v>
      </c>
      <c r="AN282" s="27">
        <v>0.35993860322333077</v>
      </c>
      <c r="AO282" s="27">
        <v>6.7536454336147356E-2</v>
      </c>
      <c r="AP282" s="27">
        <v>0.31139835487661577</v>
      </c>
      <c r="AQ282" s="27">
        <v>6.8155111633372498E-2</v>
      </c>
      <c r="AR282" s="27">
        <v>0.45132743362831856</v>
      </c>
      <c r="AS282" s="27">
        <v>6.8584070796460173E-2</v>
      </c>
      <c r="AT282" s="61">
        <v>1</v>
      </c>
      <c r="AU282" s="61">
        <v>1</v>
      </c>
      <c r="AV282" s="61">
        <v>466.26004</v>
      </c>
      <c r="AW282" s="61">
        <v>1</v>
      </c>
      <c r="AX282" s="61">
        <v>1</v>
      </c>
      <c r="AY282" s="27">
        <v>1</v>
      </c>
      <c r="AZ282" s="27">
        <v>1</v>
      </c>
      <c r="BA282" s="27">
        <v>2</v>
      </c>
    </row>
    <row r="283" spans="1:53">
      <c r="A283" s="50">
        <v>5957</v>
      </c>
      <c r="B283" s="50" t="s">
        <v>48</v>
      </c>
      <c r="C283" s="59" t="s">
        <v>412</v>
      </c>
      <c r="D283" s="50" t="s">
        <v>429</v>
      </c>
      <c r="E283" s="61" t="s">
        <v>1486</v>
      </c>
      <c r="F283" s="50">
        <v>1375</v>
      </c>
      <c r="G283" s="61">
        <v>24.622347474098206</v>
      </c>
      <c r="H283" s="61">
        <v>58.605363605926826</v>
      </c>
      <c r="I283" s="61">
        <v>-0.19029428674662197</v>
      </c>
      <c r="J283" s="61"/>
      <c r="K283" s="61"/>
      <c r="L283" s="61"/>
      <c r="M283" s="61">
        <v>28285.428771504012</v>
      </c>
      <c r="N283" s="61"/>
      <c r="O283" s="60"/>
      <c r="P283" s="51"/>
      <c r="Q283" s="54"/>
      <c r="R283" s="61">
        <v>0.23809523809523808</v>
      </c>
      <c r="S283" s="61">
        <v>0.11458333333333333</v>
      </c>
      <c r="T283" s="61">
        <v>0.375</v>
      </c>
      <c r="U283" s="50">
        <v>7.1942447684705257E-3</v>
      </c>
      <c r="V283" s="61">
        <v>0</v>
      </c>
      <c r="W283" s="61">
        <v>0.40157480314960631</v>
      </c>
      <c r="X283" s="61">
        <v>0.59055118110236215</v>
      </c>
      <c r="Y283" s="61">
        <v>8.6614173228346455E-2</v>
      </c>
      <c r="Z283" s="61"/>
      <c r="AA283" s="61"/>
      <c r="AB283" s="61"/>
      <c r="AC283" s="61"/>
      <c r="AD283" s="61"/>
      <c r="AE283" s="61"/>
      <c r="AF283" s="61"/>
      <c r="AG283" s="61"/>
      <c r="AH283" s="61"/>
      <c r="AI283" s="61"/>
      <c r="AJ283" s="61"/>
      <c r="AK283" s="61"/>
      <c r="AL283" s="61"/>
      <c r="AM283" s="61"/>
      <c r="AN283" s="27">
        <v>0.3611111111111111</v>
      </c>
      <c r="AO283" s="27">
        <v>0.19444444444444445</v>
      </c>
      <c r="AP283" s="27">
        <v>0.26829268292682928</v>
      </c>
      <c r="AQ283" s="27">
        <v>0.21951219512195122</v>
      </c>
      <c r="AR283" s="27">
        <v>0.4838709677419355</v>
      </c>
      <c r="AS283" s="27">
        <v>0.16129032258064516</v>
      </c>
      <c r="AT283" s="61"/>
      <c r="AU283" s="61"/>
      <c r="AV283" s="61">
        <v>178.91664</v>
      </c>
      <c r="AW283" s="61"/>
      <c r="AX283" s="61"/>
      <c r="AY283" s="27"/>
      <c r="AZ283" s="27"/>
      <c r="BA283" s="27"/>
    </row>
    <row r="284" spans="1:53">
      <c r="A284" s="50">
        <v>5959</v>
      </c>
      <c r="B284" s="50" t="s">
        <v>48</v>
      </c>
      <c r="C284" s="59" t="s">
        <v>413</v>
      </c>
      <c r="D284" s="50" t="s">
        <v>429</v>
      </c>
      <c r="E284" s="61" t="s">
        <v>1487</v>
      </c>
      <c r="F284" s="50">
        <v>5981</v>
      </c>
      <c r="G284" s="61">
        <v>213.56825280189514</v>
      </c>
      <c r="H284" s="61">
        <v>47.86607360180497</v>
      </c>
      <c r="I284" s="61">
        <v>0.1750396728604558</v>
      </c>
      <c r="J284" s="61"/>
      <c r="K284" s="61">
        <v>0.26125971382057667</v>
      </c>
      <c r="L284" s="61"/>
      <c r="M284" s="61">
        <v>69662.275129863658</v>
      </c>
      <c r="N284" s="61">
        <v>67838.484375</v>
      </c>
      <c r="O284" s="60">
        <v>35.574053292426825</v>
      </c>
      <c r="P284" s="51">
        <v>0.48877968877968803</v>
      </c>
      <c r="Q284" s="54">
        <v>0.6</v>
      </c>
      <c r="R284" s="61">
        <v>0.109375</v>
      </c>
      <c r="S284" s="61">
        <v>7.0866141732283464E-2</v>
      </c>
      <c r="T284" s="61">
        <v>0.48031496062992124</v>
      </c>
      <c r="U284" s="50">
        <v>0</v>
      </c>
      <c r="V284" s="61">
        <v>2.247191011235955E-2</v>
      </c>
      <c r="W284" s="61">
        <v>0.15168539325842698</v>
      </c>
      <c r="X284" s="61">
        <v>0.8230337078651685</v>
      </c>
      <c r="Y284" s="61">
        <v>6.1797752808988762E-2</v>
      </c>
      <c r="Z284" s="61">
        <v>6.726457399103139E-2</v>
      </c>
      <c r="AA284" s="61">
        <v>0.26008968609865468</v>
      </c>
      <c r="AB284" s="61">
        <v>8.0717488789237665E-2</v>
      </c>
      <c r="AC284" s="61">
        <v>0.11210762331838565</v>
      </c>
      <c r="AD284" s="61">
        <v>3.1390134529147982E-2</v>
      </c>
      <c r="AE284" s="61">
        <v>1.7937219730941704E-2</v>
      </c>
      <c r="AF284" s="61">
        <v>9.417040358744394E-2</v>
      </c>
      <c r="AG284" s="61">
        <v>3.5874439461883408E-2</v>
      </c>
      <c r="AH284" s="61">
        <v>2.6905829596412557E-2</v>
      </c>
      <c r="AI284" s="61">
        <v>4.0358744394618833E-2</v>
      </c>
      <c r="AJ284" s="61">
        <v>6.2780269058295965E-2</v>
      </c>
      <c r="AK284" s="61">
        <v>3.5874439461883408E-2</v>
      </c>
      <c r="AL284" s="61">
        <v>0.11210762331838565</v>
      </c>
      <c r="AM284" s="61">
        <v>2.6905829596412557E-2</v>
      </c>
      <c r="AN284" s="27">
        <v>0.36842105263157893</v>
      </c>
      <c r="AO284" s="27">
        <v>8.4210526315789472E-2</v>
      </c>
      <c r="AP284" s="27">
        <v>0.33098591549295775</v>
      </c>
      <c r="AQ284" s="27">
        <v>9.8591549295774641E-2</v>
      </c>
      <c r="AR284" s="27">
        <v>0.46938775510204084</v>
      </c>
      <c r="AS284" s="27">
        <v>4.0816326530612242E-2</v>
      </c>
      <c r="AT284" s="61"/>
      <c r="AU284" s="61"/>
      <c r="AV284" s="61">
        <v>547.49956999999995</v>
      </c>
      <c r="AW284" s="61"/>
      <c r="AX284" s="61"/>
      <c r="AY284" s="27"/>
      <c r="AZ284" s="27"/>
      <c r="BA284" s="27"/>
    </row>
    <row r="285" spans="1:53">
      <c r="A285" s="50">
        <v>6001</v>
      </c>
      <c r="B285" s="50" t="s">
        <v>48</v>
      </c>
      <c r="C285" s="59" t="s">
        <v>414</v>
      </c>
      <c r="D285" s="50" t="s">
        <v>430</v>
      </c>
      <c r="E285" s="61" t="s">
        <v>1488</v>
      </c>
      <c r="F285" s="50">
        <v>30129</v>
      </c>
      <c r="G285" s="61">
        <v>827.15565586090088</v>
      </c>
      <c r="H285" s="61">
        <v>42.970859917821329</v>
      </c>
      <c r="I285" s="61">
        <v>0.1421122312405812</v>
      </c>
      <c r="J285" s="61">
        <v>7.2044082859702638E-2</v>
      </c>
      <c r="K285" s="61">
        <v>0.26134968746531401</v>
      </c>
      <c r="L285" s="61"/>
      <c r="M285" s="61">
        <v>67877.63207421136</v>
      </c>
      <c r="N285" s="61">
        <v>63146.77734375</v>
      </c>
      <c r="O285" s="60">
        <v>37.745439950397405</v>
      </c>
      <c r="P285" s="51"/>
      <c r="Q285" s="54">
        <v>0.58333333300000001</v>
      </c>
      <c r="R285" s="61">
        <v>0.20802919708029197</v>
      </c>
      <c r="S285" s="61">
        <v>9.6733668341708545E-2</v>
      </c>
      <c r="T285" s="61">
        <v>0.43299832495812396</v>
      </c>
      <c r="U285" s="50">
        <v>4.0630591101944447E-3</v>
      </c>
      <c r="V285" s="61">
        <v>2.8676928175247383E-2</v>
      </c>
      <c r="W285" s="61">
        <v>0.20120788302606485</v>
      </c>
      <c r="X285" s="61">
        <v>0.76605212968849334</v>
      </c>
      <c r="Y285" s="61">
        <v>0.10648442466624285</v>
      </c>
      <c r="Z285" s="61">
        <v>8.574181117533719E-2</v>
      </c>
      <c r="AA285" s="61">
        <v>1.3969171483622351E-2</v>
      </c>
      <c r="AB285" s="61">
        <v>7.8998073217726394E-2</v>
      </c>
      <c r="AC285" s="61">
        <v>6.7437379576107903E-2</v>
      </c>
      <c r="AD285" s="61">
        <v>4.8169556840077073E-2</v>
      </c>
      <c r="AE285" s="61">
        <v>2.5529865125240848E-2</v>
      </c>
      <c r="AF285" s="61">
        <v>0.10115606936416185</v>
      </c>
      <c r="AG285" s="61">
        <v>3.6127167630057806E-2</v>
      </c>
      <c r="AH285" s="61">
        <v>5.5876685934489405E-2</v>
      </c>
      <c r="AI285" s="61">
        <v>0.21001926782273603</v>
      </c>
      <c r="AJ285" s="61">
        <v>6.2138728323699419E-2</v>
      </c>
      <c r="AK285" s="61">
        <v>7.3699421965317924E-2</v>
      </c>
      <c r="AL285" s="61">
        <v>0.10115606936416185</v>
      </c>
      <c r="AM285" s="61">
        <v>3.9499036608863197E-2</v>
      </c>
      <c r="AN285" s="27">
        <v>0.24604473540643754</v>
      </c>
      <c r="AO285" s="27">
        <v>0.1762138570649209</v>
      </c>
      <c r="AP285" s="27">
        <v>0.21416666666666667</v>
      </c>
      <c r="AQ285" s="27">
        <v>0.185</v>
      </c>
      <c r="AR285" s="27">
        <v>0.30647709320695105</v>
      </c>
      <c r="AS285" s="27">
        <v>0.15797788309636651</v>
      </c>
      <c r="AT285" s="61">
        <v>1</v>
      </c>
      <c r="AU285" s="61">
        <v>2</v>
      </c>
      <c r="AV285" s="61">
        <v>312.69637999999998</v>
      </c>
      <c r="AW285" s="61">
        <v>1</v>
      </c>
      <c r="AX285" s="61">
        <v>2</v>
      </c>
      <c r="AY285" s="27"/>
      <c r="AZ285" s="27"/>
      <c r="BA285" s="27"/>
    </row>
    <row r="286" spans="1:53">
      <c r="A286" s="50">
        <v>6104</v>
      </c>
      <c r="B286" s="50" t="s">
        <v>48</v>
      </c>
      <c r="C286" s="59" t="s">
        <v>415</v>
      </c>
      <c r="D286" s="50" t="s">
        <v>431</v>
      </c>
      <c r="E286" s="61" t="s">
        <v>1489</v>
      </c>
      <c r="F286" s="50">
        <v>15116</v>
      </c>
      <c r="G286" s="61">
        <v>399.96616470813751</v>
      </c>
      <c r="H286" s="61">
        <v>39.199916709718195</v>
      </c>
      <c r="I286" s="61">
        <v>7.6684600780081852E-2</v>
      </c>
      <c r="J286" s="61">
        <v>0.10825873339791203</v>
      </c>
      <c r="K286" s="61">
        <v>0.27626692560739741</v>
      </c>
      <c r="L286" s="61"/>
      <c r="M286" s="61">
        <v>55332.873736719339</v>
      </c>
      <c r="N286" s="61">
        <v>42819.5078125</v>
      </c>
      <c r="O286" s="60">
        <v>43.472724595066055</v>
      </c>
      <c r="P286" s="51"/>
      <c r="Q286" s="54">
        <v>0.31168831200000002</v>
      </c>
      <c r="R286" s="61">
        <v>0.15074309978768577</v>
      </c>
      <c r="S286" s="61">
        <v>3.5024154589371984E-2</v>
      </c>
      <c r="T286" s="61">
        <v>0.34480676328502413</v>
      </c>
      <c r="U286" s="50">
        <v>1.5128590166568756E-3</v>
      </c>
      <c r="V286" s="61">
        <v>4.5569437147543537E-3</v>
      </c>
      <c r="W286" s="61">
        <v>0.80045523520485584</v>
      </c>
      <c r="X286" s="61">
        <v>0.19347496206373294</v>
      </c>
      <c r="Y286" s="61">
        <v>2.3520485584218515E-2</v>
      </c>
      <c r="Z286" s="61">
        <v>8.1927710843373497E-2</v>
      </c>
      <c r="AA286" s="61">
        <v>1.2048192771084338E-2</v>
      </c>
      <c r="AB286" s="61">
        <v>6.8273092369477914E-2</v>
      </c>
      <c r="AC286" s="61">
        <v>7.6305220883534142E-2</v>
      </c>
      <c r="AD286" s="61">
        <v>3.6947791164658635E-2</v>
      </c>
      <c r="AE286" s="61">
        <v>9.6385542168674707E-3</v>
      </c>
      <c r="AF286" s="61">
        <v>0.13172690763052208</v>
      </c>
      <c r="AG286" s="61">
        <v>4.1767068273092373E-2</v>
      </c>
      <c r="AH286" s="61">
        <v>2.1686746987951807E-2</v>
      </c>
      <c r="AI286" s="61">
        <v>0.19437751004016066</v>
      </c>
      <c r="AJ286" s="61">
        <v>0.12851405622489959</v>
      </c>
      <c r="AK286" s="61">
        <v>8.0321285140562249E-2</v>
      </c>
      <c r="AL286" s="61">
        <v>5.3012048192771083E-2</v>
      </c>
      <c r="AM286" s="61">
        <v>6.4257028112449793E-2</v>
      </c>
      <c r="AN286" s="27">
        <v>0.493859649122807</v>
      </c>
      <c r="AO286" s="27">
        <v>0.10263157894736842</v>
      </c>
      <c r="AP286" s="27">
        <v>0.45297029702970298</v>
      </c>
      <c r="AQ286" s="27">
        <v>0.10767326732673267</v>
      </c>
      <c r="AR286" s="27">
        <v>0.59036144578313254</v>
      </c>
      <c r="AS286" s="27">
        <v>9.036144578313253E-2</v>
      </c>
      <c r="AT286" s="61">
        <v>1</v>
      </c>
      <c r="AU286" s="61">
        <v>2</v>
      </c>
      <c r="AV286" s="61">
        <v>2602.4677999999999</v>
      </c>
      <c r="AW286" s="61"/>
      <c r="AX286" s="61"/>
      <c r="AY286" s="27"/>
      <c r="AZ286" s="27"/>
      <c r="BA286" s="27"/>
    </row>
    <row r="287" spans="1:53">
      <c r="A287" s="50">
        <v>6105</v>
      </c>
      <c r="B287" s="50" t="s">
        <v>48</v>
      </c>
      <c r="C287" s="59" t="s">
        <v>416</v>
      </c>
      <c r="D287" s="50" t="s">
        <v>431</v>
      </c>
      <c r="E287" s="61" t="s">
        <v>943</v>
      </c>
      <c r="F287" s="50">
        <v>7941</v>
      </c>
      <c r="G287" s="61">
        <v>228.60087776184082</v>
      </c>
      <c r="H287" s="61">
        <v>26.040903770491862</v>
      </c>
      <c r="I287" s="61">
        <v>0.53746677429312306</v>
      </c>
      <c r="J287" s="61"/>
      <c r="K287" s="61">
        <v>0.38960078958269084</v>
      </c>
      <c r="L287" s="61"/>
      <c r="M287" s="61">
        <v>42542.221264527492</v>
      </c>
      <c r="N287" s="61">
        <v>29115.58203125</v>
      </c>
      <c r="O287" s="60">
        <v>44.615281074137741</v>
      </c>
      <c r="P287" s="51"/>
      <c r="Q287" s="54">
        <v>0.38961038999999997</v>
      </c>
      <c r="R287" s="61">
        <v>0.1752988047808765</v>
      </c>
      <c r="S287" s="61">
        <v>2.3255813953488372E-2</v>
      </c>
      <c r="T287" s="61">
        <v>0.41003671970624234</v>
      </c>
      <c r="U287" s="50">
        <v>2.1849959157407284E-3</v>
      </c>
      <c r="V287" s="61">
        <v>5.1142741572519721E-3</v>
      </c>
      <c r="W287" s="61">
        <v>0.88540145985401464</v>
      </c>
      <c r="X287" s="61">
        <v>0.1072992700729927</v>
      </c>
      <c r="Y287" s="61">
        <v>1.5328467153284672E-2</v>
      </c>
      <c r="Z287" s="61">
        <v>1.6722408026755852E-2</v>
      </c>
      <c r="AA287" s="61">
        <v>1.1705685618729096E-2</v>
      </c>
      <c r="AB287" s="61">
        <v>9.3645484949832769E-2</v>
      </c>
      <c r="AC287" s="61">
        <v>8.8628762541806017E-2</v>
      </c>
      <c r="AD287" s="61">
        <v>3.0100334448160536E-2</v>
      </c>
      <c r="AE287" s="61">
        <v>3.3444816053511704E-2</v>
      </c>
      <c r="AF287" s="61">
        <v>0.11371237458193979</v>
      </c>
      <c r="AG287" s="61">
        <v>3.3444816053511704E-2</v>
      </c>
      <c r="AH287" s="61">
        <v>3.3444816053511704E-2</v>
      </c>
      <c r="AI287" s="61">
        <v>0.21739130434782608</v>
      </c>
      <c r="AJ287" s="61">
        <v>0.13377926421404682</v>
      </c>
      <c r="AK287" s="61">
        <v>9.1973244147157185E-2</v>
      </c>
      <c r="AL287" s="61">
        <v>3.8461538461538464E-2</v>
      </c>
      <c r="AM287" s="61">
        <v>6.1872909698996656E-2</v>
      </c>
      <c r="AN287" s="27">
        <v>0.51020408163265307</v>
      </c>
      <c r="AO287" s="27">
        <v>8.9053803339517623E-2</v>
      </c>
      <c r="AP287" s="27">
        <v>0.48062015503875971</v>
      </c>
      <c r="AQ287" s="27">
        <v>8.7855297157622733E-2</v>
      </c>
      <c r="AR287" s="27">
        <v>0.58552631578947367</v>
      </c>
      <c r="AS287" s="27">
        <v>9.2105263157894732E-2</v>
      </c>
      <c r="AT287" s="61"/>
      <c r="AU287" s="61"/>
      <c r="AV287" s="61">
        <v>1713.5959</v>
      </c>
      <c r="AW287" s="61"/>
      <c r="AX287" s="61"/>
      <c r="AY287" s="27"/>
      <c r="AZ287" s="27"/>
      <c r="BA287" s="27"/>
    </row>
    <row r="288" spans="1:53">
      <c r="A288" s="50">
        <v>6106</v>
      </c>
      <c r="B288" s="50" t="s">
        <v>48</v>
      </c>
      <c r="C288" s="59" t="s">
        <v>417</v>
      </c>
      <c r="D288" s="50" t="s">
        <v>431</v>
      </c>
      <c r="E288" s="61" t="s">
        <v>1490</v>
      </c>
      <c r="F288" s="50">
        <v>31496</v>
      </c>
      <c r="G288" s="61">
        <v>893.14863979816437</v>
      </c>
      <c r="H288" s="61">
        <v>41.205431710045602</v>
      </c>
      <c r="I288" s="61">
        <v>0.22452187433615151</v>
      </c>
      <c r="J288" s="61">
        <v>9.8195209718473814E-2</v>
      </c>
      <c r="K288" s="61">
        <v>0.34024378398538557</v>
      </c>
      <c r="L288" s="61">
        <v>0.37083676609806865</v>
      </c>
      <c r="M288" s="61">
        <v>75296.688804244317</v>
      </c>
      <c r="N288" s="61">
        <v>63850.33203125</v>
      </c>
      <c r="O288" s="60">
        <v>41.14528885111384</v>
      </c>
      <c r="P288" s="51"/>
      <c r="Q288" s="54">
        <v>0.51957295400000003</v>
      </c>
      <c r="R288" s="61">
        <v>0.15765765765765766</v>
      </c>
      <c r="S288" s="61">
        <v>6.3250230840258548E-2</v>
      </c>
      <c r="T288" s="61">
        <v>0.4358264081255771</v>
      </c>
      <c r="U288" s="50">
        <v>5.4590571671724319E-3</v>
      </c>
      <c r="V288" s="61">
        <v>3.983652984365188E-2</v>
      </c>
      <c r="W288" s="61">
        <v>0.40016652789342216</v>
      </c>
      <c r="X288" s="61">
        <v>0.55437135720233144</v>
      </c>
      <c r="Y288" s="61">
        <v>7.8934221482098249E-2</v>
      </c>
      <c r="Z288" s="61">
        <v>8.7099424815119147E-2</v>
      </c>
      <c r="AA288" s="61">
        <v>1.1229800054779512E-2</v>
      </c>
      <c r="AB288" s="61">
        <v>6.5735414954806906E-2</v>
      </c>
      <c r="AC288" s="61">
        <v>9.2303478499041358E-2</v>
      </c>
      <c r="AD288" s="61">
        <v>3.8071761161325664E-2</v>
      </c>
      <c r="AE288" s="61">
        <v>2.4102985483429196E-2</v>
      </c>
      <c r="AF288" s="61">
        <v>9.6138044371405093E-2</v>
      </c>
      <c r="AG288" s="61">
        <v>3.9167351410572447E-2</v>
      </c>
      <c r="AH288" s="61">
        <v>5.6970692960832646E-2</v>
      </c>
      <c r="AI288" s="61">
        <v>0.21418789372774583</v>
      </c>
      <c r="AJ288" s="61">
        <v>6.8200493015612165E-2</v>
      </c>
      <c r="AK288" s="61">
        <v>9.6685839496028492E-2</v>
      </c>
      <c r="AL288" s="61">
        <v>7.0391673514105718E-2</v>
      </c>
      <c r="AM288" s="61">
        <v>4.0262941659819231E-2</v>
      </c>
      <c r="AN288" s="27">
        <v>0.28845558650572578</v>
      </c>
      <c r="AO288" s="27">
        <v>0.17734447539461468</v>
      </c>
      <c r="AP288" s="27">
        <v>0.2641014429383472</v>
      </c>
      <c r="AQ288" s="27">
        <v>0.17446436379536512</v>
      </c>
      <c r="AR288" s="27">
        <v>0.34851694915254239</v>
      </c>
      <c r="AS288" s="27">
        <v>0.18432203389830509</v>
      </c>
      <c r="AT288" s="61">
        <v>1</v>
      </c>
      <c r="AU288" s="61">
        <v>2</v>
      </c>
      <c r="AV288" s="61">
        <v>1138.8195000000001</v>
      </c>
      <c r="AW288" s="61"/>
      <c r="AX288" s="61"/>
      <c r="AY288" s="27"/>
      <c r="AZ288" s="27"/>
      <c r="BA288" s="27"/>
    </row>
    <row r="289" spans="1:53">
      <c r="A289" s="50">
        <v>6107</v>
      </c>
      <c r="B289" s="50" t="s">
        <v>48</v>
      </c>
      <c r="C289" s="59" t="s">
        <v>418</v>
      </c>
      <c r="D289" s="50" t="s">
        <v>431</v>
      </c>
      <c r="E289" s="61" t="s">
        <v>1491</v>
      </c>
      <c r="F289" s="50">
        <v>9326</v>
      </c>
      <c r="G289" s="61">
        <v>274.85306215286255</v>
      </c>
      <c r="H289" s="61">
        <v>27.647592456908441</v>
      </c>
      <c r="I289" s="61">
        <v>0.36300288161989969</v>
      </c>
      <c r="J289" s="61"/>
      <c r="K289" s="61">
        <v>0.49412325156038522</v>
      </c>
      <c r="L289" s="61"/>
      <c r="M289" s="61">
        <v>50591.01557313434</v>
      </c>
      <c r="N289" s="61">
        <v>45079.6484375</v>
      </c>
      <c r="O289" s="60">
        <v>41.906947812863706</v>
      </c>
      <c r="P289" s="51"/>
      <c r="Q289" s="54">
        <v>0.46913580199999999</v>
      </c>
      <c r="R289" s="61">
        <v>0.21296296296296297</v>
      </c>
      <c r="S289" s="61">
        <v>5.647840531561462E-2</v>
      </c>
      <c r="T289" s="61">
        <v>0.3480066445182724</v>
      </c>
      <c r="U289" s="50">
        <v>1.6620500246062875E-3</v>
      </c>
      <c r="V289" s="61">
        <v>1.5041736166930463E-2</v>
      </c>
      <c r="W289" s="61">
        <v>0.73162583518930957</v>
      </c>
      <c r="X289" s="61">
        <v>0.2516703786191537</v>
      </c>
      <c r="Y289" s="61">
        <v>3.6748329621380846E-2</v>
      </c>
      <c r="Z289" s="61">
        <v>4.7071129707112969E-2</v>
      </c>
      <c r="AA289" s="61">
        <v>1.5690376569037656E-2</v>
      </c>
      <c r="AB289" s="61">
        <v>7.8451882845188281E-2</v>
      </c>
      <c r="AC289" s="61">
        <v>0.11506276150627615</v>
      </c>
      <c r="AD289" s="61">
        <v>2.5104602510460251E-2</v>
      </c>
      <c r="AE289" s="61">
        <v>2.0920502092050208E-2</v>
      </c>
      <c r="AF289" s="61">
        <v>9.1004184100418412E-2</v>
      </c>
      <c r="AG289" s="61">
        <v>4.4979079497907949E-2</v>
      </c>
      <c r="AH289" s="61">
        <v>3.8702928870292884E-2</v>
      </c>
      <c r="AI289" s="61">
        <v>0.21861924686192469</v>
      </c>
      <c r="AJ289" s="61">
        <v>9.4142259414225937E-2</v>
      </c>
      <c r="AK289" s="61">
        <v>0.11087866108786611</v>
      </c>
      <c r="AL289" s="61">
        <v>4.9163179916317995E-2</v>
      </c>
      <c r="AM289" s="61">
        <v>5.0209205020920501E-2</v>
      </c>
      <c r="AN289" s="27">
        <v>0.38831615120274915</v>
      </c>
      <c r="AO289" s="27">
        <v>0.10767468499427263</v>
      </c>
      <c r="AP289" s="27">
        <v>0.33878887070376434</v>
      </c>
      <c r="AQ289" s="27">
        <v>0.11620294599018004</v>
      </c>
      <c r="AR289" s="27">
        <v>0.50381679389312972</v>
      </c>
      <c r="AS289" s="27">
        <v>8.3969465648854963E-2</v>
      </c>
      <c r="AT289" s="61"/>
      <c r="AU289" s="61"/>
      <c r="AV289" s="61">
        <v>674.84113000000002</v>
      </c>
      <c r="AW289" s="61"/>
      <c r="AX289" s="61"/>
      <c r="AY289" s="27"/>
      <c r="AZ289" s="27"/>
      <c r="BA289" s="27"/>
    </row>
    <row r="290" spans="1:53">
      <c r="A290" s="50">
        <v>6108</v>
      </c>
      <c r="B290" s="50" t="s">
        <v>48</v>
      </c>
      <c r="C290" s="59" t="s">
        <v>419</v>
      </c>
      <c r="D290" s="50" t="s">
        <v>431</v>
      </c>
      <c r="E290" s="61" t="s">
        <v>1492</v>
      </c>
      <c r="F290" s="50">
        <v>5064</v>
      </c>
      <c r="G290" s="61">
        <v>109.66289234161377</v>
      </c>
      <c r="H290" s="61">
        <v>20.796247211215402</v>
      </c>
      <c r="I290" s="61">
        <v>0.42354755472792782</v>
      </c>
      <c r="J290" s="61"/>
      <c r="K290" s="61">
        <v>0.38367049373929346</v>
      </c>
      <c r="L290" s="61"/>
      <c r="M290" s="61">
        <v>49537.780735313565</v>
      </c>
      <c r="N290" s="61">
        <v>48825.0234375</v>
      </c>
      <c r="O290" s="60"/>
      <c r="P290" s="51"/>
      <c r="Q290" s="54">
        <v>0.46428571400000002</v>
      </c>
      <c r="R290" s="61">
        <v>0.18686868686868688</v>
      </c>
      <c r="S290" s="61">
        <v>2.4350649350649352E-2</v>
      </c>
      <c r="T290" s="61">
        <v>0.375</v>
      </c>
      <c r="U290" s="50">
        <v>0</v>
      </c>
      <c r="V290" s="61">
        <v>0</v>
      </c>
      <c r="W290" s="61">
        <v>0.88526211671612265</v>
      </c>
      <c r="X290" s="61">
        <v>0.10979228486646884</v>
      </c>
      <c r="Y290" s="61">
        <v>1.3847675568743818E-2</v>
      </c>
      <c r="Z290" s="61">
        <v>4.3290043290043288E-2</v>
      </c>
      <c r="AA290" s="61">
        <v>1.0822510822510822E-2</v>
      </c>
      <c r="AB290" s="61">
        <v>8.0086580086580081E-2</v>
      </c>
      <c r="AC290" s="61">
        <v>7.1428571428571425E-2</v>
      </c>
      <c r="AD290" s="61">
        <v>1.948051948051948E-2</v>
      </c>
      <c r="AE290" s="61">
        <v>1.5151515151515152E-2</v>
      </c>
      <c r="AF290" s="61">
        <v>0.14502164502164502</v>
      </c>
      <c r="AG290" s="61">
        <v>4.9783549783549784E-2</v>
      </c>
      <c r="AH290" s="61">
        <v>1.2987012987012988E-2</v>
      </c>
      <c r="AI290" s="61">
        <v>0.21645021645021645</v>
      </c>
      <c r="AJ290" s="61">
        <v>0.12337662337662338</v>
      </c>
      <c r="AK290" s="61">
        <v>8.0086580086580081E-2</v>
      </c>
      <c r="AL290" s="61">
        <v>5.627705627705628E-2</v>
      </c>
      <c r="AM290" s="61">
        <v>7.575757575757576E-2</v>
      </c>
      <c r="AN290" s="27">
        <v>0.54567307692307687</v>
      </c>
      <c r="AO290" s="27">
        <v>8.1730769230769232E-2</v>
      </c>
      <c r="AP290" s="27">
        <v>0.49333333333333335</v>
      </c>
      <c r="AQ290" s="27">
        <v>0.08</v>
      </c>
      <c r="AR290" s="27">
        <v>0.68695652173913047</v>
      </c>
      <c r="AS290" s="27">
        <v>7.8260869565217397E-2</v>
      </c>
      <c r="AT290" s="61"/>
      <c r="AU290" s="61"/>
      <c r="AV290" s="61">
        <v>1583.7688000000001</v>
      </c>
      <c r="AW290" s="61"/>
      <c r="AX290" s="61"/>
      <c r="AY290" s="27"/>
      <c r="AZ290" s="27"/>
      <c r="BA290" s="27"/>
    </row>
    <row r="291" spans="1:53">
      <c r="A291" s="50">
        <v>100</v>
      </c>
      <c r="B291" s="50" t="s">
        <v>47</v>
      </c>
      <c r="C291" s="50" t="s">
        <v>432</v>
      </c>
      <c r="D291" s="50" t="s">
        <v>433</v>
      </c>
      <c r="F291" s="50">
        <v>576081</v>
      </c>
      <c r="G291" s="23">
        <v>18494</v>
      </c>
      <c r="H291" s="50">
        <v>29.095001041889255</v>
      </c>
      <c r="I291" s="50">
        <v>0.37169998884201</v>
      </c>
      <c r="J291" s="50">
        <v>6.2198810279369403E-2</v>
      </c>
      <c r="K291" s="50">
        <v>0.39022749662399298</v>
      </c>
      <c r="L291" s="50">
        <v>0.33022010000000002</v>
      </c>
      <c r="M291" s="50">
        <v>66900</v>
      </c>
      <c r="N291" s="50">
        <v>49200</v>
      </c>
      <c r="O291" s="50">
        <v>46.803998947143597</v>
      </c>
      <c r="P291" s="51">
        <v>8.6592815816402394E-2</v>
      </c>
      <c r="Q291" s="50">
        <v>3.7529E-3</v>
      </c>
      <c r="R291" s="50">
        <v>0.18980315327644301</v>
      </c>
      <c r="S291" s="50">
        <v>0.110172919929028</v>
      </c>
      <c r="T291" s="50">
        <v>0.60089290142059304</v>
      </c>
      <c r="U291" s="62">
        <v>2.0840819999999999E-2</v>
      </c>
      <c r="V291" s="63">
        <v>2.0202020000000001E-2</v>
      </c>
      <c r="W291" s="63">
        <v>1.9580579999999999E-3</v>
      </c>
      <c r="X291" s="63">
        <v>0.95699912300000001</v>
      </c>
      <c r="Y291" s="50">
        <v>1.17837060242891E-2</v>
      </c>
      <c r="Z291" s="61">
        <v>1.7990203574299798E-2</v>
      </c>
      <c r="AA291" s="61">
        <v>0.23739717900753021</v>
      </c>
      <c r="AB291" s="61">
        <v>7.5949609279632568E-2</v>
      </c>
      <c r="AC291" s="61">
        <v>4.4016033411026001E-2</v>
      </c>
      <c r="AD291" s="61">
        <v>2.8985507786273956E-2</v>
      </c>
      <c r="AE291" s="61">
        <v>3.1813643872737885E-2</v>
      </c>
      <c r="AF291" s="61">
        <v>0.13119308650493622</v>
      </c>
      <c r="AG291" s="61">
        <v>4.1714061051607132E-2</v>
      </c>
      <c r="AH291" s="61">
        <v>5.7007666677236557E-2</v>
      </c>
      <c r="AI291" s="61">
        <v>3.1248791143298149E-2</v>
      </c>
      <c r="AJ291" s="61">
        <v>7.693617045879364E-2</v>
      </c>
      <c r="AK291" s="61">
        <v>0.11627475172281265</v>
      </c>
      <c r="AL291" s="61">
        <v>6.2973454594612122E-2</v>
      </c>
      <c r="AM291" s="61">
        <v>4.6499840915203094E-2</v>
      </c>
      <c r="AN291" s="27">
        <v>0.20920939743518829</v>
      </c>
      <c r="AO291" s="27">
        <v>0.17264753580093384</v>
      </c>
      <c r="AP291" s="27">
        <v>0.17378589510917664</v>
      </c>
      <c r="AQ291" s="27">
        <v>0.17323340475559235</v>
      </c>
      <c r="AR291" s="27">
        <v>0.24898844957351685</v>
      </c>
      <c r="AS291" s="27">
        <v>0.17198963463306427</v>
      </c>
      <c r="AT291" s="61">
        <v>2</v>
      </c>
      <c r="AU291" s="61">
        <v>4</v>
      </c>
      <c r="AV291" s="61">
        <v>574.64586999999995</v>
      </c>
      <c r="AW291" s="61">
        <v>2</v>
      </c>
      <c r="AX291" s="61">
        <v>4</v>
      </c>
      <c r="AY291" s="27">
        <v>2</v>
      </c>
      <c r="AZ291" s="27">
        <v>3</v>
      </c>
      <c r="BA291" s="27">
        <v>4</v>
      </c>
    </row>
    <row r="292" spans="1:53">
      <c r="A292" s="50">
        <v>200</v>
      </c>
      <c r="B292" s="50" t="s">
        <v>47</v>
      </c>
      <c r="C292" s="50" t="s">
        <v>434</v>
      </c>
      <c r="D292" s="50" t="s">
        <v>433</v>
      </c>
      <c r="F292" s="50">
        <v>227816</v>
      </c>
      <c r="G292" s="23">
        <v>7760</v>
      </c>
      <c r="H292" s="50">
        <v>28.874002307653399</v>
      </c>
      <c r="I292" s="50">
        <v>0.35611000657081598</v>
      </c>
      <c r="J292" s="50">
        <v>5.36519400775433E-2</v>
      </c>
      <c r="K292" s="50">
        <v>0.40013524889946001</v>
      </c>
      <c r="L292" s="50">
        <v>0.29648669999999999</v>
      </c>
      <c r="M292" s="50">
        <v>56200</v>
      </c>
      <c r="N292" s="50">
        <v>42400</v>
      </c>
      <c r="O292" s="50">
        <v>43.459001183509798</v>
      </c>
      <c r="P292" s="51">
        <v>8.1607460975647E-2</v>
      </c>
      <c r="Q292" s="50">
        <v>4.7772999999999999E-3</v>
      </c>
      <c r="R292" s="50">
        <v>0.18510600924491899</v>
      </c>
      <c r="S292" s="50">
        <v>0.115958407521248</v>
      </c>
      <c r="T292" s="50">
        <v>0.61335909366607699</v>
      </c>
      <c r="U292" s="62">
        <v>1.9779120000000001E-2</v>
      </c>
      <c r="V292" s="63">
        <v>3.5726200999999999E-2</v>
      </c>
      <c r="W292" s="63">
        <v>2.9146329999999998E-3</v>
      </c>
      <c r="X292" s="63">
        <v>0.94158005700000003</v>
      </c>
      <c r="Y292" s="50">
        <v>2.3055315017700199E-2</v>
      </c>
      <c r="Z292" s="61">
        <v>1.8775157630443573E-2</v>
      </c>
      <c r="AA292" s="61">
        <v>0.23775562644004822</v>
      </c>
      <c r="AB292" s="61">
        <v>8.5087031126022339E-2</v>
      </c>
      <c r="AC292" s="61">
        <v>4.9355700612068176E-2</v>
      </c>
      <c r="AD292" s="61">
        <v>3.6118540912866592E-2</v>
      </c>
      <c r="AE292" s="61">
        <v>2.7464859187602997E-2</v>
      </c>
      <c r="AF292" s="61">
        <v>0.12958911061286926</v>
      </c>
      <c r="AG292" s="61">
        <v>4.5825790613889694E-2</v>
      </c>
      <c r="AH292" s="61">
        <v>4.5006349682807922E-2</v>
      </c>
      <c r="AI292" s="61">
        <v>2.9085734859108925E-2</v>
      </c>
      <c r="AJ292" s="61">
        <v>6.5717555582523346E-2</v>
      </c>
      <c r="AK292" s="61">
        <v>7.9062774777412415E-2</v>
      </c>
      <c r="AL292" s="61">
        <v>0.10563614964485168</v>
      </c>
      <c r="AM292" s="61">
        <v>4.5519627630710602E-2</v>
      </c>
      <c r="AN292" s="27">
        <v>0.25673002004623413</v>
      </c>
      <c r="AO292" s="27">
        <v>0.12179456651210785</v>
      </c>
      <c r="AP292" s="27">
        <v>0.22349415719509125</v>
      </c>
      <c r="AQ292" s="27">
        <v>0.12753207981586456</v>
      </c>
      <c r="AR292" s="27">
        <v>0.29501244425773621</v>
      </c>
      <c r="AS292" s="27">
        <v>0.11518584936857224</v>
      </c>
      <c r="AT292" s="61">
        <v>2</v>
      </c>
      <c r="AU292" s="61">
        <v>4</v>
      </c>
      <c r="AV292" s="61">
        <v>632.54510000000005</v>
      </c>
      <c r="AW292" s="61"/>
      <c r="AX292" s="61"/>
      <c r="AY292" s="27">
        <v>2</v>
      </c>
      <c r="AZ292" s="27">
        <v>3</v>
      </c>
      <c r="BA292" s="27">
        <v>4</v>
      </c>
    </row>
    <row r="293" spans="1:53">
      <c r="A293" s="50">
        <v>301</v>
      </c>
      <c r="B293" s="50" t="s">
        <v>47</v>
      </c>
      <c r="C293" s="50" t="s">
        <v>435</v>
      </c>
      <c r="D293" s="50" t="s">
        <v>433</v>
      </c>
      <c r="F293" s="50">
        <v>66708</v>
      </c>
      <c r="G293" s="23">
        <v>2217</v>
      </c>
      <c r="H293" s="50">
        <v>29.660001575946822</v>
      </c>
      <c r="I293" s="50">
        <v>0.37556999921798701</v>
      </c>
      <c r="J293" s="50">
        <v>7.2635136544704396E-2</v>
      </c>
      <c r="K293" s="50">
        <v>0.40427929162979098</v>
      </c>
      <c r="L293" s="50">
        <v>0.32828279999999999</v>
      </c>
      <c r="M293" s="50">
        <v>44500</v>
      </c>
      <c r="N293" s="50">
        <v>33100</v>
      </c>
      <c r="O293" s="50">
        <v>44.095000624656699</v>
      </c>
      <c r="P293" s="51">
        <v>0.11290171742439201</v>
      </c>
      <c r="Q293" s="50">
        <v>2.8931999999999999E-3</v>
      </c>
      <c r="R293" s="50">
        <v>0.211002707481384</v>
      </c>
      <c r="S293" s="50">
        <v>0.113451436161995</v>
      </c>
      <c r="T293" s="50">
        <v>0.59028035402297996</v>
      </c>
      <c r="U293" s="62">
        <v>1.4645919E-2</v>
      </c>
      <c r="V293" s="63">
        <v>1.6924505999999999E-2</v>
      </c>
      <c r="W293" s="63">
        <v>2.443485E-3</v>
      </c>
      <c r="X293" s="63">
        <v>0.96598607299999995</v>
      </c>
      <c r="Y293" s="50">
        <v>7.0780371315777302E-3</v>
      </c>
      <c r="Z293" s="61">
        <v>5.8641176670789719E-2</v>
      </c>
      <c r="AA293" s="61">
        <v>0.23353138566017151</v>
      </c>
      <c r="AB293" s="61">
        <v>7.4141047894954681E-2</v>
      </c>
      <c r="AC293" s="61">
        <v>5.902867391705513E-2</v>
      </c>
      <c r="AD293" s="61">
        <v>1.6360973939299583E-2</v>
      </c>
      <c r="AE293" s="61">
        <v>1.6533195972442627E-2</v>
      </c>
      <c r="AF293" s="61">
        <v>0.11616291850805283</v>
      </c>
      <c r="AG293" s="61">
        <v>3.0052527785301208E-2</v>
      </c>
      <c r="AH293" s="61">
        <v>2.7383105829358101E-2</v>
      </c>
      <c r="AI293" s="61">
        <v>4.1462153196334839E-2</v>
      </c>
      <c r="AJ293" s="61">
        <v>9.8251961171627045E-2</v>
      </c>
      <c r="AK293" s="61">
        <v>0.13566692173480988</v>
      </c>
      <c r="AL293" s="61">
        <v>4.8996813595294952E-2</v>
      </c>
      <c r="AM293" s="61">
        <v>4.3787136673927307E-2</v>
      </c>
      <c r="AN293" s="27">
        <v>0.35802814364433289</v>
      </c>
      <c r="AO293" s="27">
        <v>9.3165092170238495E-2</v>
      </c>
      <c r="AP293" s="27">
        <v>0.28463226556777954</v>
      </c>
      <c r="AQ293" s="27">
        <v>9.6113666892051697E-2</v>
      </c>
      <c r="AR293" s="27">
        <v>0.44267725944519043</v>
      </c>
      <c r="AS293" s="27">
        <v>8.9764446020126343E-2</v>
      </c>
      <c r="AT293" s="61">
        <v>2</v>
      </c>
      <c r="AU293" s="61">
        <v>4</v>
      </c>
      <c r="AV293" s="61">
        <v>569.20325000000003</v>
      </c>
      <c r="AW293" s="61">
        <v>2</v>
      </c>
      <c r="AX293" s="61">
        <v>4</v>
      </c>
      <c r="AY293" s="27">
        <v>2</v>
      </c>
      <c r="AZ293" s="27">
        <v>3</v>
      </c>
      <c r="BA293" s="27">
        <v>3</v>
      </c>
    </row>
    <row r="294" spans="1:53">
      <c r="A294" s="50">
        <v>302</v>
      </c>
      <c r="B294" s="50" t="s">
        <v>47</v>
      </c>
      <c r="C294" s="50" t="s">
        <v>436</v>
      </c>
      <c r="D294" s="50" t="s">
        <v>433</v>
      </c>
      <c r="F294" s="50">
        <v>727600</v>
      </c>
      <c r="G294" s="23">
        <v>23805</v>
      </c>
      <c r="H294" s="50">
        <v>28.527997225523052</v>
      </c>
      <c r="I294" s="50">
        <v>0.37253001332282998</v>
      </c>
      <c r="J294" s="50">
        <v>5.62812127172947E-2</v>
      </c>
      <c r="K294" s="50">
        <v>0.399923175573349</v>
      </c>
      <c r="L294" s="50">
        <v>0.32014179999999998</v>
      </c>
      <c r="M294" s="50">
        <v>81200</v>
      </c>
      <c r="N294" s="50">
        <v>56400</v>
      </c>
      <c r="O294" s="50">
        <v>50.831997394561803</v>
      </c>
      <c r="P294" s="51">
        <v>9.2013865709304796E-2</v>
      </c>
      <c r="Q294" s="50">
        <v>4.2874999999999996E-3</v>
      </c>
      <c r="R294" s="50">
        <v>0.20560225844383201</v>
      </c>
      <c r="S294" s="50">
        <v>0.11427779495716101</v>
      </c>
      <c r="T294" s="50">
        <v>0.57514995336532604</v>
      </c>
      <c r="U294" s="62">
        <v>5.636476E-2</v>
      </c>
      <c r="V294" s="63">
        <v>3.1788070000000002E-2</v>
      </c>
      <c r="W294" s="63">
        <v>2.7253989999999999E-3</v>
      </c>
      <c r="X294" s="63">
        <v>0.90912175200000001</v>
      </c>
      <c r="Y294" s="50">
        <v>1.9967470318079002E-2</v>
      </c>
      <c r="Z294" s="61">
        <v>8.8876448571681976E-3</v>
      </c>
      <c r="AA294" s="61">
        <v>0.1455053985118866</v>
      </c>
      <c r="AB294" s="61">
        <v>7.1536004543304443E-2</v>
      </c>
      <c r="AC294" s="61">
        <v>5.3421176970005035E-2</v>
      </c>
      <c r="AD294" s="61">
        <v>3.2039005309343338E-2</v>
      </c>
      <c r="AE294" s="61">
        <v>3.8889400660991669E-2</v>
      </c>
      <c r="AF294" s="61">
        <v>0.12940695881843567</v>
      </c>
      <c r="AG294" s="61">
        <v>5.2786771208047867E-2</v>
      </c>
      <c r="AH294" s="61">
        <v>0.10969867557287216</v>
      </c>
      <c r="AI294" s="61">
        <v>3.8344349712133408E-2</v>
      </c>
      <c r="AJ294" s="61">
        <v>8.6571142077445984E-2</v>
      </c>
      <c r="AK294" s="61">
        <v>0.12056697160005569</v>
      </c>
      <c r="AL294" s="61">
        <v>6.5340869128704071E-2</v>
      </c>
      <c r="AM294" s="61">
        <v>4.7005631029605865E-2</v>
      </c>
      <c r="AN294" s="27">
        <v>0.1709352433681488</v>
      </c>
      <c r="AO294" s="27">
        <v>0.24451994895935059</v>
      </c>
      <c r="AP294" s="27">
        <v>0.14669243991374969</v>
      </c>
      <c r="AQ294" s="27">
        <v>0.24800615012645721</v>
      </c>
      <c r="AR294" s="27">
        <v>0.20032301545143127</v>
      </c>
      <c r="AS294" s="27">
        <v>0.24029387533664703</v>
      </c>
      <c r="AT294" s="61">
        <v>2</v>
      </c>
      <c r="AU294" s="61">
        <v>4</v>
      </c>
      <c r="AV294" s="61">
        <v>639.00347999999997</v>
      </c>
      <c r="AW294" s="61"/>
      <c r="AX294" s="61"/>
      <c r="AY294" s="27">
        <v>2</v>
      </c>
      <c r="AZ294" s="27">
        <v>3</v>
      </c>
      <c r="BA294" s="27">
        <v>3</v>
      </c>
    </row>
    <row r="295" spans="1:53">
      <c r="A295" s="50">
        <v>401</v>
      </c>
      <c r="B295" s="50" t="s">
        <v>47</v>
      </c>
      <c r="C295" s="50" t="s">
        <v>437</v>
      </c>
      <c r="D295" s="50" t="s">
        <v>438</v>
      </c>
      <c r="F295" s="50">
        <v>493180</v>
      </c>
      <c r="G295" s="23">
        <v>16103</v>
      </c>
      <c r="H295" s="50">
        <v>27.240999817848198</v>
      </c>
      <c r="I295" s="50">
        <v>0.38912999629974399</v>
      </c>
      <c r="J295" s="50">
        <v>4.4800791889429099E-2</v>
      </c>
      <c r="K295" s="50">
        <v>0.40552157163620001</v>
      </c>
      <c r="L295" s="50">
        <v>0.3287157</v>
      </c>
      <c r="M295" s="50">
        <v>85400</v>
      </c>
      <c r="N295" s="50">
        <v>62700</v>
      </c>
      <c r="O295" s="50">
        <v>46.553000807762103</v>
      </c>
      <c r="P295" s="51">
        <v>4.1612584143877002E-2</v>
      </c>
      <c r="Q295" s="50">
        <v>3.7629E-3</v>
      </c>
      <c r="R295" s="50">
        <v>0.220470860600471</v>
      </c>
      <c r="S295" s="50">
        <v>9.2350520193576799E-2</v>
      </c>
      <c r="T295" s="50">
        <v>0.58589720726013195</v>
      </c>
      <c r="U295" s="62">
        <v>0.17353096600000001</v>
      </c>
      <c r="V295" s="63">
        <v>7.4212253000000006E-2</v>
      </c>
      <c r="W295" s="63">
        <v>2.7069220000000001E-3</v>
      </c>
      <c r="X295" s="63">
        <v>0.74954986599999995</v>
      </c>
      <c r="Y295" s="50">
        <v>5.2948195487260798E-2</v>
      </c>
      <c r="Z295" s="61">
        <v>1.0906687006354332E-2</v>
      </c>
      <c r="AA295" s="61">
        <v>0.21519854664802551</v>
      </c>
      <c r="AB295" s="61">
        <v>7.3769651353359222E-2</v>
      </c>
      <c r="AC295" s="61">
        <v>5.1948409527540207E-2</v>
      </c>
      <c r="AD295" s="61">
        <v>3.0599316582083702E-2</v>
      </c>
      <c r="AE295" s="61">
        <v>3.1437385827302933E-2</v>
      </c>
      <c r="AF295" s="61">
        <v>0.11118368059396744</v>
      </c>
      <c r="AG295" s="61">
        <v>7.1452178061008453E-2</v>
      </c>
      <c r="AH295" s="61">
        <v>7.356899231672287E-2</v>
      </c>
      <c r="AI295" s="61">
        <v>2.8022158890962601E-2</v>
      </c>
      <c r="AJ295" s="61">
        <v>7.7295050024986267E-2</v>
      </c>
      <c r="AK295" s="61">
        <v>0.12477769702672958</v>
      </c>
      <c r="AL295" s="61">
        <v>5.232219398021698E-2</v>
      </c>
      <c r="AM295" s="61">
        <v>4.7518059611320496E-2</v>
      </c>
      <c r="AN295" s="27">
        <v>0.17093245685100555</v>
      </c>
      <c r="AO295" s="27">
        <v>0.24302300810813904</v>
      </c>
      <c r="AP295" s="27">
        <v>0.15550331771373749</v>
      </c>
      <c r="AQ295" s="27">
        <v>0.25369176268577576</v>
      </c>
      <c r="AR295" s="27">
        <v>0.19138988852500916</v>
      </c>
      <c r="AS295" s="27">
        <v>0.22887738049030304</v>
      </c>
      <c r="AT295" s="61">
        <v>2</v>
      </c>
      <c r="AU295" s="61">
        <v>4</v>
      </c>
      <c r="AV295" s="61">
        <v>630.43591000000004</v>
      </c>
      <c r="AW295" s="61"/>
      <c r="AX295" s="61"/>
      <c r="AY295" s="27">
        <v>2</v>
      </c>
      <c r="AZ295" s="27">
        <v>3</v>
      </c>
      <c r="BA295" s="27">
        <v>4</v>
      </c>
    </row>
    <row r="296" spans="1:53">
      <c r="A296" s="50">
        <v>402</v>
      </c>
      <c r="B296" s="50" t="s">
        <v>47</v>
      </c>
      <c r="C296" s="50" t="s">
        <v>439</v>
      </c>
      <c r="D296" s="50" t="s">
        <v>440</v>
      </c>
      <c r="F296" s="50">
        <v>92753</v>
      </c>
      <c r="G296" s="23">
        <v>3269</v>
      </c>
      <c r="H296" s="50">
        <v>26.731000185012775</v>
      </c>
      <c r="I296" s="50">
        <v>0.422569990158081</v>
      </c>
      <c r="J296" s="50">
        <v>5.1835853606462499E-2</v>
      </c>
      <c r="K296" s="50">
        <v>0.39416846632957497</v>
      </c>
      <c r="L296" s="50">
        <v>0.33097339999999997</v>
      </c>
      <c r="M296" s="50">
        <v>57100</v>
      </c>
      <c r="N296" s="50">
        <v>42300</v>
      </c>
      <c r="O296" s="50">
        <v>44.448000192642198</v>
      </c>
      <c r="P296" s="51">
        <v>5.5325798690319103E-2</v>
      </c>
      <c r="Q296" s="50">
        <v>3.2873999999999998E-3</v>
      </c>
      <c r="R296" s="50">
        <v>0.240885064005852</v>
      </c>
      <c r="S296" s="50">
        <v>9.5639958977699294E-2</v>
      </c>
      <c r="T296" s="50">
        <v>0.57952171564102195</v>
      </c>
      <c r="U296" s="62">
        <v>0.22380946600000001</v>
      </c>
      <c r="V296" s="63">
        <v>4.0473084999999999E-2</v>
      </c>
      <c r="W296" s="63">
        <v>1.617198E-3</v>
      </c>
      <c r="X296" s="63">
        <v>0.734100223</v>
      </c>
      <c r="Y296" s="50">
        <v>2.4992117658257498E-2</v>
      </c>
      <c r="Z296" s="61">
        <v>1.5341539867222309E-2</v>
      </c>
      <c r="AA296" s="61">
        <v>0.39450666308403015</v>
      </c>
      <c r="AB296" s="61">
        <v>6.4004071056842804E-2</v>
      </c>
      <c r="AC296" s="61">
        <v>4.2090892791748047E-2</v>
      </c>
      <c r="AD296" s="61">
        <v>2.2260274738073349E-2</v>
      </c>
      <c r="AE296" s="61">
        <v>2.3324694484472275E-2</v>
      </c>
      <c r="AF296" s="61">
        <v>0.11026009172201157</v>
      </c>
      <c r="AG296" s="61">
        <v>3.262680396437645E-2</v>
      </c>
      <c r="AH296" s="61">
        <v>3.5472974181175232E-2</v>
      </c>
      <c r="AI296" s="61">
        <v>2.6656793430447578E-2</v>
      </c>
      <c r="AJ296" s="61">
        <v>6.7521288990974426E-2</v>
      </c>
      <c r="AK296" s="61">
        <v>8.4158644080162048E-2</v>
      </c>
      <c r="AL296" s="61">
        <v>3.7092741578817368E-2</v>
      </c>
      <c r="AM296" s="61">
        <v>4.4682525098323822E-2</v>
      </c>
      <c r="AN296" s="27">
        <v>0.28077942132949829</v>
      </c>
      <c r="AO296" s="27">
        <v>0.1151399090886116</v>
      </c>
      <c r="AP296" s="27">
        <v>0.24092496931552887</v>
      </c>
      <c r="AQ296" s="27">
        <v>0.1128113642334938</v>
      </c>
      <c r="AR296" s="27">
        <v>0.32487502694129944</v>
      </c>
      <c r="AS296" s="27">
        <v>0.11771625280380249</v>
      </c>
      <c r="AT296" s="61">
        <v>2</v>
      </c>
      <c r="AU296" s="61">
        <v>4</v>
      </c>
      <c r="AV296" s="61">
        <v>595.98284999999998</v>
      </c>
      <c r="AW296" s="61">
        <v>2</v>
      </c>
      <c r="AX296" s="61">
        <v>4</v>
      </c>
      <c r="AY296" s="27">
        <v>2</v>
      </c>
      <c r="AZ296" s="27">
        <v>2</v>
      </c>
      <c r="BA296" s="27">
        <v>3</v>
      </c>
    </row>
    <row r="297" spans="1:53">
      <c r="A297" s="50">
        <v>500</v>
      </c>
      <c r="B297" s="50" t="s">
        <v>47</v>
      </c>
      <c r="C297" s="50" t="s">
        <v>441</v>
      </c>
      <c r="D297" s="50" t="s">
        <v>438</v>
      </c>
      <c r="F297" s="50">
        <v>1055133</v>
      </c>
      <c r="G297" s="23">
        <v>33788</v>
      </c>
      <c r="H297" s="50">
        <v>26.596999198198297</v>
      </c>
      <c r="I297" s="50">
        <v>0.39520999789237998</v>
      </c>
      <c r="J297" s="50">
        <v>4.7396939247846603E-2</v>
      </c>
      <c r="K297" s="50">
        <v>0.39467728137969998</v>
      </c>
      <c r="L297" s="50">
        <v>0.32072339999999999</v>
      </c>
      <c r="M297" s="50">
        <v>82800</v>
      </c>
      <c r="N297" s="50">
        <v>54400</v>
      </c>
      <c r="O297" s="50">
        <v>52.358001470565796</v>
      </c>
      <c r="P297" s="51">
        <v>3.5914443433284801E-2</v>
      </c>
      <c r="Q297" s="50">
        <v>3.5349000000000001E-3</v>
      </c>
      <c r="R297" s="50">
        <v>0.236605539917946</v>
      </c>
      <c r="S297" s="50">
        <v>9.5547176897525801E-2</v>
      </c>
      <c r="T297" s="50">
        <v>0.56019479036331199</v>
      </c>
      <c r="U297" s="62">
        <v>0.21755930800000001</v>
      </c>
      <c r="V297" s="63">
        <v>6.4032689000000004E-2</v>
      </c>
      <c r="W297" s="63">
        <v>3.7881479999999999E-3</v>
      </c>
      <c r="X297" s="63">
        <v>0.71461987500000002</v>
      </c>
      <c r="Y297" s="50">
        <v>5.0223335623741101E-2</v>
      </c>
      <c r="Z297" s="61">
        <v>8.0871898680925369E-3</v>
      </c>
      <c r="AA297" s="61">
        <v>0.26134684681892395</v>
      </c>
      <c r="AB297" s="61">
        <v>7.0509642362594604E-2</v>
      </c>
      <c r="AC297" s="61">
        <v>4.901520162820816E-2</v>
      </c>
      <c r="AD297" s="61">
        <v>3.1219908967614174E-2</v>
      </c>
      <c r="AE297" s="61">
        <v>3.9226055145263672E-2</v>
      </c>
      <c r="AF297" s="61">
        <v>0.11328047513961792</v>
      </c>
      <c r="AG297" s="61">
        <v>5.9746019542217255E-2</v>
      </c>
      <c r="AH297" s="61">
        <v>6.8446837365627289E-2</v>
      </c>
      <c r="AI297" s="61">
        <v>2.8875377029180527E-2</v>
      </c>
      <c r="AJ297" s="61">
        <v>7.5136959552764893E-2</v>
      </c>
      <c r="AK297" s="61">
        <v>9.8192490637302399E-2</v>
      </c>
      <c r="AL297" s="61">
        <v>5.1537260413169861E-2</v>
      </c>
      <c r="AM297" s="61">
        <v>4.5379728078842163E-2</v>
      </c>
      <c r="AN297" s="27">
        <v>0.19259616732597351</v>
      </c>
      <c r="AO297" s="27">
        <v>0.21589893102645874</v>
      </c>
      <c r="AP297" s="27">
        <v>0.17347376048564911</v>
      </c>
      <c r="AQ297" s="27">
        <v>0.22261448204517365</v>
      </c>
      <c r="AR297" s="27">
        <v>0.21794351935386658</v>
      </c>
      <c r="AS297" s="27">
        <v>0.20699726045131683</v>
      </c>
      <c r="AT297" s="61">
        <v>2</v>
      </c>
      <c r="AU297" s="61">
        <v>4</v>
      </c>
      <c r="AV297" s="61">
        <v>657.93737999999996</v>
      </c>
      <c r="AW297" s="61"/>
      <c r="AX297" s="61"/>
      <c r="AY297" s="27">
        <v>2</v>
      </c>
      <c r="AZ297" s="27">
        <v>2</v>
      </c>
      <c r="BA297" s="27">
        <v>3</v>
      </c>
    </row>
    <row r="298" spans="1:53">
      <c r="A298" s="50">
        <v>601</v>
      </c>
      <c r="B298" s="50" t="s">
        <v>47</v>
      </c>
      <c r="C298" s="50" t="s">
        <v>442</v>
      </c>
      <c r="D298" s="50" t="s">
        <v>438</v>
      </c>
      <c r="F298" s="50">
        <v>90016</v>
      </c>
      <c r="G298" s="23">
        <v>2958</v>
      </c>
      <c r="H298" s="50">
        <v>28.622997999191323</v>
      </c>
      <c r="I298" s="50">
        <v>0.38885998725891102</v>
      </c>
      <c r="J298" s="50">
        <v>5.1663126796484E-2</v>
      </c>
      <c r="K298" s="50">
        <v>0.38075017929077098</v>
      </c>
      <c r="L298" s="50">
        <v>0.33750000000000002</v>
      </c>
      <c r="M298" s="50">
        <v>62500</v>
      </c>
      <c r="N298" s="50">
        <v>45600</v>
      </c>
      <c r="O298" s="50">
        <v>44.602999091148398</v>
      </c>
      <c r="P298" s="51">
        <v>4.0116701275110203E-2</v>
      </c>
      <c r="Q298" s="50">
        <v>3.3693999999999998E-3</v>
      </c>
      <c r="R298" s="50">
        <v>0.165201246738434</v>
      </c>
      <c r="S298" s="50">
        <v>8.7308198213577298E-2</v>
      </c>
      <c r="T298" s="50">
        <v>0.63226252794265703</v>
      </c>
      <c r="U298" s="62">
        <v>3.1927655999999999E-2</v>
      </c>
      <c r="V298" s="63">
        <v>3.9448540999999997E-2</v>
      </c>
      <c r="W298" s="63">
        <v>1.9329900000000001E-3</v>
      </c>
      <c r="X298" s="63">
        <v>0.926690817</v>
      </c>
      <c r="Y298" s="50">
        <v>2.7426853775978099E-2</v>
      </c>
      <c r="Z298" s="61">
        <v>3.982485830783844E-2</v>
      </c>
      <c r="AA298" s="61">
        <v>0.27537941932678223</v>
      </c>
      <c r="AB298" s="61">
        <v>8.8185377418994904E-2</v>
      </c>
      <c r="AC298" s="61">
        <v>3.5495534539222717E-2</v>
      </c>
      <c r="AD298" s="61">
        <v>2.3688288405537605E-2</v>
      </c>
      <c r="AE298" s="61">
        <v>3.2715912908315659E-2</v>
      </c>
      <c r="AF298" s="61">
        <v>0.14746759831905365</v>
      </c>
      <c r="AG298" s="61">
        <v>4.2358499020338058E-2</v>
      </c>
      <c r="AH298" s="61">
        <v>4.6835411339998245E-2</v>
      </c>
      <c r="AI298" s="61">
        <v>2.8214400634169579E-2</v>
      </c>
      <c r="AJ298" s="61">
        <v>6.1102502048015594E-2</v>
      </c>
      <c r="AK298" s="61">
        <v>8.7422825396060944E-2</v>
      </c>
      <c r="AL298" s="61">
        <v>4.9000073224306107E-2</v>
      </c>
      <c r="AM298" s="61">
        <v>4.2309299111366272E-2</v>
      </c>
      <c r="AN298" s="27">
        <v>0.2659035325050354</v>
      </c>
      <c r="AO298" s="27">
        <v>0.12678416073322296</v>
      </c>
      <c r="AP298" s="27">
        <v>0.2432900071144104</v>
      </c>
      <c r="AQ298" s="27">
        <v>0.13008536398410797</v>
      </c>
      <c r="AR298" s="27">
        <v>0.29089981317520142</v>
      </c>
      <c r="AS298" s="27">
        <v>0.12313511967658997</v>
      </c>
      <c r="AT298" s="61">
        <v>2</v>
      </c>
      <c r="AU298" s="61">
        <v>4</v>
      </c>
      <c r="AV298" s="61">
        <v>608.43195000000003</v>
      </c>
      <c r="AW298" s="61"/>
      <c r="AX298" s="61"/>
      <c r="AY298" s="27">
        <v>2</v>
      </c>
      <c r="AZ298" s="27">
        <v>3</v>
      </c>
      <c r="BA298" s="27">
        <v>4</v>
      </c>
    </row>
    <row r="299" spans="1:53">
      <c r="A299" s="50">
        <v>602</v>
      </c>
      <c r="B299" s="50" t="s">
        <v>47</v>
      </c>
      <c r="C299" s="50" t="s">
        <v>443</v>
      </c>
      <c r="D299" s="50" t="s">
        <v>440</v>
      </c>
      <c r="F299" s="50">
        <v>64676</v>
      </c>
      <c r="G299" s="23">
        <v>1877</v>
      </c>
      <c r="H299" s="50">
        <v>30.475999385118499</v>
      </c>
      <c r="I299" s="50">
        <v>0.413480013608932</v>
      </c>
      <c r="J299" s="50">
        <v>7.9569891095161396E-2</v>
      </c>
      <c r="K299" s="50">
        <v>0.36451613903045699</v>
      </c>
      <c r="L299" s="50">
        <v>0.3710407</v>
      </c>
      <c r="M299" s="50">
        <v>53900</v>
      </c>
      <c r="N299" s="50">
        <v>44500</v>
      </c>
      <c r="O299" s="50">
        <v>35.620999336242697</v>
      </c>
      <c r="P299" s="51">
        <v>4.4425290077924701E-2</v>
      </c>
      <c r="Q299" s="50">
        <v>3.9141999999999996E-3</v>
      </c>
      <c r="R299" s="50">
        <v>0.16680239140987399</v>
      </c>
      <c r="S299" s="50">
        <v>8.9455761015415206E-2</v>
      </c>
      <c r="T299" s="50">
        <v>0.62223482131957997</v>
      </c>
      <c r="U299" s="62">
        <v>2.8959737999999999E-2</v>
      </c>
      <c r="V299" s="63">
        <v>3.8391367000000003E-2</v>
      </c>
      <c r="W299" s="63">
        <v>1.8554019999999999E-3</v>
      </c>
      <c r="X299" s="63">
        <v>0.93079346399999996</v>
      </c>
      <c r="Y299" s="50">
        <v>2.2852448746562001E-2</v>
      </c>
      <c r="Z299" s="61">
        <v>3.7572920322418213E-2</v>
      </c>
      <c r="AA299" s="61">
        <v>0.32108369469642639</v>
      </c>
      <c r="AB299" s="61">
        <v>8.2363799214363098E-2</v>
      </c>
      <c r="AC299" s="61">
        <v>4.5548927038908005E-2</v>
      </c>
      <c r="AD299" s="61">
        <v>1.7566988244652748E-2</v>
      </c>
      <c r="AE299" s="61">
        <v>2.023664303123951E-2</v>
      </c>
      <c r="AF299" s="61">
        <v>0.11380640417337418</v>
      </c>
      <c r="AG299" s="61">
        <v>2.6070334017276764E-2</v>
      </c>
      <c r="AH299" s="61">
        <v>3.269503265619278E-2</v>
      </c>
      <c r="AI299" s="61">
        <v>3.7902507930994034E-2</v>
      </c>
      <c r="AJ299" s="61">
        <v>6.2687449157238007E-2</v>
      </c>
      <c r="AK299" s="61">
        <v>0.11146633327007294</v>
      </c>
      <c r="AL299" s="61">
        <v>5.0163146108388901E-2</v>
      </c>
      <c r="AM299" s="61">
        <v>4.0835831314325333E-2</v>
      </c>
      <c r="AN299" s="27">
        <v>0.28452035784721375</v>
      </c>
      <c r="AO299" s="27">
        <v>0.10190378874540329</v>
      </c>
      <c r="AP299" s="27">
        <v>0.24727211892604828</v>
      </c>
      <c r="AQ299" s="27">
        <v>8.9275874197483063E-2</v>
      </c>
      <c r="AR299" s="27">
        <v>0.32392725348472595</v>
      </c>
      <c r="AS299" s="27">
        <v>0.11526352912187576</v>
      </c>
      <c r="AT299" s="61">
        <v>2</v>
      </c>
      <c r="AU299" s="61">
        <v>4</v>
      </c>
      <c r="AV299" s="61">
        <v>574.49377000000004</v>
      </c>
      <c r="AW299" s="61">
        <v>2</v>
      </c>
      <c r="AX299" s="61">
        <v>4</v>
      </c>
      <c r="AY299" s="27">
        <v>2</v>
      </c>
      <c r="AZ299" s="27">
        <v>3</v>
      </c>
      <c r="BA299" s="27">
        <v>4</v>
      </c>
    </row>
    <row r="300" spans="1:53">
      <c r="A300" s="50">
        <v>700</v>
      </c>
      <c r="B300" s="50" t="s">
        <v>47</v>
      </c>
      <c r="C300" s="50" t="s">
        <v>444</v>
      </c>
      <c r="D300" s="50" t="s">
        <v>445</v>
      </c>
      <c r="F300" s="50">
        <v>354533</v>
      </c>
      <c r="G300" s="23">
        <v>12280</v>
      </c>
      <c r="H300" s="50">
        <v>26.295998454093972</v>
      </c>
      <c r="I300" s="50">
        <v>0.40439999103546098</v>
      </c>
      <c r="J300" s="50">
        <v>4.3111190199851997E-2</v>
      </c>
      <c r="K300" s="50">
        <v>0.35872104763984702</v>
      </c>
      <c r="L300" s="50">
        <v>0.33501419999999998</v>
      </c>
      <c r="M300" s="50">
        <v>69600</v>
      </c>
      <c r="N300" s="50">
        <v>50000</v>
      </c>
      <c r="O300" s="50">
        <v>47.130000591278097</v>
      </c>
      <c r="P300" s="51">
        <v>4.3197132647037499E-2</v>
      </c>
      <c r="Q300" s="50">
        <v>3.9405000000000004E-3</v>
      </c>
      <c r="R300" s="50">
        <v>0.24610297381877899</v>
      </c>
      <c r="S300" s="50">
        <v>9.8687767982482896E-2</v>
      </c>
      <c r="T300" s="50">
        <v>0.56131064891815197</v>
      </c>
      <c r="U300" s="62">
        <v>0.20749831199999999</v>
      </c>
      <c r="V300" s="63">
        <v>4.4588233999999997E-2</v>
      </c>
      <c r="W300" s="63">
        <v>2.0759699999999999E-3</v>
      </c>
      <c r="X300" s="63">
        <v>0.74583750999999998</v>
      </c>
      <c r="Y300" s="50">
        <v>2.90639046579599E-2</v>
      </c>
      <c r="Z300" s="61">
        <v>7.2383075021207333E-3</v>
      </c>
      <c r="AA300" s="61">
        <v>0.29463100433349609</v>
      </c>
      <c r="AB300" s="61">
        <v>7.8019820153713226E-2</v>
      </c>
      <c r="AC300" s="61">
        <v>4.4136784970760345E-2</v>
      </c>
      <c r="AD300" s="61">
        <v>2.7852155268192291E-2</v>
      </c>
      <c r="AE300" s="61">
        <v>3.9838843047618866E-2</v>
      </c>
      <c r="AF300" s="61">
        <v>0.11291008442640305</v>
      </c>
      <c r="AG300" s="61">
        <v>3.9845097810029984E-2</v>
      </c>
      <c r="AH300" s="61">
        <v>5.7643704116344452E-2</v>
      </c>
      <c r="AI300" s="61">
        <v>2.6056654751300812E-2</v>
      </c>
      <c r="AJ300" s="61">
        <v>7.1920119225978851E-2</v>
      </c>
      <c r="AK300" s="61">
        <v>9.6881963312625885E-2</v>
      </c>
      <c r="AL300" s="61">
        <v>5.8244287967681885E-2</v>
      </c>
      <c r="AM300" s="61">
        <v>4.4781163334846497E-2</v>
      </c>
      <c r="AN300" s="27">
        <v>0.23026999831199646</v>
      </c>
      <c r="AO300" s="27">
        <v>0.17886911332607269</v>
      </c>
      <c r="AP300" s="27">
        <v>0.20619381964206696</v>
      </c>
      <c r="AQ300" s="27">
        <v>0.17405340075492859</v>
      </c>
      <c r="AR300" s="27">
        <v>0.26051586866378784</v>
      </c>
      <c r="AS300" s="27">
        <v>0.18491888046264648</v>
      </c>
      <c r="AT300" s="61">
        <v>2</v>
      </c>
      <c r="AU300" s="61">
        <v>4</v>
      </c>
      <c r="AV300" s="61">
        <v>749.72748000000001</v>
      </c>
      <c r="AW300" s="61"/>
      <c r="AX300" s="61"/>
      <c r="AY300" s="27">
        <v>2</v>
      </c>
      <c r="AZ300" s="27">
        <v>2</v>
      </c>
      <c r="BA300" s="27">
        <v>3</v>
      </c>
    </row>
    <row r="301" spans="1:53">
      <c r="A301" s="50">
        <v>800</v>
      </c>
      <c r="B301" s="50" t="s">
        <v>47</v>
      </c>
      <c r="C301" s="50" t="s">
        <v>446</v>
      </c>
      <c r="D301" s="50" t="s">
        <v>438</v>
      </c>
      <c r="F301" s="50">
        <v>413331</v>
      </c>
      <c r="G301" s="23">
        <v>14684</v>
      </c>
      <c r="H301" s="50">
        <v>25.027000248432177</v>
      </c>
      <c r="I301" s="50">
        <v>0.41628998517990101</v>
      </c>
      <c r="J301" s="50">
        <v>5.1527306437492398E-2</v>
      </c>
      <c r="K301" s="50">
        <v>0.40975007414817799</v>
      </c>
      <c r="L301" s="50">
        <v>0.33764739999999999</v>
      </c>
      <c r="M301" s="50">
        <v>65000</v>
      </c>
      <c r="N301" s="50">
        <v>51100</v>
      </c>
      <c r="O301" s="50">
        <v>41.506001353263898</v>
      </c>
      <c r="P301" s="51">
        <v>4.0768340229988098E-2</v>
      </c>
      <c r="Q301" s="50">
        <v>3.2236000000000001E-3</v>
      </c>
      <c r="R301" s="50">
        <v>0.21391876041889199</v>
      </c>
      <c r="S301" s="50">
        <v>9.4116687774658203E-2</v>
      </c>
      <c r="T301" s="50">
        <v>0.59614783525466897</v>
      </c>
      <c r="U301" s="62">
        <v>0.13777819299999999</v>
      </c>
      <c r="V301" s="63">
        <v>4.3282501000000001E-2</v>
      </c>
      <c r="W301" s="63">
        <v>2.3395289999999999E-3</v>
      </c>
      <c r="X301" s="63">
        <v>0.81659978600000005</v>
      </c>
      <c r="Y301" s="50">
        <v>2.8618248179554901E-2</v>
      </c>
      <c r="Z301" s="61">
        <v>8.3069298416376114E-3</v>
      </c>
      <c r="AA301" s="61">
        <v>0.31108126044273376</v>
      </c>
      <c r="AB301" s="61">
        <v>7.6130986213684082E-2</v>
      </c>
      <c r="AC301" s="61">
        <v>6.2655411660671234E-2</v>
      </c>
      <c r="AD301" s="61">
        <v>2.4028435349464417E-2</v>
      </c>
      <c r="AE301" s="61">
        <v>3.6576561629772186E-2</v>
      </c>
      <c r="AF301" s="61">
        <v>0.10972467064857483</v>
      </c>
      <c r="AG301" s="61">
        <v>4.4011190533638E-2</v>
      </c>
      <c r="AH301" s="61">
        <v>5.2889630198478699E-2</v>
      </c>
      <c r="AI301" s="61">
        <v>2.9778614640235901E-2</v>
      </c>
      <c r="AJ301" s="61">
        <v>6.3156731426715851E-2</v>
      </c>
      <c r="AK301" s="61">
        <v>9.3822695314884186E-2</v>
      </c>
      <c r="AL301" s="61">
        <v>4.099823534488678E-2</v>
      </c>
      <c r="AM301" s="61">
        <v>4.6838652342557907E-2</v>
      </c>
      <c r="AN301" s="27">
        <v>0.2316301167011261</v>
      </c>
      <c r="AO301" s="27">
        <v>0.14499570429325104</v>
      </c>
      <c r="AP301" s="27">
        <v>0.20992924273014069</v>
      </c>
      <c r="AQ301" s="27">
        <v>0.14802218973636627</v>
      </c>
      <c r="AR301" s="27">
        <v>0.25911667943000793</v>
      </c>
      <c r="AS301" s="27">
        <v>0.14116233587265015</v>
      </c>
      <c r="AT301" s="61">
        <v>2</v>
      </c>
      <c r="AU301" s="61">
        <v>4</v>
      </c>
      <c r="AV301" s="61">
        <v>704.35986000000003</v>
      </c>
      <c r="AW301" s="61"/>
      <c r="AX301" s="61"/>
      <c r="AY301" s="27">
        <v>2</v>
      </c>
      <c r="AZ301" s="27">
        <v>3</v>
      </c>
      <c r="BA301" s="27">
        <v>4</v>
      </c>
    </row>
    <row r="302" spans="1:53">
      <c r="A302" s="50">
        <v>900</v>
      </c>
      <c r="B302" s="50" t="s">
        <v>47</v>
      </c>
      <c r="C302" s="50" t="s">
        <v>447</v>
      </c>
      <c r="D302" s="50" t="s">
        <v>438</v>
      </c>
      <c r="F302" s="50">
        <v>1423942</v>
      </c>
      <c r="G302" s="23">
        <v>47059</v>
      </c>
      <c r="H302" s="50">
        <v>25.908998847007798</v>
      </c>
      <c r="I302" s="50">
        <v>0.39704000949859602</v>
      </c>
      <c r="J302" s="50">
        <v>4.3785236775875098E-2</v>
      </c>
      <c r="K302" s="50">
        <v>0.38194847106933599</v>
      </c>
      <c r="L302" s="50">
        <v>0.33394509999999999</v>
      </c>
      <c r="M302" s="50">
        <v>90100</v>
      </c>
      <c r="N302" s="50">
        <v>60100</v>
      </c>
      <c r="O302" s="50">
        <v>51.624000072479205</v>
      </c>
      <c r="P302" s="51">
        <v>3.5464774817228303E-2</v>
      </c>
      <c r="Q302" s="50">
        <v>3.9015E-3</v>
      </c>
      <c r="R302" s="50">
        <v>0.21928854286670699</v>
      </c>
      <c r="S302" s="50">
        <v>8.7755315005779294E-2</v>
      </c>
      <c r="T302" s="50">
        <v>0.56331908702850297</v>
      </c>
      <c r="U302" s="62">
        <v>0.22733019300000001</v>
      </c>
      <c r="V302" s="63">
        <v>7.9055890000000004E-2</v>
      </c>
      <c r="W302" s="63">
        <v>3.9994599999999998E-3</v>
      </c>
      <c r="X302" s="63">
        <v>0.68961447499999995</v>
      </c>
      <c r="Y302" s="50">
        <v>6.5254412591457395E-2</v>
      </c>
      <c r="Z302" s="61">
        <v>6.8267579190433025E-3</v>
      </c>
      <c r="AA302" s="61">
        <v>0.17113529145717621</v>
      </c>
      <c r="AB302" s="61">
        <v>8.1636875867843628E-2</v>
      </c>
      <c r="AC302" s="61">
        <v>5.6294538080692291E-2</v>
      </c>
      <c r="AD302" s="61">
        <v>4.4640209525823593E-2</v>
      </c>
      <c r="AE302" s="61">
        <v>4.6748392283916473E-2</v>
      </c>
      <c r="AF302" s="61">
        <v>0.11537883430719376</v>
      </c>
      <c r="AG302" s="61">
        <v>0.10186190903186798</v>
      </c>
      <c r="AH302" s="61">
        <v>8.9814364910125732E-2</v>
      </c>
      <c r="AI302" s="61">
        <v>2.5645872578024864E-2</v>
      </c>
      <c r="AJ302" s="61">
        <v>6.8375192582607269E-2</v>
      </c>
      <c r="AK302" s="61">
        <v>9.2699311673641205E-2</v>
      </c>
      <c r="AL302" s="61">
        <v>5.4111853241920471E-2</v>
      </c>
      <c r="AM302" s="61">
        <v>4.4830609112977982E-2</v>
      </c>
      <c r="AN302" s="27">
        <v>0.15316019952297211</v>
      </c>
      <c r="AO302" s="27">
        <v>0.28940281271934509</v>
      </c>
      <c r="AP302" s="27">
        <v>0.13827258348464966</v>
      </c>
      <c r="AQ302" s="27">
        <v>0.31089529395103455</v>
      </c>
      <c r="AR302" s="27">
        <v>0.17656335234642029</v>
      </c>
      <c r="AS302" s="27">
        <v>0.25561687350273132</v>
      </c>
      <c r="AT302" s="61">
        <v>2</v>
      </c>
      <c r="AU302" s="61">
        <v>4</v>
      </c>
      <c r="AV302" s="61">
        <v>751.22095000000002</v>
      </c>
      <c r="AW302" s="61"/>
      <c r="AX302" s="61"/>
      <c r="AY302" s="27">
        <v>2</v>
      </c>
      <c r="AZ302" s="27">
        <v>3</v>
      </c>
      <c r="BA302" s="27">
        <v>4</v>
      </c>
    </row>
    <row r="303" spans="1:53">
      <c r="A303" s="50">
        <v>1001</v>
      </c>
      <c r="B303" s="50" t="s">
        <v>47</v>
      </c>
      <c r="C303" s="50" t="s">
        <v>448</v>
      </c>
      <c r="D303" s="50" t="s">
        <v>438</v>
      </c>
      <c r="F303" s="50">
        <v>77361</v>
      </c>
      <c r="G303" s="23">
        <v>2056</v>
      </c>
      <c r="H303" s="50">
        <v>32.412000089883854</v>
      </c>
      <c r="I303" s="50">
        <v>0.30419000983238198</v>
      </c>
      <c r="J303" s="50">
        <v>5.6083649396896397E-2</v>
      </c>
      <c r="K303" s="50">
        <v>0.329847902059555</v>
      </c>
      <c r="L303" s="50">
        <v>0.25742579999999998</v>
      </c>
      <c r="M303" s="50">
        <v>65800</v>
      </c>
      <c r="N303" s="50">
        <v>46700</v>
      </c>
      <c r="O303" s="50">
        <v>48.710998892784104</v>
      </c>
      <c r="P303" s="51">
        <v>4.9476258456707001E-2</v>
      </c>
      <c r="Q303" s="50">
        <v>4.2634999999999999E-3</v>
      </c>
      <c r="R303" s="50">
        <v>0.16738082468509699</v>
      </c>
      <c r="S303" s="50">
        <v>8.9768953621387496E-2</v>
      </c>
      <c r="T303" s="50">
        <v>0.52655929327011097</v>
      </c>
      <c r="U303" s="62">
        <v>2.1858559999999999E-2</v>
      </c>
      <c r="V303" s="63">
        <v>2.5620144000000001E-2</v>
      </c>
      <c r="W303" s="63">
        <v>2.921369E-3</v>
      </c>
      <c r="X303" s="63">
        <v>0.94959992199999999</v>
      </c>
      <c r="Y303" s="50">
        <v>1.7842996865510899E-2</v>
      </c>
      <c r="Z303" s="61">
        <v>2.457779087126255E-2</v>
      </c>
      <c r="AA303" s="61">
        <v>0.1098453551530838</v>
      </c>
      <c r="AB303" s="61">
        <v>0.1090194508433342</v>
      </c>
      <c r="AC303" s="61">
        <v>3.1213510781526566E-2</v>
      </c>
      <c r="AD303" s="61">
        <v>3.9045367389917374E-2</v>
      </c>
      <c r="AE303" s="61">
        <v>1.8283827230334282E-2</v>
      </c>
      <c r="AF303" s="61">
        <v>0.12066756188869476</v>
      </c>
      <c r="AG303" s="61">
        <v>4.1466124355792999E-2</v>
      </c>
      <c r="AH303" s="61">
        <v>5.8810126036405563E-2</v>
      </c>
      <c r="AI303" s="61">
        <v>3.8988407701253891E-2</v>
      </c>
      <c r="AJ303" s="61">
        <v>0.14715348184108734</v>
      </c>
      <c r="AK303" s="61">
        <v>9.7741574048995972E-2</v>
      </c>
      <c r="AL303" s="61">
        <v>0.1098453551530838</v>
      </c>
      <c r="AM303" s="61">
        <v>5.3342066705226898E-2</v>
      </c>
      <c r="AN303" s="27">
        <v>0.21742051839828491</v>
      </c>
      <c r="AO303" s="27">
        <v>0.23553889989852905</v>
      </c>
      <c r="AP303" s="27">
        <v>0.21150575578212738</v>
      </c>
      <c r="AQ303" s="27">
        <v>0.21456682682037354</v>
      </c>
      <c r="AR303" s="27">
        <v>0.22414268553256989</v>
      </c>
      <c r="AS303" s="27">
        <v>0.25937378406524658</v>
      </c>
      <c r="AT303" s="61">
        <v>2</v>
      </c>
      <c r="AU303" s="61">
        <v>4</v>
      </c>
      <c r="AV303" s="61">
        <v>603.56055000000003</v>
      </c>
      <c r="AW303" s="61"/>
      <c r="AX303" s="61"/>
      <c r="AY303" s="27">
        <v>2</v>
      </c>
      <c r="AZ303" s="27">
        <v>3</v>
      </c>
      <c r="BA303" s="27">
        <v>4</v>
      </c>
    </row>
    <row r="304" spans="1:53">
      <c r="A304" s="50">
        <v>1002</v>
      </c>
      <c r="B304" s="50" t="s">
        <v>47</v>
      </c>
      <c r="C304" s="50" t="s">
        <v>449</v>
      </c>
      <c r="D304" s="50" t="s">
        <v>438</v>
      </c>
      <c r="F304" s="50">
        <v>164760</v>
      </c>
      <c r="G304" s="23">
        <v>5190</v>
      </c>
      <c r="H304" s="50">
        <v>28.231000512838403</v>
      </c>
      <c r="I304" s="50">
        <v>0.37279000878334001</v>
      </c>
      <c r="J304" s="50">
        <v>5.4446462541818598E-2</v>
      </c>
      <c r="K304" s="50">
        <v>0.39473685622215299</v>
      </c>
      <c r="L304" s="50">
        <v>0.30156660000000002</v>
      </c>
      <c r="M304" s="50">
        <v>57300</v>
      </c>
      <c r="N304" s="50">
        <v>48000</v>
      </c>
      <c r="O304" s="50">
        <v>35.080000758171096</v>
      </c>
      <c r="P304" s="51">
        <v>3.95021140575409E-2</v>
      </c>
      <c r="Q304" s="50">
        <v>3.6082000000000002E-3</v>
      </c>
      <c r="R304" s="50">
        <v>0.17853873968124401</v>
      </c>
      <c r="S304" s="50">
        <v>9.6130020916461903E-2</v>
      </c>
      <c r="T304" s="50">
        <v>0.60704374313354503</v>
      </c>
      <c r="U304" s="62">
        <v>4.7359793999999997E-2</v>
      </c>
      <c r="V304" s="63">
        <v>6.1252731999999997E-2</v>
      </c>
      <c r="W304" s="63">
        <v>3.1682450000000001E-3</v>
      </c>
      <c r="X304" s="63">
        <v>0.88821923700000005</v>
      </c>
      <c r="Y304" s="50">
        <v>3.8391966372728299E-2</v>
      </c>
      <c r="Z304" s="61">
        <v>1.8729452043771744E-2</v>
      </c>
      <c r="AA304" s="61">
        <v>0.35483652353286743</v>
      </c>
      <c r="AB304" s="61">
        <v>6.8110823631286621E-2</v>
      </c>
      <c r="AC304" s="61">
        <v>3.276631236076355E-2</v>
      </c>
      <c r="AD304" s="61">
        <v>1.6928806900978088E-2</v>
      </c>
      <c r="AE304" s="61">
        <v>2.3776719346642494E-2</v>
      </c>
      <c r="AF304" s="61">
        <v>9.7466818988323212E-2</v>
      </c>
      <c r="AG304" s="61">
        <v>2.4035904556512833E-2</v>
      </c>
      <c r="AH304" s="61">
        <v>3.6613147705793381E-2</v>
      </c>
      <c r="AI304" s="61">
        <v>4.4443231076002121E-2</v>
      </c>
      <c r="AJ304" s="61">
        <v>6.489148736000061E-2</v>
      </c>
      <c r="AK304" s="61">
        <v>0.12599070370197296</v>
      </c>
      <c r="AL304" s="61">
        <v>4.9367725849151611E-2</v>
      </c>
      <c r="AM304" s="61">
        <v>4.204237088561058E-2</v>
      </c>
      <c r="AN304" s="27">
        <v>0.25632560253143311</v>
      </c>
      <c r="AO304" s="27">
        <v>0.12613007426261902</v>
      </c>
      <c r="AP304" s="27">
        <v>0.23429034650325775</v>
      </c>
      <c r="AQ304" s="27">
        <v>0.12256336957216263</v>
      </c>
      <c r="AR304" s="27">
        <v>0.28229594230651855</v>
      </c>
      <c r="AS304" s="27">
        <v>0.13033372163772583</v>
      </c>
      <c r="AT304" s="61">
        <v>2</v>
      </c>
      <c r="AU304" s="61">
        <v>4</v>
      </c>
      <c r="AV304" s="61">
        <v>653.08398</v>
      </c>
      <c r="AW304" s="61"/>
      <c r="AX304" s="61"/>
      <c r="AY304" s="27">
        <v>2</v>
      </c>
      <c r="AZ304" s="27">
        <v>3</v>
      </c>
      <c r="BA304" s="27">
        <v>4</v>
      </c>
    </row>
    <row r="305" spans="1:53">
      <c r="A305" s="50">
        <v>1100</v>
      </c>
      <c r="B305" s="50" t="s">
        <v>47</v>
      </c>
      <c r="C305" s="50" t="s">
        <v>450</v>
      </c>
      <c r="D305" s="50" t="s">
        <v>438</v>
      </c>
      <c r="F305" s="50">
        <v>375363</v>
      </c>
      <c r="G305" s="23">
        <v>12536</v>
      </c>
      <c r="H305" s="50">
        <v>25.178999274969126</v>
      </c>
      <c r="I305" s="50">
        <v>0.415100008249283</v>
      </c>
      <c r="J305" s="50">
        <v>4.4969670474529301E-2</v>
      </c>
      <c r="K305" s="50">
        <v>0.40200793743133501</v>
      </c>
      <c r="L305" s="50">
        <v>0.32589669999999998</v>
      </c>
      <c r="M305" s="50">
        <v>72500</v>
      </c>
      <c r="N305" s="50">
        <v>55300</v>
      </c>
      <c r="O305" s="50">
        <v>43.487998843193097</v>
      </c>
      <c r="P305" s="51">
        <v>3.2202173024415998E-2</v>
      </c>
      <c r="Q305" s="50">
        <v>3.7977000000000002E-3</v>
      </c>
      <c r="R305" s="50">
        <v>0.190194472670555</v>
      </c>
      <c r="S305" s="50">
        <v>9.4703011214733096E-2</v>
      </c>
      <c r="T305" s="50">
        <v>0.60080164670944203</v>
      </c>
      <c r="U305" s="62">
        <v>9.0866707000000005E-2</v>
      </c>
      <c r="V305" s="63">
        <v>6.4279109000000001E-2</v>
      </c>
      <c r="W305" s="63">
        <v>2.410999E-3</v>
      </c>
      <c r="X305" s="63">
        <v>0.84244316799999996</v>
      </c>
      <c r="Y305" s="50">
        <v>4.2310155928134897E-2</v>
      </c>
      <c r="Z305" s="61">
        <v>1.1026734486222267E-2</v>
      </c>
      <c r="AA305" s="61">
        <v>0.36515042185783386</v>
      </c>
      <c r="AB305" s="61">
        <v>6.3496671617031097E-2</v>
      </c>
      <c r="AC305" s="61">
        <v>5.0004839897155762E-2</v>
      </c>
      <c r="AD305" s="61">
        <v>2.3061918094754219E-2</v>
      </c>
      <c r="AE305" s="61">
        <v>3.9660591632127762E-2</v>
      </c>
      <c r="AF305" s="61">
        <v>0.11313989758491516</v>
      </c>
      <c r="AG305" s="61">
        <v>3.5555489361286163E-2</v>
      </c>
      <c r="AH305" s="61">
        <v>4.6062719076871872E-2</v>
      </c>
      <c r="AI305" s="61">
        <v>2.2450735792517662E-2</v>
      </c>
      <c r="AJ305" s="61">
        <v>5.9345729649066925E-2</v>
      </c>
      <c r="AK305" s="61">
        <v>8.6415983736515045E-2</v>
      </c>
      <c r="AL305" s="61">
        <v>4.1794631630182266E-2</v>
      </c>
      <c r="AM305" s="61">
        <v>4.2833641171455383E-2</v>
      </c>
      <c r="AN305" s="27">
        <v>0.21392592787742615</v>
      </c>
      <c r="AO305" s="27">
        <v>0.16297502815723419</v>
      </c>
      <c r="AP305" s="27">
        <v>0.19478969275951385</v>
      </c>
      <c r="AQ305" s="27">
        <v>0.16503863036632538</v>
      </c>
      <c r="AR305" s="27">
        <v>0.23875825107097626</v>
      </c>
      <c r="AS305" s="27">
        <v>0.16029718518257141</v>
      </c>
      <c r="AT305" s="61">
        <v>2</v>
      </c>
      <c r="AU305" s="61">
        <v>4</v>
      </c>
      <c r="AV305" s="61">
        <v>659.89062999999999</v>
      </c>
      <c r="AW305" s="61"/>
      <c r="AX305" s="61"/>
      <c r="AY305" s="27">
        <v>2</v>
      </c>
      <c r="AZ305" s="27">
        <v>3</v>
      </c>
      <c r="BA305" s="27">
        <v>4</v>
      </c>
    </row>
    <row r="306" spans="1:53">
      <c r="A306" s="50">
        <v>1201</v>
      </c>
      <c r="B306" s="50" t="s">
        <v>47</v>
      </c>
      <c r="C306" s="50" t="s">
        <v>451</v>
      </c>
      <c r="D306" s="50" t="s">
        <v>438</v>
      </c>
      <c r="F306" s="50">
        <v>44861</v>
      </c>
      <c r="G306" s="23">
        <v>1305</v>
      </c>
      <c r="H306" s="50">
        <v>32.793998926877926</v>
      </c>
      <c r="I306" s="50">
        <v>0.33776000142097501</v>
      </c>
      <c r="J306" s="50">
        <v>5.6661561131477398E-2</v>
      </c>
      <c r="K306" s="50">
        <v>0.33996936678886402</v>
      </c>
      <c r="L306" s="50">
        <v>0.30737700000000001</v>
      </c>
      <c r="M306" s="50">
        <v>67700</v>
      </c>
      <c r="N306" s="50">
        <v>45600</v>
      </c>
      <c r="O306" s="50">
        <v>51.601999998092694</v>
      </c>
      <c r="P306" s="51">
        <v>4.83013167977333E-2</v>
      </c>
      <c r="Q306" s="50">
        <v>5.7549999999999997E-3</v>
      </c>
      <c r="R306" s="50">
        <v>0.16604632139205899</v>
      </c>
      <c r="S306" s="50">
        <v>0.10332848876714699</v>
      </c>
      <c r="T306" s="50">
        <v>0.62433350086212203</v>
      </c>
      <c r="U306" s="62">
        <v>1.0499097000000001E-2</v>
      </c>
      <c r="V306" s="63">
        <v>3.5465102999999998E-2</v>
      </c>
      <c r="W306" s="63">
        <v>3.2990789999999999E-3</v>
      </c>
      <c r="X306" s="63">
        <v>0.95073670099999996</v>
      </c>
      <c r="Y306" s="50">
        <v>3.0882319435477298E-2</v>
      </c>
      <c r="Z306" s="61">
        <v>2.0478874444961548E-2</v>
      </c>
      <c r="AA306" s="61">
        <v>0.15788385272026062</v>
      </c>
      <c r="AB306" s="61">
        <v>0.14686869084835052</v>
      </c>
      <c r="AC306" s="61">
        <v>3.0201168730854988E-2</v>
      </c>
      <c r="AD306" s="61">
        <v>4.1836891323328018E-2</v>
      </c>
      <c r="AE306" s="61">
        <v>1.5824584290385246E-2</v>
      </c>
      <c r="AF306" s="61">
        <v>0.13626725971698761</v>
      </c>
      <c r="AG306" s="61">
        <v>5.1610901951789856E-2</v>
      </c>
      <c r="AH306" s="61">
        <v>6.779748946428299E-2</v>
      </c>
      <c r="AI306" s="61">
        <v>3.9199464023113251E-2</v>
      </c>
      <c r="AJ306" s="61">
        <v>7.2089776396751404E-2</v>
      </c>
      <c r="AK306" s="61">
        <v>9.955008327960968E-2</v>
      </c>
      <c r="AL306" s="61">
        <v>6.3970625400543213E-2</v>
      </c>
      <c r="AM306" s="61">
        <v>5.6420333683490753E-2</v>
      </c>
      <c r="AN306" s="27">
        <v>0.17583365738391876</v>
      </c>
      <c r="AO306" s="27">
        <v>0.17311590909957886</v>
      </c>
      <c r="AP306" s="27">
        <v>0.1695595383644104</v>
      </c>
      <c r="AQ306" s="27">
        <v>0.14753639698028564</v>
      </c>
      <c r="AR306" s="27">
        <v>0.1812274307012558</v>
      </c>
      <c r="AS306" s="27">
        <v>0.19510629773139954</v>
      </c>
      <c r="AT306" s="61">
        <v>2</v>
      </c>
      <c r="AU306" s="61">
        <v>4</v>
      </c>
      <c r="AV306" s="61">
        <v>737.35784999999998</v>
      </c>
      <c r="AW306" s="61"/>
      <c r="AX306" s="61"/>
      <c r="AY306" s="27">
        <v>2</v>
      </c>
      <c r="AZ306" s="27">
        <v>3</v>
      </c>
      <c r="BA306" s="27">
        <v>4</v>
      </c>
    </row>
    <row r="307" spans="1:53">
      <c r="A307" s="50">
        <v>1202</v>
      </c>
      <c r="B307" s="50" t="s">
        <v>47</v>
      </c>
      <c r="C307" s="50" t="s">
        <v>452</v>
      </c>
      <c r="D307" s="50" t="s">
        <v>438</v>
      </c>
      <c r="F307" s="50">
        <v>54082</v>
      </c>
      <c r="G307" s="23">
        <v>1700</v>
      </c>
      <c r="H307" s="50">
        <v>33.293000459671006</v>
      </c>
      <c r="I307" s="50">
        <v>0.291970014572144</v>
      </c>
      <c r="J307" s="50">
        <v>6.06653615832329E-2</v>
      </c>
      <c r="K307" s="50">
        <v>0.32778865098953203</v>
      </c>
      <c r="L307" s="50">
        <v>0.2716981</v>
      </c>
      <c r="M307" s="50">
        <v>52100</v>
      </c>
      <c r="N307" s="50">
        <v>39300</v>
      </c>
      <c r="O307" s="50">
        <v>40.400001406669602</v>
      </c>
      <c r="P307" s="51">
        <v>4.7062952071428299E-2</v>
      </c>
      <c r="Q307" s="50">
        <v>5.3102999999999996E-3</v>
      </c>
      <c r="R307" s="50">
        <v>0.216840669512749</v>
      </c>
      <c r="S307" s="50">
        <v>9.9089697003364605E-2</v>
      </c>
      <c r="T307" s="50">
        <v>0.58188277482986495</v>
      </c>
      <c r="U307" s="62">
        <v>1.4348580999999999E-2</v>
      </c>
      <c r="V307" s="63">
        <v>3.0971487999999998E-2</v>
      </c>
      <c r="W307" s="63">
        <v>0.14220997699999999</v>
      </c>
      <c r="X307" s="63">
        <v>0.81246995899999996</v>
      </c>
      <c r="Y307" s="50">
        <v>1.4753011055290701E-2</v>
      </c>
      <c r="Z307" s="61">
        <v>2.1468879655003548E-2</v>
      </c>
      <c r="AA307" s="61">
        <v>0.10599493235349655</v>
      </c>
      <c r="AB307" s="61">
        <v>0.11139281839132309</v>
      </c>
      <c r="AC307" s="61">
        <v>3.2469127327203751E-2</v>
      </c>
      <c r="AD307" s="61">
        <v>7.3607586324214935E-2</v>
      </c>
      <c r="AE307" s="61">
        <v>1.4803304336965084E-2</v>
      </c>
      <c r="AF307" s="61">
        <v>0.11531855911016464</v>
      </c>
      <c r="AG307" s="61">
        <v>3.4554675221443176E-2</v>
      </c>
      <c r="AH307" s="61">
        <v>5.4183363914489746E-2</v>
      </c>
      <c r="AI307" s="61">
        <v>4.2610615491867065E-2</v>
      </c>
      <c r="AJ307" s="61">
        <v>0.13539707660675049</v>
      </c>
      <c r="AK307" s="61">
        <v>0.12529647350311279</v>
      </c>
      <c r="AL307" s="61">
        <v>8.6938738822937012E-2</v>
      </c>
      <c r="AM307" s="61">
        <v>4.5963849872350693E-2</v>
      </c>
      <c r="AN307" s="27">
        <v>0.18569958209991455</v>
      </c>
      <c r="AO307" s="27">
        <v>0.21770282089710236</v>
      </c>
      <c r="AP307" s="27">
        <v>0.15107594430446625</v>
      </c>
      <c r="AQ307" s="27">
        <v>0.19951194524765015</v>
      </c>
      <c r="AR307" s="27">
        <v>0.21989338099956512</v>
      </c>
      <c r="AS307" s="27">
        <v>0.23566785454750061</v>
      </c>
      <c r="AT307" s="61">
        <v>2</v>
      </c>
      <c r="AU307" s="61">
        <v>4</v>
      </c>
      <c r="AV307" s="61">
        <v>699.59100000000001</v>
      </c>
      <c r="AW307" s="61"/>
      <c r="AX307" s="61"/>
      <c r="AY307" s="27">
        <v>1</v>
      </c>
      <c r="AZ307" s="27">
        <v>2</v>
      </c>
      <c r="BA307" s="27">
        <v>3</v>
      </c>
    </row>
    <row r="308" spans="1:53">
      <c r="A308" s="50">
        <v>1203</v>
      </c>
      <c r="B308" s="50" t="s">
        <v>47</v>
      </c>
      <c r="C308" s="50" t="s">
        <v>453</v>
      </c>
      <c r="D308" s="50" t="s">
        <v>438</v>
      </c>
      <c r="F308" s="50">
        <v>398505</v>
      </c>
      <c r="G308" s="23">
        <v>12197</v>
      </c>
      <c r="H308" s="50">
        <v>31.029000788927025</v>
      </c>
      <c r="I308" s="50">
        <v>0.31935998797416698</v>
      </c>
      <c r="J308" s="50">
        <v>6.3380278646945995E-2</v>
      </c>
      <c r="K308" s="50">
        <v>0.36505520343780501</v>
      </c>
      <c r="L308" s="50">
        <v>0.29845179999999999</v>
      </c>
      <c r="M308" s="50">
        <v>73400</v>
      </c>
      <c r="N308" s="50">
        <v>54400</v>
      </c>
      <c r="O308" s="50">
        <v>46.143001317977898</v>
      </c>
      <c r="P308" s="51">
        <v>3.94130013883114E-2</v>
      </c>
      <c r="Q308" s="50">
        <v>4.7740999999999999E-3</v>
      </c>
      <c r="R308" s="50">
        <v>0.20327097177505499</v>
      </c>
      <c r="S308" s="50">
        <v>9.9264405667781802E-2</v>
      </c>
      <c r="T308" s="50">
        <v>0.59159213304519698</v>
      </c>
      <c r="U308" s="62">
        <v>5.0333120000000002E-2</v>
      </c>
      <c r="V308" s="63">
        <v>4.5116123000000001E-2</v>
      </c>
      <c r="W308" s="63">
        <v>3.6385990000000002E-3</v>
      </c>
      <c r="X308" s="63">
        <v>0.90091216600000001</v>
      </c>
      <c r="Y308" s="50">
        <v>3.8004904985427898E-2</v>
      </c>
      <c r="Z308" s="61">
        <v>1.5209084376692772E-2</v>
      </c>
      <c r="AA308" s="61">
        <v>0.1782938688993454</v>
      </c>
      <c r="AB308" s="61">
        <v>9.0212859213352203E-2</v>
      </c>
      <c r="AC308" s="61">
        <v>3.6630254238843918E-2</v>
      </c>
      <c r="AD308" s="61">
        <v>3.6101337522268295E-2</v>
      </c>
      <c r="AE308" s="61">
        <v>3.3429760485887527E-2</v>
      </c>
      <c r="AF308" s="61">
        <v>0.12465188652276993</v>
      </c>
      <c r="AG308" s="61">
        <v>4.4904038310050964E-2</v>
      </c>
      <c r="AH308" s="61">
        <v>6.7949742078781128E-2</v>
      </c>
      <c r="AI308" s="61">
        <v>3.3543102443218231E-2</v>
      </c>
      <c r="AJ308" s="61">
        <v>7.6757840812206268E-2</v>
      </c>
      <c r="AK308" s="61">
        <v>0.13806372880935669</v>
      </c>
      <c r="AL308" s="61">
        <v>6.9919690489768982E-2</v>
      </c>
      <c r="AM308" s="61">
        <v>5.4332807660102844E-2</v>
      </c>
      <c r="AN308" s="27">
        <v>0.15120522677898407</v>
      </c>
      <c r="AO308" s="27">
        <v>0.23328375816345215</v>
      </c>
      <c r="AP308" s="27">
        <v>0.14304664731025696</v>
      </c>
      <c r="AQ308" s="27">
        <v>0.22417138516902924</v>
      </c>
      <c r="AR308" s="27">
        <v>0.1601596474647522</v>
      </c>
      <c r="AS308" s="27">
        <v>0.24328500032424927</v>
      </c>
      <c r="AT308" s="61">
        <v>2</v>
      </c>
      <c r="AU308" s="61">
        <v>4</v>
      </c>
      <c r="AV308" s="61">
        <v>679.29381999999998</v>
      </c>
      <c r="AW308" s="61"/>
      <c r="AX308" s="61"/>
      <c r="AY308" s="27">
        <v>2</v>
      </c>
      <c r="AZ308" s="27">
        <v>3</v>
      </c>
      <c r="BA308" s="27">
        <v>4</v>
      </c>
    </row>
    <row r="309" spans="1:53">
      <c r="A309" s="50">
        <v>1204</v>
      </c>
      <c r="B309" s="50" t="s">
        <v>47</v>
      </c>
      <c r="C309" s="50" t="s">
        <v>454</v>
      </c>
      <c r="D309" s="50" t="s">
        <v>438</v>
      </c>
      <c r="F309" s="50">
        <v>59681</v>
      </c>
      <c r="G309" s="23">
        <v>1833</v>
      </c>
      <c r="H309" s="50">
        <v>33.223998695611925</v>
      </c>
      <c r="I309" s="50">
        <v>0.30434998869895902</v>
      </c>
      <c r="J309" s="50">
        <v>8.0481037497520405E-2</v>
      </c>
      <c r="K309" s="50">
        <v>0.33395004272460899</v>
      </c>
      <c r="L309" s="50">
        <v>0.26587300000000003</v>
      </c>
      <c r="M309" s="50">
        <v>107900</v>
      </c>
      <c r="N309" s="50">
        <v>39500</v>
      </c>
      <c r="O309" s="50">
        <v>84.732997417449994</v>
      </c>
      <c r="P309" s="51">
        <v>5.7256549596786499E-2</v>
      </c>
      <c r="Q309" s="50">
        <v>4.8526999999999997E-3</v>
      </c>
      <c r="R309" s="50">
        <v>0.16566412150859799</v>
      </c>
      <c r="S309" s="50">
        <v>8.8563665747642503E-2</v>
      </c>
      <c r="T309" s="50">
        <v>0.64760941267013505</v>
      </c>
      <c r="U309" s="62">
        <v>9.3497089999999995E-3</v>
      </c>
      <c r="V309" s="63">
        <v>2.0626331000000001E-2</v>
      </c>
      <c r="W309" s="63">
        <v>8.1265390000000003E-3</v>
      </c>
      <c r="X309" s="63">
        <v>0.96189743299999997</v>
      </c>
      <c r="Y309" s="50">
        <v>1.47021971642971E-2</v>
      </c>
      <c r="Z309" s="61">
        <v>3.2524894922971725E-2</v>
      </c>
      <c r="AA309" s="61">
        <v>0.15383070707321167</v>
      </c>
      <c r="AB309" s="61">
        <v>0.14632187783718109</v>
      </c>
      <c r="AC309" s="61">
        <v>4.4249918311834335E-2</v>
      </c>
      <c r="AD309" s="61">
        <v>2.9151942580938339E-2</v>
      </c>
      <c r="AE309" s="61">
        <v>2.2687118500471115E-2</v>
      </c>
      <c r="AF309" s="61">
        <v>0.13395439088344574</v>
      </c>
      <c r="AG309" s="61">
        <v>5.2561838179826736E-2</v>
      </c>
      <c r="AH309" s="61">
        <v>4.7944106161594391E-2</v>
      </c>
      <c r="AI309" s="61">
        <v>3.5134918987751007E-2</v>
      </c>
      <c r="AJ309" s="61">
        <v>8.1994861364364624E-2</v>
      </c>
      <c r="AK309" s="61">
        <v>0.11098618805408478</v>
      </c>
      <c r="AL309" s="61">
        <v>6.0512367635965347E-2</v>
      </c>
      <c r="AM309" s="61">
        <v>4.8144876956939697E-2</v>
      </c>
      <c r="AN309" s="27">
        <v>0.2132912278175354</v>
      </c>
      <c r="AO309" s="27">
        <v>0.13200980424880981</v>
      </c>
      <c r="AP309" s="27">
        <v>0.19570094347000122</v>
      </c>
      <c r="AQ309" s="27">
        <v>0.11507563292980194</v>
      </c>
      <c r="AR309" s="27">
        <v>0.22741270065307617</v>
      </c>
      <c r="AS309" s="27">
        <v>0.14560455083847046</v>
      </c>
      <c r="AT309" s="61">
        <v>2</v>
      </c>
      <c r="AU309" s="61">
        <v>3</v>
      </c>
      <c r="AV309" s="61">
        <v>746.18793000000005</v>
      </c>
      <c r="AW309" s="61"/>
      <c r="AX309" s="61"/>
      <c r="AY309" s="27">
        <v>1</v>
      </c>
      <c r="AZ309" s="27">
        <v>1</v>
      </c>
      <c r="BA309" s="27">
        <v>2</v>
      </c>
    </row>
    <row r="310" spans="1:53">
      <c r="A310" s="50">
        <v>1301</v>
      </c>
      <c r="B310" s="50" t="s">
        <v>47</v>
      </c>
      <c r="C310" s="50" t="s">
        <v>455</v>
      </c>
      <c r="D310" s="50" t="s">
        <v>445</v>
      </c>
      <c r="F310" s="50">
        <v>71586</v>
      </c>
      <c r="G310" s="23">
        <v>3040</v>
      </c>
      <c r="H310" s="50">
        <v>24.6610003113747</v>
      </c>
      <c r="I310" s="50">
        <v>0.41049998998642001</v>
      </c>
      <c r="J310" s="50">
        <v>2.9796840623021102E-2</v>
      </c>
      <c r="K310" s="50">
        <v>0.393679469823837</v>
      </c>
      <c r="L310" s="50">
        <v>0.32986110000000002</v>
      </c>
      <c r="M310" s="50">
        <v>46300</v>
      </c>
      <c r="N310" s="50">
        <v>30600</v>
      </c>
      <c r="O310" s="50">
        <v>45.517000555992098</v>
      </c>
      <c r="P310" s="51">
        <v>4.5307733118534102E-2</v>
      </c>
      <c r="Q310" s="50">
        <v>2.3744E-3</v>
      </c>
      <c r="R310" s="50">
        <v>0.31617900729179399</v>
      </c>
      <c r="S310" s="50">
        <v>9.12358313798904E-2</v>
      </c>
      <c r="T310" s="50">
        <v>0.51860660314559903</v>
      </c>
      <c r="U310" s="62">
        <v>0.399561375</v>
      </c>
      <c r="V310" s="63">
        <v>2.6974548000000001E-2</v>
      </c>
      <c r="W310" s="63">
        <v>1.5547732999999999E-2</v>
      </c>
      <c r="X310" s="63">
        <v>0.55791634300000004</v>
      </c>
      <c r="Y310" s="50">
        <v>1.2357195839285901E-2</v>
      </c>
      <c r="Z310" s="61">
        <v>2.8105394914746284E-2</v>
      </c>
      <c r="AA310" s="61">
        <v>0.35963433980941772</v>
      </c>
      <c r="AB310" s="61">
        <v>6.0906972736120224E-2</v>
      </c>
      <c r="AC310" s="61">
        <v>4.6316545456647873E-2</v>
      </c>
      <c r="AD310" s="61">
        <v>2.1401684731245041E-2</v>
      </c>
      <c r="AE310" s="61">
        <v>2.2011112421751022E-2</v>
      </c>
      <c r="AF310" s="61">
        <v>0.1134611964225769</v>
      </c>
      <c r="AG310" s="61">
        <v>3.0722351744771004E-2</v>
      </c>
      <c r="AH310" s="61">
        <v>3.2371394336223602E-2</v>
      </c>
      <c r="AI310" s="61">
        <v>4.2552430182695389E-2</v>
      </c>
      <c r="AJ310" s="61">
        <v>7.1231402456760406E-2</v>
      </c>
      <c r="AK310" s="61">
        <v>8.8438786566257477E-2</v>
      </c>
      <c r="AL310" s="61">
        <v>4.7176912426948547E-2</v>
      </c>
      <c r="AM310" s="61">
        <v>3.5669475793838501E-2</v>
      </c>
      <c r="AN310" s="27">
        <v>0.31639456748962402</v>
      </c>
      <c r="AO310" s="27">
        <v>9.3709990382194519E-2</v>
      </c>
      <c r="AP310" s="27">
        <v>0.27429991960525513</v>
      </c>
      <c r="AQ310" s="27">
        <v>8.9219152927398682E-2</v>
      </c>
      <c r="AR310" s="27">
        <v>0.3695809543132782</v>
      </c>
      <c r="AS310" s="27">
        <v>9.9384129047393799E-2</v>
      </c>
      <c r="AT310" s="61">
        <v>2</v>
      </c>
      <c r="AU310" s="61">
        <v>4</v>
      </c>
      <c r="AV310" s="61">
        <v>815.11121000000003</v>
      </c>
      <c r="AW310" s="61"/>
      <c r="AX310" s="61"/>
      <c r="AY310" s="27">
        <v>1</v>
      </c>
      <c r="AZ310" s="27">
        <v>1</v>
      </c>
      <c r="BA310" s="27">
        <v>2</v>
      </c>
    </row>
    <row r="311" spans="1:53">
      <c r="A311" s="50">
        <v>1302</v>
      </c>
      <c r="B311" s="50" t="s">
        <v>47</v>
      </c>
      <c r="C311" s="50" t="s">
        <v>456</v>
      </c>
      <c r="D311" s="50" t="s">
        <v>445</v>
      </c>
      <c r="F311" s="50">
        <v>548986</v>
      </c>
      <c r="G311" s="23">
        <v>21210</v>
      </c>
      <c r="H311" s="50">
        <v>26.069001704454475</v>
      </c>
      <c r="I311" s="50">
        <v>0.39379999041557301</v>
      </c>
      <c r="J311" s="50">
        <v>3.5678200423717499E-2</v>
      </c>
      <c r="K311" s="50">
        <v>0.38058853149414101</v>
      </c>
      <c r="L311" s="50">
        <v>0.31632919999999998</v>
      </c>
      <c r="M311" s="50">
        <v>55100</v>
      </c>
      <c r="N311" s="50">
        <v>33700</v>
      </c>
      <c r="O311" s="50">
        <v>55.173999071121202</v>
      </c>
      <c r="P311" s="51">
        <v>4.0816988795995698E-2</v>
      </c>
      <c r="Q311" s="50">
        <v>3.8200999999999999E-3</v>
      </c>
      <c r="R311" s="50">
        <v>0.29469099640846302</v>
      </c>
      <c r="S311" s="50">
        <v>9.5124080777168302E-2</v>
      </c>
      <c r="T311" s="50">
        <v>0.52947109937667802</v>
      </c>
      <c r="U311" s="62">
        <v>0.34077006599999998</v>
      </c>
      <c r="V311" s="63">
        <v>2.9824076000000001E-2</v>
      </c>
      <c r="W311" s="63">
        <v>3.8398059999999999E-3</v>
      </c>
      <c r="X311" s="63">
        <v>0.625566065</v>
      </c>
      <c r="Y311" s="50">
        <v>2.3216562345624001E-2</v>
      </c>
      <c r="Z311" s="61">
        <v>1.8312722444534302E-2</v>
      </c>
      <c r="AA311" s="61">
        <v>0.16173005104064941</v>
      </c>
      <c r="AB311" s="61">
        <v>8.8750004768371582E-2</v>
      </c>
      <c r="AC311" s="61">
        <v>4.0538627654314041E-2</v>
      </c>
      <c r="AD311" s="61">
        <v>4.5551382005214691E-2</v>
      </c>
      <c r="AE311" s="61">
        <v>2.9385250061750412E-2</v>
      </c>
      <c r="AF311" s="61">
        <v>0.13255500793457031</v>
      </c>
      <c r="AG311" s="61">
        <v>6.8986006081104279E-2</v>
      </c>
      <c r="AH311" s="61">
        <v>5.4546043276786804E-2</v>
      </c>
      <c r="AI311" s="61">
        <v>3.6435447633266449E-2</v>
      </c>
      <c r="AJ311" s="61">
        <v>7.5918972492218018E-2</v>
      </c>
      <c r="AK311" s="61">
        <v>9.9094875156879425E-2</v>
      </c>
      <c r="AL311" s="61">
        <v>0.10141529142856598</v>
      </c>
      <c r="AM311" s="61">
        <v>4.6780314296483994E-2</v>
      </c>
      <c r="AN311" s="27">
        <v>0.21574375033378601</v>
      </c>
      <c r="AO311" s="27">
        <v>0.17242801189422607</v>
      </c>
      <c r="AP311" s="27">
        <v>0.18778377771377563</v>
      </c>
      <c r="AQ311" s="27">
        <v>0.17445138096809387</v>
      </c>
      <c r="AR311" s="27">
        <v>0.24849364161491394</v>
      </c>
      <c r="AS311" s="27">
        <v>0.1700579971075058</v>
      </c>
      <c r="AT311" s="61">
        <v>2</v>
      </c>
      <c r="AU311" s="61">
        <v>4</v>
      </c>
      <c r="AV311" s="61">
        <v>905.75774999999999</v>
      </c>
      <c r="AW311" s="61"/>
      <c r="AX311" s="61"/>
      <c r="AY311" s="27">
        <v>1</v>
      </c>
      <c r="AZ311" s="27">
        <v>2</v>
      </c>
      <c r="BA311" s="27">
        <v>3</v>
      </c>
    </row>
    <row r="312" spans="1:53">
      <c r="A312" s="50">
        <v>1400</v>
      </c>
      <c r="B312" s="50" t="s">
        <v>47</v>
      </c>
      <c r="C312" s="50" t="s">
        <v>457</v>
      </c>
      <c r="D312" s="50" t="s">
        <v>438</v>
      </c>
      <c r="F312" s="50">
        <v>644101</v>
      </c>
      <c r="G312" s="23">
        <v>24241</v>
      </c>
      <c r="H312" s="50">
        <v>25.415997833013499</v>
      </c>
      <c r="I312" s="50">
        <v>0.37435999512672402</v>
      </c>
      <c r="J312" s="50">
        <v>3.8247011601924903E-2</v>
      </c>
      <c r="K312" s="50">
        <v>0.39296150207519498</v>
      </c>
      <c r="L312" s="50">
        <v>0.28148879999999998</v>
      </c>
      <c r="M312" s="50">
        <v>55500</v>
      </c>
      <c r="N312" s="50">
        <v>39400</v>
      </c>
      <c r="O312" s="50">
        <v>46.279999613761902</v>
      </c>
      <c r="P312" s="51">
        <v>4.2795680463314098E-2</v>
      </c>
      <c r="Q312" s="50">
        <v>3.0374E-3</v>
      </c>
      <c r="R312" s="50">
        <v>0.27581125497817999</v>
      </c>
      <c r="S312" s="50">
        <v>9.2288896441459697E-2</v>
      </c>
      <c r="T312" s="50">
        <v>0.544766545295715</v>
      </c>
      <c r="U312" s="62">
        <v>0.29853546600000003</v>
      </c>
      <c r="V312" s="63">
        <v>8.7292208999999996E-2</v>
      </c>
      <c r="W312" s="63">
        <v>9.3184142999999997E-2</v>
      </c>
      <c r="X312" s="63">
        <v>0.52098816599999997</v>
      </c>
      <c r="Y312" s="50">
        <v>4.66255471110344E-2</v>
      </c>
      <c r="Z312" s="61">
        <v>1.9826961681246758E-2</v>
      </c>
      <c r="AA312" s="61">
        <v>0.20191146433353424</v>
      </c>
      <c r="AB312" s="61">
        <v>8.2362174987792969E-2</v>
      </c>
      <c r="AC312" s="61">
        <v>4.517504945397377E-2</v>
      </c>
      <c r="AD312" s="61">
        <v>3.0909456312656403E-2</v>
      </c>
      <c r="AE312" s="61">
        <v>2.5122735649347305E-2</v>
      </c>
      <c r="AF312" s="61">
        <v>0.12397182732820511</v>
      </c>
      <c r="AG312" s="61">
        <v>3.8909457623958588E-2</v>
      </c>
      <c r="AH312" s="61">
        <v>5.3307846188545227E-2</v>
      </c>
      <c r="AI312" s="61">
        <v>5.5871225893497467E-2</v>
      </c>
      <c r="AJ312" s="61">
        <v>8.9549295604228973E-2</v>
      </c>
      <c r="AK312" s="61">
        <v>0.1256217360496521</v>
      </c>
      <c r="AL312" s="61">
        <v>6.1653923243284225E-2</v>
      </c>
      <c r="AM312" s="61">
        <v>4.5806840062141418E-2</v>
      </c>
      <c r="AN312" s="27">
        <v>0.18769007921218872</v>
      </c>
      <c r="AO312" s="27">
        <v>0.17397215962409973</v>
      </c>
      <c r="AP312" s="27">
        <v>0.15840907394886017</v>
      </c>
      <c r="AQ312" s="27">
        <v>0.16707386076450348</v>
      </c>
      <c r="AR312" s="27">
        <v>0.23286046087741852</v>
      </c>
      <c r="AS312" s="27">
        <v>0.18461382389068604</v>
      </c>
      <c r="AT312" s="61">
        <v>2</v>
      </c>
      <c r="AU312" s="61">
        <v>4</v>
      </c>
      <c r="AV312" s="61">
        <v>792.73339999999996</v>
      </c>
      <c r="AW312" s="61"/>
      <c r="AX312" s="61"/>
      <c r="AY312" s="27">
        <v>2</v>
      </c>
      <c r="AZ312" s="27">
        <v>2</v>
      </c>
      <c r="BA312" s="27">
        <v>3</v>
      </c>
    </row>
    <row r="313" spans="1:53">
      <c r="A313" s="50">
        <v>1500</v>
      </c>
      <c r="B313" s="50" t="s">
        <v>47</v>
      </c>
      <c r="C313" s="50" t="s">
        <v>458</v>
      </c>
      <c r="D313" s="50" t="s">
        <v>438</v>
      </c>
      <c r="F313" s="50">
        <v>361559</v>
      </c>
      <c r="G313" s="23">
        <v>11650</v>
      </c>
      <c r="H313" s="50">
        <v>27.202999353408771</v>
      </c>
      <c r="I313" s="50">
        <v>0.346379995346069</v>
      </c>
      <c r="J313" s="50">
        <v>4.1803397238254499E-2</v>
      </c>
      <c r="K313" s="50">
        <v>0.40405192971229598</v>
      </c>
      <c r="L313" s="50">
        <v>0.29183360000000003</v>
      </c>
      <c r="M313" s="50">
        <v>66500</v>
      </c>
      <c r="N313" s="50">
        <v>45000</v>
      </c>
      <c r="O313" s="50">
        <v>52.320998907089198</v>
      </c>
      <c r="P313" s="51">
        <v>4.2529229074716603E-2</v>
      </c>
      <c r="Q313" s="50">
        <v>4.0229999999999997E-3</v>
      </c>
      <c r="R313" s="50">
        <v>0.25346809625625599</v>
      </c>
      <c r="S313" s="50">
        <v>9.5668777823448195E-2</v>
      </c>
      <c r="T313" s="50">
        <v>0.55618637800216697</v>
      </c>
      <c r="U313" s="62">
        <v>0.21038612700000001</v>
      </c>
      <c r="V313" s="63">
        <v>3.9119477999999999E-2</v>
      </c>
      <c r="W313" s="63">
        <v>1.0191973999999999E-2</v>
      </c>
      <c r="X313" s="63">
        <v>0.74030238400000004</v>
      </c>
      <c r="Y313" s="50">
        <v>2.8214717283844899E-2</v>
      </c>
      <c r="Z313" s="61">
        <v>1.8912732601165771E-2</v>
      </c>
      <c r="AA313" s="61">
        <v>0.1197417750954628</v>
      </c>
      <c r="AB313" s="61">
        <v>0.11625009775161743</v>
      </c>
      <c r="AC313" s="61">
        <v>4.8711638897657394E-2</v>
      </c>
      <c r="AD313" s="61">
        <v>4.0850766003131866E-2</v>
      </c>
      <c r="AE313" s="61">
        <v>2.9314121231436729E-2</v>
      </c>
      <c r="AF313" s="61">
        <v>0.13201479613780975</v>
      </c>
      <c r="AG313" s="61">
        <v>5.5811583995819092E-2</v>
      </c>
      <c r="AH313" s="61">
        <v>7.7633023262023926E-2</v>
      </c>
      <c r="AI313" s="61">
        <v>4.6723410487174988E-2</v>
      </c>
      <c r="AJ313" s="61">
        <v>7.7547110617160797E-2</v>
      </c>
      <c r="AK313" s="61">
        <v>0.11024245619773865</v>
      </c>
      <c r="AL313" s="61">
        <v>7.2656311094760895E-2</v>
      </c>
      <c r="AM313" s="61">
        <v>5.3590167313814163E-2</v>
      </c>
      <c r="AN313" s="27">
        <v>0.16382740437984467</v>
      </c>
      <c r="AO313" s="27">
        <v>0.22291688621044159</v>
      </c>
      <c r="AP313" s="27">
        <v>0.14705599844455719</v>
      </c>
      <c r="AQ313" s="27">
        <v>0.22362519800662994</v>
      </c>
      <c r="AR313" s="27">
        <v>0.1828954666852951</v>
      </c>
      <c r="AS313" s="27">
        <v>0.22211158275604248</v>
      </c>
      <c r="AT313" s="61">
        <v>2</v>
      </c>
      <c r="AU313" s="61">
        <v>4</v>
      </c>
      <c r="AV313" s="61">
        <v>894.86890000000005</v>
      </c>
      <c r="AW313" s="61"/>
      <c r="AX313" s="61"/>
      <c r="AY313" s="27">
        <v>2</v>
      </c>
      <c r="AZ313" s="27">
        <v>3</v>
      </c>
      <c r="BA313" s="27">
        <v>4</v>
      </c>
    </row>
    <row r="314" spans="1:53">
      <c r="A314" s="50">
        <v>1600</v>
      </c>
      <c r="B314" s="50" t="s">
        <v>47</v>
      </c>
      <c r="C314" s="50" t="s">
        <v>459</v>
      </c>
      <c r="D314" s="50" t="s">
        <v>438</v>
      </c>
      <c r="F314" s="50">
        <v>216840</v>
      </c>
      <c r="G314" s="23">
        <v>8483</v>
      </c>
      <c r="H314" s="50">
        <v>24.256001383066227</v>
      </c>
      <c r="I314" s="50">
        <v>0.43130001425743097</v>
      </c>
      <c r="J314" s="50">
        <v>3.1958378851413699E-2</v>
      </c>
      <c r="K314" s="50">
        <v>0.39836493134498602</v>
      </c>
      <c r="L314" s="50">
        <v>0.3123167</v>
      </c>
      <c r="M314" s="50">
        <v>60500</v>
      </c>
      <c r="N314" s="50">
        <v>39300</v>
      </c>
      <c r="O314" s="50">
        <v>51.402002573013291</v>
      </c>
      <c r="P314" s="51">
        <v>3.8084119558334399E-2</v>
      </c>
      <c r="Q314" s="50">
        <v>3.2369E-3</v>
      </c>
      <c r="R314" s="50">
        <v>0.29142498970031699</v>
      </c>
      <c r="S314" s="50">
        <v>8.7122097611427293E-2</v>
      </c>
      <c r="T314" s="50">
        <v>0.52450233697891202</v>
      </c>
      <c r="U314" s="62">
        <v>0.41588729600000002</v>
      </c>
      <c r="V314" s="63">
        <v>5.2075262999999997E-2</v>
      </c>
      <c r="W314" s="63">
        <v>3.2512449999999998E-3</v>
      </c>
      <c r="X314" s="63">
        <v>0.52878618200000005</v>
      </c>
      <c r="Y314" s="50">
        <v>3.5108037292957299E-2</v>
      </c>
      <c r="Z314" s="61">
        <v>2.3554403334856033E-2</v>
      </c>
      <c r="AA314" s="61">
        <v>0.23219689726829529</v>
      </c>
      <c r="AB314" s="61">
        <v>8.4310881793498993E-2</v>
      </c>
      <c r="AC314" s="61">
        <v>4.1170984506607056E-2</v>
      </c>
      <c r="AD314" s="61">
        <v>2.8808290138840675E-2</v>
      </c>
      <c r="AE314" s="61">
        <v>3.8777202367782593E-2</v>
      </c>
      <c r="AF314" s="61">
        <v>0.11848704516887665</v>
      </c>
      <c r="AG314" s="61">
        <v>5.2186530083417892E-2</v>
      </c>
      <c r="AH314" s="61">
        <v>5.384455993771553E-2</v>
      </c>
      <c r="AI314" s="61">
        <v>4.1709844022989273E-2</v>
      </c>
      <c r="AJ314" s="61">
        <v>7.6974093914031982E-2</v>
      </c>
      <c r="AK314" s="61">
        <v>0.1051502600312233</v>
      </c>
      <c r="AL314" s="61">
        <v>5.7554405182600021E-2</v>
      </c>
      <c r="AM314" s="61">
        <v>4.5274611562490463E-2</v>
      </c>
      <c r="AN314" s="27">
        <v>0.23658859729766846</v>
      </c>
      <c r="AO314" s="27">
        <v>0.154060959815979</v>
      </c>
      <c r="AP314" s="27">
        <v>0.20986948907375336</v>
      </c>
      <c r="AQ314" s="27">
        <v>0.15455208718776703</v>
      </c>
      <c r="AR314" s="27">
        <v>0.26965320110321045</v>
      </c>
      <c r="AS314" s="27">
        <v>0.15345318615436554</v>
      </c>
      <c r="AT314" s="61">
        <v>2</v>
      </c>
      <c r="AU314" s="61">
        <v>4</v>
      </c>
      <c r="AV314" s="61">
        <v>760.97582999999997</v>
      </c>
      <c r="AW314" s="61"/>
      <c r="AX314" s="61"/>
      <c r="AY314" s="27">
        <v>2</v>
      </c>
      <c r="AZ314" s="27">
        <v>2</v>
      </c>
      <c r="BA314" s="27">
        <v>3</v>
      </c>
    </row>
    <row r="315" spans="1:53">
      <c r="A315" s="50">
        <v>1701</v>
      </c>
      <c r="B315" s="50" t="s">
        <v>47</v>
      </c>
      <c r="C315" s="50" t="s">
        <v>460</v>
      </c>
      <c r="D315" s="50" t="s">
        <v>438</v>
      </c>
      <c r="F315" s="50">
        <v>1412127</v>
      </c>
      <c r="G315" s="23">
        <v>41170</v>
      </c>
      <c r="H315" s="50">
        <v>27.195000767707825</v>
      </c>
      <c r="I315" s="50">
        <v>0.38949000835418701</v>
      </c>
      <c r="J315" s="50">
        <v>4.9986634403467199E-2</v>
      </c>
      <c r="K315" s="50">
        <v>0.38539159297943099</v>
      </c>
      <c r="L315" s="50">
        <v>0.32889299999999999</v>
      </c>
      <c r="M315" s="50">
        <v>100900</v>
      </c>
      <c r="N315" s="50">
        <v>67300</v>
      </c>
      <c r="O315" s="50">
        <v>50.859999656677203</v>
      </c>
      <c r="P315" s="51">
        <v>4.0829416364431402E-2</v>
      </c>
      <c r="Q315" s="50">
        <v>3.9820000000000003E-3</v>
      </c>
      <c r="R315" s="50">
        <v>0.210633739829063</v>
      </c>
      <c r="S315" s="50">
        <v>8.5248753428459195E-2</v>
      </c>
      <c r="T315" s="50">
        <v>0.54431474208831798</v>
      </c>
      <c r="U315" s="62">
        <v>0.23015917799999999</v>
      </c>
      <c r="V315" s="63">
        <v>9.8828218999999995E-2</v>
      </c>
      <c r="W315" s="63">
        <v>3.9741469999999999E-3</v>
      </c>
      <c r="X315" s="63">
        <v>0.66703844099999998</v>
      </c>
      <c r="Y315" s="50">
        <v>8.5195548832416507E-2</v>
      </c>
      <c r="Z315" s="61">
        <v>9.8095787689089775E-3</v>
      </c>
      <c r="AA315" s="61">
        <v>0.1412988007068634</v>
      </c>
      <c r="AB315" s="61">
        <v>8.1614427268505096E-2</v>
      </c>
      <c r="AC315" s="61">
        <v>3.7628695368766785E-2</v>
      </c>
      <c r="AD315" s="61">
        <v>5.2519761025905609E-2</v>
      </c>
      <c r="AE315" s="61">
        <v>2.8937291353940964E-2</v>
      </c>
      <c r="AF315" s="61">
        <v>0.10418501496315002</v>
      </c>
      <c r="AG315" s="61">
        <v>5.72161003947258E-2</v>
      </c>
      <c r="AH315" s="61">
        <v>0.12171415239572525</v>
      </c>
      <c r="AI315" s="61">
        <v>5.2028317004442215E-2</v>
      </c>
      <c r="AJ315" s="61">
        <v>0.10469578951597214</v>
      </c>
      <c r="AK315" s="61">
        <v>0.11258652061223984</v>
      </c>
      <c r="AL315" s="61">
        <v>5.2079394459724426E-2</v>
      </c>
      <c r="AM315" s="61">
        <v>4.3686170130968094E-2</v>
      </c>
      <c r="AN315" s="27">
        <v>0.1296733021736145</v>
      </c>
      <c r="AO315" s="27">
        <v>0.37170574069023132</v>
      </c>
      <c r="AP315" s="27">
        <v>0.12119778990745544</v>
      </c>
      <c r="AQ315" s="27">
        <v>0.39367330074310303</v>
      </c>
      <c r="AR315" s="27">
        <v>0.14383423328399658</v>
      </c>
      <c r="AS315" s="27">
        <v>0.33500221371650696</v>
      </c>
      <c r="AT315" s="61">
        <v>2</v>
      </c>
      <c r="AU315" s="61">
        <v>3</v>
      </c>
      <c r="AV315" s="61">
        <v>729.32306000000005</v>
      </c>
      <c r="AW315" s="61"/>
      <c r="AX315" s="61"/>
      <c r="AY315" s="27">
        <v>2</v>
      </c>
      <c r="AZ315" s="27">
        <v>3</v>
      </c>
      <c r="BA315" s="27">
        <v>4</v>
      </c>
    </row>
    <row r="316" spans="1:53">
      <c r="A316" s="50">
        <v>1702</v>
      </c>
      <c r="B316" s="50" t="s">
        <v>47</v>
      </c>
      <c r="C316" s="50" t="s">
        <v>461</v>
      </c>
      <c r="D316" s="50" t="s">
        <v>438</v>
      </c>
      <c r="F316" s="50">
        <v>62926</v>
      </c>
      <c r="G316" s="23">
        <v>2303</v>
      </c>
      <c r="H316" s="50">
        <v>22.861001044511774</v>
      </c>
      <c r="I316" s="50">
        <v>0.42436000704765298</v>
      </c>
      <c r="J316" s="50">
        <v>3.3608816564083099E-2</v>
      </c>
      <c r="K316" s="50">
        <v>0.42644628882408098</v>
      </c>
      <c r="L316" s="50">
        <v>0.30597020000000003</v>
      </c>
      <c r="M316" s="50">
        <v>46900</v>
      </c>
      <c r="N316" s="50">
        <v>29200</v>
      </c>
      <c r="O316" s="50">
        <v>49.630001187324503</v>
      </c>
      <c r="P316" s="51">
        <v>4.1545767337083803E-2</v>
      </c>
      <c r="Q316" s="50">
        <v>2.9358000000000001E-3</v>
      </c>
      <c r="R316" s="50">
        <v>0.33942383527755698</v>
      </c>
      <c r="S316" s="50">
        <v>8.6195752024650601E-2</v>
      </c>
      <c r="T316" s="50">
        <v>0.52414023876190197</v>
      </c>
      <c r="U316" s="62">
        <v>0.49931666299999999</v>
      </c>
      <c r="V316" s="63">
        <v>4.5672695999999999E-2</v>
      </c>
      <c r="W316" s="63">
        <v>1.6559133E-2</v>
      </c>
      <c r="X316" s="63">
        <v>0.43845152900000001</v>
      </c>
      <c r="Y316" s="50">
        <v>3.0904253944754601E-2</v>
      </c>
      <c r="Z316" s="61">
        <v>2.550533227622509E-2</v>
      </c>
      <c r="AA316" s="61">
        <v>0.26197674870491028</v>
      </c>
      <c r="AB316" s="61">
        <v>7.0030242204666138E-2</v>
      </c>
      <c r="AC316" s="61">
        <v>3.9153270423412323E-2</v>
      </c>
      <c r="AD316" s="61">
        <v>2.7852935716509819E-2</v>
      </c>
      <c r="AE316" s="61">
        <v>3.1235078349709511E-2</v>
      </c>
      <c r="AF316" s="61">
        <v>0.13250039517879486</v>
      </c>
      <c r="AG316" s="61">
        <v>3.4657012671232224E-2</v>
      </c>
      <c r="AH316" s="61">
        <v>4.0028650313615799E-2</v>
      </c>
      <c r="AI316" s="61">
        <v>6.0679610818624496E-2</v>
      </c>
      <c r="AJ316" s="61">
        <v>7.1502469480037689E-2</v>
      </c>
      <c r="AK316" s="61">
        <v>0.11913099139928818</v>
      </c>
      <c r="AL316" s="61">
        <v>4.4843226671218872E-2</v>
      </c>
      <c r="AM316" s="61">
        <v>4.0904026478528976E-2</v>
      </c>
      <c r="AN316" s="27">
        <v>0.26560789346694946</v>
      </c>
      <c r="AO316" s="27">
        <v>0.11504673957824707</v>
      </c>
      <c r="AP316" s="27">
        <v>0.24128518998622894</v>
      </c>
      <c r="AQ316" s="27">
        <v>0.10184816271066666</v>
      </c>
      <c r="AR316" s="27">
        <v>0.29530620574951172</v>
      </c>
      <c r="AS316" s="27">
        <v>0.13116234540939331</v>
      </c>
      <c r="AT316" s="61">
        <v>2</v>
      </c>
      <c r="AU316" s="61">
        <v>4</v>
      </c>
      <c r="AV316" s="61">
        <v>698.63604999999995</v>
      </c>
      <c r="AW316" s="61"/>
      <c r="AX316" s="61"/>
      <c r="AY316" s="27">
        <v>1</v>
      </c>
      <c r="AZ316" s="27">
        <v>2</v>
      </c>
      <c r="BA316" s="27">
        <v>3</v>
      </c>
    </row>
    <row r="317" spans="1:53">
      <c r="A317" s="50">
        <v>1800</v>
      </c>
      <c r="B317" s="50" t="s">
        <v>47</v>
      </c>
      <c r="C317" s="50" t="s">
        <v>462</v>
      </c>
      <c r="D317" s="50" t="s">
        <v>438</v>
      </c>
      <c r="F317" s="50">
        <v>222553</v>
      </c>
      <c r="G317" s="23">
        <v>7655</v>
      </c>
      <c r="H317" s="50">
        <v>27.728001058101651</v>
      </c>
      <c r="I317" s="50">
        <v>0.395669996738434</v>
      </c>
      <c r="J317" s="50">
        <v>4.53549511730671E-2</v>
      </c>
      <c r="K317" s="50">
        <v>0.36787906289100603</v>
      </c>
      <c r="L317" s="50">
        <v>0.35227269999999999</v>
      </c>
      <c r="M317" s="50">
        <v>56900</v>
      </c>
      <c r="N317" s="50">
        <v>41000</v>
      </c>
      <c r="O317" s="50">
        <v>45.732998847961397</v>
      </c>
      <c r="P317" s="51">
        <v>4.2728278785943999E-2</v>
      </c>
      <c r="Q317" s="50">
        <v>3.5067000000000002E-3</v>
      </c>
      <c r="R317" s="50">
        <v>0.250205278396606</v>
      </c>
      <c r="S317" s="50">
        <v>8.4385424852371202E-2</v>
      </c>
      <c r="T317" s="50">
        <v>0.55476897954940796</v>
      </c>
      <c r="U317" s="62">
        <v>0.31101355000000003</v>
      </c>
      <c r="V317" s="63">
        <v>0.101930775</v>
      </c>
      <c r="W317" s="63">
        <v>7.2387249999999997E-3</v>
      </c>
      <c r="X317" s="63">
        <v>0.57981693700000003</v>
      </c>
      <c r="Y317" s="50">
        <v>6.5040871500968905E-2</v>
      </c>
      <c r="Z317" s="61">
        <v>8.6268492043018341E-2</v>
      </c>
      <c r="AA317" s="61">
        <v>0.19093602895736694</v>
      </c>
      <c r="AB317" s="61">
        <v>7.9406946897506714E-2</v>
      </c>
      <c r="AC317" s="61">
        <v>3.9414510130882263E-2</v>
      </c>
      <c r="AD317" s="61">
        <v>1.6896435990929604E-2</v>
      </c>
      <c r="AE317" s="61">
        <v>3.9719235152006149E-2</v>
      </c>
      <c r="AF317" s="61">
        <v>0.12214189767837524</v>
      </c>
      <c r="AG317" s="61">
        <v>3.3456623554229736E-2</v>
      </c>
      <c r="AH317" s="61">
        <v>4.2903076857328415E-2</v>
      </c>
      <c r="AI317" s="61">
        <v>5.3873151540756226E-2</v>
      </c>
      <c r="AJ317" s="61">
        <v>7.393241673707962E-2</v>
      </c>
      <c r="AK317" s="61">
        <v>0.12555691599845886</v>
      </c>
      <c r="AL317" s="61">
        <v>4.9270763993263245E-2</v>
      </c>
      <c r="AM317" s="61">
        <v>4.622352123260498E-2</v>
      </c>
      <c r="AN317" s="27">
        <v>0.22829678654670715</v>
      </c>
      <c r="AO317" s="27">
        <v>0.13634295761585236</v>
      </c>
      <c r="AP317" s="27">
        <v>0.21607095003128052</v>
      </c>
      <c r="AQ317" s="27">
        <v>0.13536083698272705</v>
      </c>
      <c r="AR317" s="27">
        <v>0.24515588581562042</v>
      </c>
      <c r="AS317" s="27">
        <v>0.13769727945327759</v>
      </c>
      <c r="AT317" s="61">
        <v>2</v>
      </c>
      <c r="AU317" s="61">
        <v>4</v>
      </c>
      <c r="AV317" s="61">
        <v>831.97644000000003</v>
      </c>
      <c r="AW317" s="61"/>
      <c r="AX317" s="61"/>
      <c r="AY317" s="27">
        <v>2</v>
      </c>
      <c r="AZ317" s="27">
        <v>3</v>
      </c>
      <c r="BA317" s="27">
        <v>4</v>
      </c>
    </row>
    <row r="318" spans="1:53">
      <c r="A318" s="50">
        <v>1900</v>
      </c>
      <c r="B318" s="50" t="s">
        <v>47</v>
      </c>
      <c r="C318" s="50" t="s">
        <v>463</v>
      </c>
      <c r="D318" s="50" t="s">
        <v>438</v>
      </c>
      <c r="F318" s="50">
        <v>536909</v>
      </c>
      <c r="G318" s="23">
        <v>18199</v>
      </c>
      <c r="H318" s="50">
        <v>27.638998299837077</v>
      </c>
      <c r="I318" s="50">
        <v>0.382750004529953</v>
      </c>
      <c r="J318" s="50">
        <v>4.7007240355014801E-2</v>
      </c>
      <c r="K318" s="50">
        <v>0.374324470758438</v>
      </c>
      <c r="L318" s="50">
        <v>0.31539929999999999</v>
      </c>
      <c r="M318" s="50">
        <v>63600</v>
      </c>
      <c r="N318" s="50">
        <v>47300</v>
      </c>
      <c r="O318" s="50">
        <v>46.445000171661398</v>
      </c>
      <c r="P318" s="51">
        <v>4.4273946434259401E-2</v>
      </c>
      <c r="Q318" s="50">
        <v>3.6711999999999999E-3</v>
      </c>
      <c r="R318" s="50">
        <v>0.24342915415763899</v>
      </c>
      <c r="S318" s="50">
        <v>8.4307014942169203E-2</v>
      </c>
      <c r="T318" s="50">
        <v>0.54409539699554399</v>
      </c>
      <c r="U318" s="62">
        <v>0.25611230699999998</v>
      </c>
      <c r="V318" s="63">
        <v>6.9115995999999999E-2</v>
      </c>
      <c r="W318" s="63">
        <v>4.4309179999999998E-3</v>
      </c>
      <c r="X318" s="63">
        <v>0.67034077599999997</v>
      </c>
      <c r="Y318" s="50">
        <v>3.40684987604618E-2</v>
      </c>
      <c r="Z318" s="61">
        <v>2.6921352371573448E-2</v>
      </c>
      <c r="AA318" s="61">
        <v>0.12623357772827148</v>
      </c>
      <c r="AB318" s="61">
        <v>8.6878180503845215E-2</v>
      </c>
      <c r="AC318" s="61">
        <v>3.94422747194767E-2</v>
      </c>
      <c r="AD318" s="61">
        <v>3.4375373274087906E-2</v>
      </c>
      <c r="AE318" s="61">
        <v>2.6816174387931824E-2</v>
      </c>
      <c r="AF318" s="61">
        <v>0.12762376666069031</v>
      </c>
      <c r="AG318" s="61">
        <v>4.4833861291408539E-2</v>
      </c>
      <c r="AH318" s="61">
        <v>6.2097001820802689E-2</v>
      </c>
      <c r="AI318" s="61">
        <v>7.3447234928607941E-2</v>
      </c>
      <c r="AJ318" s="61">
        <v>9.6321463584899902E-2</v>
      </c>
      <c r="AK318" s="61">
        <v>0.13565856218338013</v>
      </c>
      <c r="AL318" s="61">
        <v>6.8979397416114807E-2</v>
      </c>
      <c r="AM318" s="61">
        <v>5.0371784716844559E-2</v>
      </c>
      <c r="AN318" s="27">
        <v>0.1593458503484726</v>
      </c>
      <c r="AO318" s="27">
        <v>0.19472400844097137</v>
      </c>
      <c r="AP318" s="27">
        <v>0.13864594697952271</v>
      </c>
      <c r="AQ318" s="27">
        <v>0.19184519350528717</v>
      </c>
      <c r="AR318" s="27">
        <v>0.18885372579097748</v>
      </c>
      <c r="AS318" s="27">
        <v>0.19882777333259583</v>
      </c>
      <c r="AT318" s="61">
        <v>2</v>
      </c>
      <c r="AU318" s="61">
        <v>4</v>
      </c>
      <c r="AV318" s="61">
        <v>859.89868000000001</v>
      </c>
      <c r="AW318" s="61"/>
      <c r="AX318" s="61"/>
      <c r="AY318" s="27">
        <v>2</v>
      </c>
      <c r="AZ318" s="27">
        <v>3</v>
      </c>
      <c r="BA318" s="27">
        <v>4</v>
      </c>
    </row>
    <row r="319" spans="1:53">
      <c r="A319" s="50">
        <v>2000</v>
      </c>
      <c r="B319" s="50" t="s">
        <v>47</v>
      </c>
      <c r="C319" s="50" t="s">
        <v>464</v>
      </c>
      <c r="D319" s="50" t="s">
        <v>440</v>
      </c>
      <c r="F319" s="50">
        <v>1119468</v>
      </c>
      <c r="G319" s="23">
        <v>41448</v>
      </c>
      <c r="H319" s="50">
        <v>28.329999834299127</v>
      </c>
      <c r="I319" s="50">
        <v>0.38389000296592701</v>
      </c>
      <c r="J319" s="50">
        <v>5.3550943732261699E-2</v>
      </c>
      <c r="K319" s="50">
        <v>0.375065177679062</v>
      </c>
      <c r="L319" s="50">
        <v>0.33652209999999999</v>
      </c>
      <c r="M319" s="50">
        <v>71700</v>
      </c>
      <c r="N319" s="50">
        <v>55300</v>
      </c>
      <c r="O319" s="50">
        <v>45.111998915672302</v>
      </c>
      <c r="P319" s="51">
        <v>6.4136676490306896E-2</v>
      </c>
      <c r="Q319" s="50">
        <v>4.2706000000000003E-3</v>
      </c>
      <c r="R319" s="50">
        <v>0.26089325547218301</v>
      </c>
      <c r="S319" s="50">
        <v>9.4279572367668193E-2</v>
      </c>
      <c r="T319" s="50">
        <v>0.526869356632233</v>
      </c>
      <c r="U319" s="62">
        <v>0.30820086600000002</v>
      </c>
      <c r="V319" s="63">
        <v>7.9915634999999999E-2</v>
      </c>
      <c r="W319" s="63">
        <v>4.0001139999999999E-3</v>
      </c>
      <c r="X319" s="63">
        <v>0.60788339400000002</v>
      </c>
      <c r="Y319" s="50">
        <v>4.4734641909599297E-2</v>
      </c>
      <c r="Z319" s="61">
        <v>6.3830097205936909E-3</v>
      </c>
      <c r="AA319" s="61">
        <v>9.0888597071170807E-2</v>
      </c>
      <c r="AB319" s="61">
        <v>7.8552797436714172E-2</v>
      </c>
      <c r="AC319" s="61">
        <v>5.1612194627523422E-2</v>
      </c>
      <c r="AD319" s="61">
        <v>4.4327374547719955E-2</v>
      </c>
      <c r="AE319" s="61">
        <v>3.0868448317050934E-2</v>
      </c>
      <c r="AF319" s="61">
        <v>0.12751747667789459</v>
      </c>
      <c r="AG319" s="61">
        <v>6.9607071578502655E-2</v>
      </c>
      <c r="AH319" s="61">
        <v>9.5428682863712311E-2</v>
      </c>
      <c r="AI319" s="61">
        <v>7.7477239072322845E-2</v>
      </c>
      <c r="AJ319" s="61">
        <v>9.3720205128192902E-2</v>
      </c>
      <c r="AK319" s="61">
        <v>0.11377517879009247</v>
      </c>
      <c r="AL319" s="61">
        <v>6.818196177482605E-2</v>
      </c>
      <c r="AM319" s="61">
        <v>5.1659770309925079E-2</v>
      </c>
      <c r="AN319" s="27">
        <v>0.12591512501239777</v>
      </c>
      <c r="AO319" s="27">
        <v>0.24241878092288971</v>
      </c>
      <c r="AP319" s="27">
        <v>0.10495491325855255</v>
      </c>
      <c r="AQ319" s="27">
        <v>0.2337888777256012</v>
      </c>
      <c r="AR319" s="27">
        <v>0.15936239063739777</v>
      </c>
      <c r="AS319" s="27">
        <v>0.25618994235992432</v>
      </c>
      <c r="AT319" s="61">
        <v>2</v>
      </c>
      <c r="AU319" s="61">
        <v>4</v>
      </c>
      <c r="AV319" s="61">
        <v>738.94965000000002</v>
      </c>
      <c r="AW319" s="61"/>
      <c r="AX319" s="61"/>
      <c r="AY319" s="27">
        <v>2</v>
      </c>
      <c r="AZ319" s="27">
        <v>3</v>
      </c>
      <c r="BA319" s="27">
        <v>4</v>
      </c>
    </row>
    <row r="320" spans="1:53">
      <c r="A320" s="50">
        <v>2100</v>
      </c>
      <c r="B320" s="50" t="s">
        <v>47</v>
      </c>
      <c r="C320" s="50" t="s">
        <v>465</v>
      </c>
      <c r="D320" s="50" t="s">
        <v>438</v>
      </c>
      <c r="F320" s="50">
        <v>124216</v>
      </c>
      <c r="G320" s="23">
        <v>4654</v>
      </c>
      <c r="H320" s="50">
        <v>28.098998636007323</v>
      </c>
      <c r="I320" s="50">
        <v>0.376289993524551</v>
      </c>
      <c r="J320" s="50">
        <v>4.9788478761911399E-2</v>
      </c>
      <c r="K320" s="50">
        <v>0.37194922566413902</v>
      </c>
      <c r="L320" s="50">
        <v>0.32531500000000002</v>
      </c>
      <c r="M320" s="50">
        <v>56500</v>
      </c>
      <c r="N320" s="50">
        <v>39100</v>
      </c>
      <c r="O320" s="50">
        <v>47.538000345230103</v>
      </c>
      <c r="P320" s="51">
        <v>4.4861726462840999E-2</v>
      </c>
      <c r="Q320" s="50">
        <v>4.3271999999999998E-3</v>
      </c>
      <c r="R320" s="50">
        <v>0.26187592744827298</v>
      </c>
      <c r="S320" s="50">
        <v>8.4719657897949205E-2</v>
      </c>
      <c r="T320" s="50">
        <v>0.57041871547698997</v>
      </c>
      <c r="U320" s="62">
        <v>0.28763604199999998</v>
      </c>
      <c r="V320" s="63">
        <v>3.5679783999999999E-2</v>
      </c>
      <c r="W320" s="63">
        <v>2.1253299999999999E-3</v>
      </c>
      <c r="X320" s="63">
        <v>0.67455881799999995</v>
      </c>
      <c r="Y320" s="50">
        <v>2.23797746002674E-2</v>
      </c>
      <c r="Z320" s="61">
        <v>5.5841691792011261E-2</v>
      </c>
      <c r="AA320" s="61">
        <v>0.16150718927383423</v>
      </c>
      <c r="AB320" s="61">
        <v>9.4930872321128845E-2</v>
      </c>
      <c r="AC320" s="61">
        <v>3.847474604845047E-2</v>
      </c>
      <c r="AD320" s="61">
        <v>3.2800216227769852E-2</v>
      </c>
      <c r="AE320" s="61">
        <v>3.2330352813005447E-2</v>
      </c>
      <c r="AF320" s="61">
        <v>0.11670732498168945</v>
      </c>
      <c r="AG320" s="61">
        <v>5.4793529212474823E-2</v>
      </c>
      <c r="AH320" s="61">
        <v>5.3347792476415634E-2</v>
      </c>
      <c r="AI320" s="61">
        <v>5.6998282670974731E-2</v>
      </c>
      <c r="AJ320" s="61">
        <v>8.0148190259933472E-2</v>
      </c>
      <c r="AK320" s="61">
        <v>0.10199692845344543</v>
      </c>
      <c r="AL320" s="61">
        <v>6.9485858082771301E-2</v>
      </c>
      <c r="AM320" s="61">
        <v>5.0637029111385345E-2</v>
      </c>
      <c r="AN320" s="27">
        <v>0.18684056401252747</v>
      </c>
      <c r="AO320" s="27">
        <v>0.180281862616539</v>
      </c>
      <c r="AP320" s="27">
        <v>0.17174668610095978</v>
      </c>
      <c r="AQ320" s="27">
        <v>0.16254128515720367</v>
      </c>
      <c r="AR320" s="27">
        <v>0.20277692377567291</v>
      </c>
      <c r="AS320" s="27">
        <v>0.19901265203952789</v>
      </c>
      <c r="AT320" s="61">
        <v>2</v>
      </c>
      <c r="AU320" s="61">
        <v>4</v>
      </c>
      <c r="AV320" s="61">
        <v>819.84229000000005</v>
      </c>
      <c r="AW320" s="61"/>
      <c r="AX320" s="61"/>
      <c r="AY320" s="27">
        <v>2</v>
      </c>
      <c r="AZ320" s="27">
        <v>3</v>
      </c>
      <c r="BA320" s="27">
        <v>4</v>
      </c>
    </row>
    <row r="321" spans="1:53">
      <c r="A321" s="50">
        <v>2200</v>
      </c>
      <c r="B321" s="50" t="s">
        <v>47</v>
      </c>
      <c r="C321" s="50" t="s">
        <v>466</v>
      </c>
      <c r="D321" s="50" t="s">
        <v>440</v>
      </c>
      <c r="F321" s="50">
        <v>158234</v>
      </c>
      <c r="G321" s="23">
        <v>5459</v>
      </c>
      <c r="H321" s="50">
        <v>26.993998557329149</v>
      </c>
      <c r="I321" s="50">
        <v>0.43979999423027</v>
      </c>
      <c r="J321" s="50">
        <v>4.9048751592636101E-2</v>
      </c>
      <c r="K321" s="50">
        <v>0.38852557539939903</v>
      </c>
      <c r="L321" s="50">
        <v>0.37257620000000002</v>
      </c>
      <c r="M321" s="50">
        <v>51100</v>
      </c>
      <c r="N321" s="50">
        <v>38300</v>
      </c>
      <c r="O321" s="50">
        <v>40.841999650001497</v>
      </c>
      <c r="P321" s="51">
        <v>8.3117865025997203E-2</v>
      </c>
      <c r="Q321" s="50">
        <v>3.4872000000000002E-3</v>
      </c>
      <c r="R321" s="50">
        <v>0.26595807075500499</v>
      </c>
      <c r="S321" s="50">
        <v>8.5831180214881897E-2</v>
      </c>
      <c r="T321" s="50">
        <v>0.53441661596298196</v>
      </c>
      <c r="U321" s="62">
        <v>0.398264587</v>
      </c>
      <c r="V321" s="63">
        <v>2.3699079000000001E-2</v>
      </c>
      <c r="W321" s="63">
        <v>1.7000139999999999E-3</v>
      </c>
      <c r="X321" s="63">
        <v>0.57633632400000001</v>
      </c>
      <c r="Y321" s="50">
        <v>1.2253525666892501E-2</v>
      </c>
      <c r="Z321" s="61">
        <v>3.9750043302774429E-2</v>
      </c>
      <c r="AA321" s="61">
        <v>0.20763440430164337</v>
      </c>
      <c r="AB321" s="61">
        <v>8.6569570004940033E-2</v>
      </c>
      <c r="AC321" s="61">
        <v>5.2200533449649811E-2</v>
      </c>
      <c r="AD321" s="61">
        <v>2.1429359912872314E-2</v>
      </c>
      <c r="AE321" s="61">
        <v>2.3180950433015823E-2</v>
      </c>
      <c r="AF321" s="61">
        <v>0.12567262351512909</v>
      </c>
      <c r="AG321" s="61">
        <v>3.4369032829999924E-2</v>
      </c>
      <c r="AH321" s="61">
        <v>3.5852361470460892E-2</v>
      </c>
      <c r="AI321" s="61">
        <v>7.5760208070278168E-2</v>
      </c>
      <c r="AJ321" s="61">
        <v>9.9556580185890198E-2</v>
      </c>
      <c r="AK321" s="61">
        <v>9.9398776888847351E-2</v>
      </c>
      <c r="AL321" s="61">
        <v>4.8050370067358017E-2</v>
      </c>
      <c r="AM321" s="61">
        <v>5.0575185567140579E-2</v>
      </c>
      <c r="AN321" s="27">
        <v>0.29005706310272217</v>
      </c>
      <c r="AO321" s="27">
        <v>0.12192881107330322</v>
      </c>
      <c r="AP321" s="27">
        <v>0.24743607640266418</v>
      </c>
      <c r="AQ321" s="27">
        <v>0.11455287784337997</v>
      </c>
      <c r="AR321" s="27">
        <v>0.33770883083343506</v>
      </c>
      <c r="AS321" s="27">
        <v>0.13017536699771881</v>
      </c>
      <c r="AT321" s="61">
        <v>2</v>
      </c>
      <c r="AU321" s="61">
        <v>4</v>
      </c>
      <c r="AV321" s="61">
        <v>636.37298999999996</v>
      </c>
      <c r="AW321" s="61"/>
      <c r="AX321" s="61"/>
      <c r="AY321" s="27">
        <v>2</v>
      </c>
      <c r="AZ321" s="27">
        <v>3</v>
      </c>
      <c r="BA321" s="27">
        <v>4</v>
      </c>
    </row>
    <row r="322" spans="1:53">
      <c r="A322" s="50">
        <v>2300</v>
      </c>
      <c r="B322" s="50" t="s">
        <v>47</v>
      </c>
      <c r="C322" s="50" t="s">
        <v>467</v>
      </c>
      <c r="D322" s="50" t="s">
        <v>440</v>
      </c>
      <c r="F322" s="50">
        <v>228616</v>
      </c>
      <c r="G322" s="23">
        <v>7681</v>
      </c>
      <c r="H322" s="50">
        <v>29.320000350475325</v>
      </c>
      <c r="I322" s="50">
        <v>0.39689999818801902</v>
      </c>
      <c r="J322" s="50">
        <v>6.7359142005443601E-2</v>
      </c>
      <c r="K322" s="50">
        <v>0.37677052617073098</v>
      </c>
      <c r="L322" s="50">
        <v>0.36528389999999999</v>
      </c>
      <c r="M322" s="50">
        <v>72400</v>
      </c>
      <c r="N322" s="50">
        <v>57400</v>
      </c>
      <c r="O322" s="50">
        <v>41.909000277519198</v>
      </c>
      <c r="P322" s="51">
        <v>6.2040045857429497E-2</v>
      </c>
      <c r="Q322" s="50">
        <v>4.1078E-3</v>
      </c>
      <c r="R322" s="50">
        <v>0.230081796646118</v>
      </c>
      <c r="S322" s="50">
        <v>8.8991835713386494E-2</v>
      </c>
      <c r="T322" s="50">
        <v>0.57107329368591297</v>
      </c>
      <c r="U322" s="62">
        <v>0.18070039199999999</v>
      </c>
      <c r="V322" s="63">
        <v>2.6844139999999999E-2</v>
      </c>
      <c r="W322" s="63">
        <v>2.9700460000000001E-3</v>
      </c>
      <c r="X322" s="63">
        <v>0.789485455</v>
      </c>
      <c r="Y322" s="50">
        <v>1.9667599350214001E-2</v>
      </c>
      <c r="Z322" s="61">
        <v>1.3469616882503033E-2</v>
      </c>
      <c r="AA322" s="61">
        <v>0.22140087187290192</v>
      </c>
      <c r="AB322" s="61">
        <v>7.6559625566005707E-2</v>
      </c>
      <c r="AC322" s="61">
        <v>4.795335978269577E-2</v>
      </c>
      <c r="AD322" s="61">
        <v>2.9025405645370483E-2</v>
      </c>
      <c r="AE322" s="61">
        <v>3.6827113479375839E-2</v>
      </c>
      <c r="AF322" s="61">
        <v>0.12176953256130219</v>
      </c>
      <c r="AG322" s="61">
        <v>5.5793173611164093E-2</v>
      </c>
      <c r="AH322" s="61">
        <v>6.2261257320642471E-2</v>
      </c>
      <c r="AI322" s="61">
        <v>3.0930584296584129E-2</v>
      </c>
      <c r="AJ322" s="61">
        <v>8.9048080146312714E-2</v>
      </c>
      <c r="AK322" s="61">
        <v>0.11241509765386581</v>
      </c>
      <c r="AL322" s="61">
        <v>5.09159155189991E-2</v>
      </c>
      <c r="AM322" s="61">
        <v>5.1630355417728424E-2</v>
      </c>
      <c r="AN322" s="27">
        <v>0.18667842447757721</v>
      </c>
      <c r="AO322" s="27">
        <v>0.20201171934604645</v>
      </c>
      <c r="AP322" s="27">
        <v>0.14609459042549133</v>
      </c>
      <c r="AQ322" s="27">
        <v>0.20670253038406372</v>
      </c>
      <c r="AR322" s="27">
        <v>0.23369789123535156</v>
      </c>
      <c r="AS322" s="27">
        <v>0.19657705724239349</v>
      </c>
      <c r="AT322" s="61">
        <v>2</v>
      </c>
      <c r="AU322" s="61">
        <v>4</v>
      </c>
      <c r="AV322" s="61">
        <v>561.80420000000004</v>
      </c>
      <c r="AW322" s="61">
        <v>2</v>
      </c>
      <c r="AX322" s="61">
        <v>4</v>
      </c>
      <c r="AY322" s="27">
        <v>2</v>
      </c>
      <c r="AZ322" s="27">
        <v>3</v>
      </c>
      <c r="BA322" s="27">
        <v>4</v>
      </c>
    </row>
    <row r="323" spans="1:53">
      <c r="A323" s="50">
        <v>2400</v>
      </c>
      <c r="B323" s="50" t="s">
        <v>47</v>
      </c>
      <c r="C323" s="50" t="s">
        <v>468</v>
      </c>
      <c r="D323" s="50" t="s">
        <v>440</v>
      </c>
      <c r="F323" s="50">
        <v>1040192</v>
      </c>
      <c r="G323" s="23">
        <v>36657</v>
      </c>
      <c r="H323" s="50">
        <v>27.861000031232852</v>
      </c>
      <c r="I323" s="50">
        <v>0.40042999386787398</v>
      </c>
      <c r="J323" s="50">
        <v>5.4764673113822902E-2</v>
      </c>
      <c r="K323" s="50">
        <v>0.40550550818443298</v>
      </c>
      <c r="L323" s="50">
        <v>0.35848960000000002</v>
      </c>
      <c r="M323" s="50">
        <v>90900</v>
      </c>
      <c r="N323" s="50">
        <v>68000</v>
      </c>
      <c r="O323" s="50">
        <v>46.066999435424798</v>
      </c>
      <c r="P323" s="51">
        <v>6.3588291406631497E-2</v>
      </c>
      <c r="Q323" s="50">
        <v>4.7042999999999998E-3</v>
      </c>
      <c r="R323" s="50">
        <v>0.25939089059829701</v>
      </c>
      <c r="S323" s="50">
        <v>9.7635805606841999E-2</v>
      </c>
      <c r="T323" s="50">
        <v>0.53265476226806596</v>
      </c>
      <c r="U323" s="62">
        <v>0.30253934900000001</v>
      </c>
      <c r="V323" s="63">
        <v>5.5189810999999998E-2</v>
      </c>
      <c r="W323" s="63">
        <v>3.8944729999999999E-3</v>
      </c>
      <c r="X323" s="63">
        <v>0.63837635500000001</v>
      </c>
      <c r="Y323" s="50">
        <v>4.3274909257888801E-2</v>
      </c>
      <c r="Z323" s="61">
        <v>6.7220130003988743E-3</v>
      </c>
      <c r="AA323" s="61">
        <v>0.11710342019796371</v>
      </c>
      <c r="AB323" s="61">
        <v>7.0971772074699402E-2</v>
      </c>
      <c r="AC323" s="61">
        <v>5.0422832369804382E-2</v>
      </c>
      <c r="AD323" s="61">
        <v>4.247090220451355E-2</v>
      </c>
      <c r="AE323" s="61">
        <v>3.8349896669387817E-2</v>
      </c>
      <c r="AF323" s="61">
        <v>0.12216427177190781</v>
      </c>
      <c r="AG323" s="61">
        <v>0.10352209210395813</v>
      </c>
      <c r="AH323" s="61">
        <v>9.2151142656803131E-2</v>
      </c>
      <c r="AI323" s="61">
        <v>6.9581344723701477E-2</v>
      </c>
      <c r="AJ323" s="61">
        <v>7.7336028218269348E-2</v>
      </c>
      <c r="AK323" s="61">
        <v>0.10808594524860382</v>
      </c>
      <c r="AL323" s="61">
        <v>5.2368272095918655E-2</v>
      </c>
      <c r="AM323" s="61">
        <v>4.8750065267086029E-2</v>
      </c>
      <c r="AN323" s="27">
        <v>0.14196671545505524</v>
      </c>
      <c r="AO323" s="27">
        <v>0.30778989195823669</v>
      </c>
      <c r="AP323" s="27">
        <v>0.12189377844333649</v>
      </c>
      <c r="AQ323" s="27">
        <v>0.31748515367507935</v>
      </c>
      <c r="AR323" s="27">
        <v>0.16966298222541809</v>
      </c>
      <c r="AS323" s="27">
        <v>0.29441258311271667</v>
      </c>
      <c r="AT323" s="61">
        <v>2</v>
      </c>
      <c r="AU323" s="61">
        <v>4</v>
      </c>
      <c r="AV323" s="61">
        <v>608.86266999999998</v>
      </c>
      <c r="AW323" s="61"/>
      <c r="AX323" s="61"/>
      <c r="AY323" s="27">
        <v>2</v>
      </c>
      <c r="AZ323" s="27">
        <v>3</v>
      </c>
      <c r="BA323" s="27">
        <v>4</v>
      </c>
    </row>
    <row r="324" spans="1:53">
      <c r="A324" s="50">
        <v>2500</v>
      </c>
      <c r="B324" s="50" t="s">
        <v>47</v>
      </c>
      <c r="C324" s="50" t="s">
        <v>469</v>
      </c>
      <c r="D324" s="50" t="s">
        <v>440</v>
      </c>
      <c r="F324" s="50">
        <v>570854</v>
      </c>
      <c r="G324" s="23">
        <v>20764</v>
      </c>
      <c r="H324" s="50">
        <v>28.05700168013572</v>
      </c>
      <c r="I324" s="50">
        <v>0.39981999993324302</v>
      </c>
      <c r="J324" s="50">
        <v>5.1365762948989903E-2</v>
      </c>
      <c r="K324" s="50">
        <v>0.37523126602172902</v>
      </c>
      <c r="L324" s="50">
        <v>0.35097810000000002</v>
      </c>
      <c r="M324" s="50">
        <v>71900</v>
      </c>
      <c r="N324" s="50">
        <v>58100</v>
      </c>
      <c r="O324" s="50">
        <v>42.173999547958402</v>
      </c>
      <c r="P324" s="51">
        <v>7.5311802327632904E-2</v>
      </c>
      <c r="Q324" s="50">
        <v>4.3778999999999997E-3</v>
      </c>
      <c r="R324" s="50">
        <v>0.26616206765174899</v>
      </c>
      <c r="S324" s="50">
        <v>9.1009989380836501E-2</v>
      </c>
      <c r="T324" s="50">
        <v>0.552839875221252</v>
      </c>
      <c r="U324" s="62">
        <v>0.31579703100000001</v>
      </c>
      <c r="V324" s="63">
        <v>6.4886995000000003E-2</v>
      </c>
      <c r="W324" s="63">
        <v>3.664685E-3</v>
      </c>
      <c r="X324" s="63">
        <v>0.61565130899999998</v>
      </c>
      <c r="Y324" s="50">
        <v>3.8415998220443698E-2</v>
      </c>
      <c r="Z324" s="61">
        <v>8.7428828701376915E-3</v>
      </c>
      <c r="AA324" s="61">
        <v>0.14700965583324432</v>
      </c>
      <c r="AB324" s="61">
        <v>7.2874851524829865E-2</v>
      </c>
      <c r="AC324" s="61">
        <v>4.0411096066236496E-2</v>
      </c>
      <c r="AD324" s="61">
        <v>4.8007108271121979E-2</v>
      </c>
      <c r="AE324" s="61">
        <v>2.3405887186527252E-2</v>
      </c>
      <c r="AF324" s="61">
        <v>0.12102733552455902</v>
      </c>
      <c r="AG324" s="61">
        <v>4.7159068286418915E-2</v>
      </c>
      <c r="AH324" s="61">
        <v>9.0166777372360229E-2</v>
      </c>
      <c r="AI324" s="61">
        <v>8.3031132817268372E-2</v>
      </c>
      <c r="AJ324" s="61">
        <v>9.6430160105228424E-2</v>
      </c>
      <c r="AK324" s="61">
        <v>0.10485805571079254</v>
      </c>
      <c r="AL324" s="61">
        <v>6.9886527955532074E-2</v>
      </c>
      <c r="AM324" s="61">
        <v>4.6989459544420242E-2</v>
      </c>
      <c r="AN324" s="27">
        <v>0.12184695899486542</v>
      </c>
      <c r="AO324" s="27">
        <v>0.25127223134040833</v>
      </c>
      <c r="AP324" s="27">
        <v>0.10000228881835938</v>
      </c>
      <c r="AQ324" s="27">
        <v>0.24165742099285126</v>
      </c>
      <c r="AR324" s="27">
        <v>0.15248747169971466</v>
      </c>
      <c r="AS324" s="27">
        <v>0.26475846767425537</v>
      </c>
      <c r="AT324" s="61">
        <v>2</v>
      </c>
      <c r="AU324" s="61">
        <v>4</v>
      </c>
      <c r="AV324" s="61">
        <v>664.91918999999996</v>
      </c>
      <c r="AW324" s="61"/>
      <c r="AX324" s="61"/>
      <c r="AY324" s="27">
        <v>2</v>
      </c>
      <c r="AZ324" s="27">
        <v>3</v>
      </c>
      <c r="BA324" s="27">
        <v>4</v>
      </c>
    </row>
    <row r="325" spans="1:53">
      <c r="A325" s="50">
        <v>2600</v>
      </c>
      <c r="B325" s="50" t="s">
        <v>47</v>
      </c>
      <c r="C325" s="50" t="s">
        <v>470</v>
      </c>
      <c r="D325" s="50" t="s">
        <v>438</v>
      </c>
      <c r="F325" s="50">
        <v>139055</v>
      </c>
      <c r="G325" s="23">
        <v>5719</v>
      </c>
      <c r="H325" s="50">
        <v>24.065000087022799</v>
      </c>
      <c r="I325" s="50">
        <v>0.46086999773979198</v>
      </c>
      <c r="J325" s="50">
        <v>3.2752901315689101E-2</v>
      </c>
      <c r="K325" s="50">
        <v>0.39469319581985501</v>
      </c>
      <c r="L325" s="50">
        <v>0.35893419999999998</v>
      </c>
      <c r="M325" s="50">
        <v>43200</v>
      </c>
      <c r="N325" s="50">
        <v>29200</v>
      </c>
      <c r="O325" s="50">
        <v>44.150999188423199</v>
      </c>
      <c r="P325" s="51">
        <v>6.0412630438804599E-2</v>
      </c>
      <c r="Q325" s="50">
        <v>2.8316000000000001E-3</v>
      </c>
      <c r="R325" s="50">
        <v>0.34979856014251698</v>
      </c>
      <c r="S325" s="50">
        <v>8.4322258830070496E-2</v>
      </c>
      <c r="T325" s="50">
        <v>0.49424409866333002</v>
      </c>
      <c r="U325" s="62">
        <v>0.56683325799999995</v>
      </c>
      <c r="V325" s="63">
        <v>2.0258170999999998E-2</v>
      </c>
      <c r="W325" s="63">
        <v>1.6137499E-2</v>
      </c>
      <c r="X325" s="63">
        <v>0.39677107299999997</v>
      </c>
      <c r="Y325" s="50">
        <v>1.02341137826443E-2</v>
      </c>
      <c r="Z325" s="61">
        <v>4.6245545148849487E-2</v>
      </c>
      <c r="AA325" s="61">
        <v>0.2324734628200531</v>
      </c>
      <c r="AB325" s="61">
        <v>6.820882111787796E-2</v>
      </c>
      <c r="AC325" s="61">
        <v>3.9863545447587967E-2</v>
      </c>
      <c r="AD325" s="61">
        <v>1.8513549119234085E-2</v>
      </c>
      <c r="AE325" s="61">
        <v>2.8134463354945183E-2</v>
      </c>
      <c r="AF325" s="61">
        <v>0.11211621761322021</v>
      </c>
      <c r="AG325" s="61">
        <v>2.9169382527470589E-2</v>
      </c>
      <c r="AH325" s="61">
        <v>3.7678714841604233E-2</v>
      </c>
      <c r="AI325" s="61">
        <v>7.6085709035396576E-2</v>
      </c>
      <c r="AJ325" s="61">
        <v>9.0747058391571045E-2</v>
      </c>
      <c r="AK325" s="61">
        <v>0.12259956449270248</v>
      </c>
      <c r="AL325" s="61">
        <v>5.0806853920221329E-2</v>
      </c>
      <c r="AM325" s="61">
        <v>4.7357123345136642E-2</v>
      </c>
      <c r="AN325" s="27">
        <v>0.28832635283470154</v>
      </c>
      <c r="AO325" s="27">
        <v>0.11666666716337204</v>
      </c>
      <c r="AP325" s="27">
        <v>0.24215118587017059</v>
      </c>
      <c r="AQ325" s="27">
        <v>0.12395435571670532</v>
      </c>
      <c r="AR325" s="27">
        <v>0.34257462620735168</v>
      </c>
      <c r="AS325" s="27">
        <v>0.10810483247041702</v>
      </c>
      <c r="AT325" s="61">
        <v>2</v>
      </c>
      <c r="AU325" s="61">
        <v>4</v>
      </c>
      <c r="AV325" s="61">
        <v>728.81775000000005</v>
      </c>
      <c r="AW325" s="61"/>
      <c r="AX325" s="61"/>
      <c r="AY325" s="27">
        <v>1</v>
      </c>
      <c r="AZ325" s="27">
        <v>2</v>
      </c>
      <c r="BA325" s="27">
        <v>3</v>
      </c>
    </row>
    <row r="326" spans="1:53">
      <c r="A326" s="50">
        <v>2700</v>
      </c>
      <c r="B326" s="50" t="s">
        <v>47</v>
      </c>
      <c r="C326" s="50" t="s">
        <v>471</v>
      </c>
      <c r="D326" s="50" t="s">
        <v>472</v>
      </c>
      <c r="F326" s="50">
        <v>458674</v>
      </c>
      <c r="G326" s="23">
        <v>17850</v>
      </c>
      <c r="H326" s="50">
        <v>30.791999876499222</v>
      </c>
      <c r="I326" s="50">
        <v>0.34167999029159501</v>
      </c>
      <c r="J326" s="50">
        <v>6.7107029259204906E-2</v>
      </c>
      <c r="K326" s="50">
        <v>0.33716255426406899</v>
      </c>
      <c r="L326" s="50">
        <v>0.32172899999999999</v>
      </c>
      <c r="M326" s="50">
        <v>60100</v>
      </c>
      <c r="N326" s="50">
        <v>44400</v>
      </c>
      <c r="O326" s="50">
        <v>46.468999981880202</v>
      </c>
      <c r="P326" s="51">
        <v>8.7437562644481701E-2</v>
      </c>
      <c r="Q326" s="50">
        <v>3.4711E-3</v>
      </c>
      <c r="R326" s="50">
        <v>0.243681579828262</v>
      </c>
      <c r="S326" s="50">
        <v>0.120636597275734</v>
      </c>
      <c r="T326" s="50">
        <v>0.54925000667571999</v>
      </c>
      <c r="U326" s="62">
        <v>0.18216423700000001</v>
      </c>
      <c r="V326" s="63">
        <v>4.9937427E-2</v>
      </c>
      <c r="W326" s="63">
        <v>4.1750789999999999E-3</v>
      </c>
      <c r="X326" s="63">
        <v>0.76372325399999996</v>
      </c>
      <c r="Y326" s="50">
        <v>2.5858009234070799E-2</v>
      </c>
      <c r="Z326" s="61">
        <v>2.2662432864308357E-2</v>
      </c>
      <c r="AA326" s="61">
        <v>0.13274230062961578</v>
      </c>
      <c r="AB326" s="61">
        <v>9.3034975230693817E-2</v>
      </c>
      <c r="AC326" s="61">
        <v>4.5356046408414841E-2</v>
      </c>
      <c r="AD326" s="61">
        <v>9.8299145698547363E-2</v>
      </c>
      <c r="AE326" s="61">
        <v>2.4153862148523331E-2</v>
      </c>
      <c r="AF326" s="61">
        <v>0.12117984145879745</v>
      </c>
      <c r="AG326" s="61">
        <v>4.6021211892366409E-2</v>
      </c>
      <c r="AH326" s="61">
        <v>5.9818223118782043E-2</v>
      </c>
      <c r="AI326" s="61">
        <v>6.1460353434085846E-2</v>
      </c>
      <c r="AJ326" s="61">
        <v>7.573544979095459E-2</v>
      </c>
      <c r="AK326" s="61">
        <v>0.10309562087059021</v>
      </c>
      <c r="AL326" s="61">
        <v>7.2009481489658356E-2</v>
      </c>
      <c r="AM326" s="61">
        <v>4.4431049376726151E-2</v>
      </c>
      <c r="AN326" s="27">
        <v>0.18333271145820618</v>
      </c>
      <c r="AO326" s="27">
        <v>0.16967950761318207</v>
      </c>
      <c r="AP326" s="27">
        <v>0.17025990784168243</v>
      </c>
      <c r="AQ326" s="27">
        <v>0.15839448571205139</v>
      </c>
      <c r="AR326" s="27">
        <v>0.20063923299312592</v>
      </c>
      <c r="AS326" s="27">
        <v>0.18461927771568298</v>
      </c>
      <c r="AT326" s="61">
        <v>2</v>
      </c>
      <c r="AU326" s="61">
        <v>4</v>
      </c>
      <c r="AV326" s="61">
        <v>1337.2281</v>
      </c>
      <c r="AW326" s="61"/>
      <c r="AX326" s="61"/>
      <c r="AY326" s="27">
        <v>2</v>
      </c>
      <c r="AZ326" s="27">
        <v>2</v>
      </c>
      <c r="BA326" s="27">
        <v>3</v>
      </c>
    </row>
    <row r="327" spans="1:53">
      <c r="A327" s="50">
        <v>2800</v>
      </c>
      <c r="B327" s="50" t="s">
        <v>47</v>
      </c>
      <c r="C327" s="50" t="s">
        <v>473</v>
      </c>
      <c r="D327" s="50" t="s">
        <v>472</v>
      </c>
      <c r="F327" s="50">
        <v>120505</v>
      </c>
      <c r="G327" s="23">
        <v>4923</v>
      </c>
      <c r="H327" s="50">
        <v>29.163999825715997</v>
      </c>
      <c r="I327" s="50">
        <v>0.436109989881516</v>
      </c>
      <c r="J327" s="50">
        <v>6.9207057356834398E-2</v>
      </c>
      <c r="K327" s="50">
        <v>0.32165873050689697</v>
      </c>
      <c r="L327" s="50">
        <v>0.39666669999999998</v>
      </c>
      <c r="M327" s="50">
        <v>51600</v>
      </c>
      <c r="N327" s="50">
        <v>33700</v>
      </c>
      <c r="O327" s="50">
        <v>51.113998889923096</v>
      </c>
      <c r="P327" s="51">
        <v>9.3081809580326094E-2</v>
      </c>
      <c r="Q327" s="50">
        <v>2.5282999999999998E-3</v>
      </c>
      <c r="R327" s="50">
        <v>0.25805577635765098</v>
      </c>
      <c r="S327" s="50">
        <v>9.8431698977947193E-2</v>
      </c>
      <c r="T327" s="50">
        <v>0.54711002111434903</v>
      </c>
      <c r="U327" s="62">
        <v>0.31814447000000001</v>
      </c>
      <c r="V327" s="63">
        <v>1.9210820999999999E-2</v>
      </c>
      <c r="W327" s="63">
        <v>2.4563300000000001E-3</v>
      </c>
      <c r="X327" s="63">
        <v>0.66018837699999999</v>
      </c>
      <c r="Y327" s="50">
        <v>1.30488509312272E-2</v>
      </c>
      <c r="Z327" s="61">
        <v>7.3932245373725891E-2</v>
      </c>
      <c r="AA327" s="61">
        <v>0.24816691875457764</v>
      </c>
      <c r="AB327" s="61">
        <v>8.2265399396419525E-2</v>
      </c>
      <c r="AC327" s="61">
        <v>4.8410609364509583E-2</v>
      </c>
      <c r="AD327" s="61">
        <v>2.0125757902860641E-2</v>
      </c>
      <c r="AE327" s="61">
        <v>3.1940124928951263E-2</v>
      </c>
      <c r="AF327" s="61">
        <v>0.11313939839601517</v>
      </c>
      <c r="AG327" s="61">
        <v>3.1940124928951263E-2</v>
      </c>
      <c r="AH327" s="61">
        <v>3.4812122583389282E-2</v>
      </c>
      <c r="AI327" s="61">
        <v>3.2353516668081284E-2</v>
      </c>
      <c r="AJ327" s="61">
        <v>9.3905702233314514E-2</v>
      </c>
      <c r="AK327" s="61">
        <v>0.10981049388647079</v>
      </c>
      <c r="AL327" s="61">
        <v>3.2114185392856598E-2</v>
      </c>
      <c r="AM327" s="61">
        <v>4.7083396464586258E-2</v>
      </c>
      <c r="AN327" s="27">
        <v>0.24594452977180481</v>
      </c>
      <c r="AO327" s="27">
        <v>0.12506541609764099</v>
      </c>
      <c r="AP327" s="27">
        <v>0.21922458708286285</v>
      </c>
      <c r="AQ327" s="27">
        <v>0.1172512024641037</v>
      </c>
      <c r="AR327" s="27">
        <v>0.27952155470848083</v>
      </c>
      <c r="AS327" s="27">
        <v>0.13488496840000153</v>
      </c>
      <c r="AT327" s="61">
        <v>2</v>
      </c>
      <c r="AU327" s="61">
        <v>4</v>
      </c>
      <c r="AV327" s="61">
        <v>1231.0248999999999</v>
      </c>
      <c r="AW327" s="61"/>
      <c r="AX327" s="61"/>
      <c r="AY327" s="27">
        <v>1</v>
      </c>
      <c r="AZ327" s="27">
        <v>2</v>
      </c>
      <c r="BA327" s="27">
        <v>3</v>
      </c>
    </row>
    <row r="328" spans="1:53">
      <c r="A328" s="50">
        <v>2900</v>
      </c>
      <c r="B328" s="50" t="s">
        <v>47</v>
      </c>
      <c r="C328" s="50" t="s">
        <v>474</v>
      </c>
      <c r="D328" s="50" t="s">
        <v>472</v>
      </c>
      <c r="F328" s="50">
        <v>157181</v>
      </c>
      <c r="G328" s="23">
        <v>6668</v>
      </c>
      <c r="H328" s="50">
        <v>29.654000401496923</v>
      </c>
      <c r="I328" s="50">
        <v>0.38949000835418701</v>
      </c>
      <c r="J328" s="50">
        <v>6.05108886957169E-2</v>
      </c>
      <c r="K328" s="50">
        <v>0.33417084813117998</v>
      </c>
      <c r="L328" s="50">
        <v>0.33414240000000001</v>
      </c>
      <c r="M328" s="50">
        <v>54600</v>
      </c>
      <c r="N328" s="50">
        <v>36000</v>
      </c>
      <c r="O328" s="50">
        <v>50.936001539230304</v>
      </c>
      <c r="P328" s="51">
        <v>9.0781018137931796E-2</v>
      </c>
      <c r="Q328" s="50">
        <v>2.9784E-3</v>
      </c>
      <c r="R328" s="50">
        <v>0.268765598535538</v>
      </c>
      <c r="S328" s="50">
        <v>9.8502315580844907E-2</v>
      </c>
      <c r="T328" s="50">
        <v>0.51247537136077903</v>
      </c>
      <c r="U328" s="62">
        <v>0.29765683399999998</v>
      </c>
      <c r="V328" s="63">
        <v>2.2687221E-2</v>
      </c>
      <c r="W328" s="63">
        <v>1.8450070000000001E-3</v>
      </c>
      <c r="X328" s="63">
        <v>0.67781090700000002</v>
      </c>
      <c r="Y328" s="50">
        <v>1.33232800289989E-2</v>
      </c>
      <c r="Z328" s="61">
        <v>4.0924720466136932E-2</v>
      </c>
      <c r="AA328" s="61">
        <v>0.13237252831459045</v>
      </c>
      <c r="AB328" s="61">
        <v>7.7781841158866882E-2</v>
      </c>
      <c r="AC328" s="61">
        <v>4.9879290163516998E-2</v>
      </c>
      <c r="AD328" s="61">
        <v>2.8780452907085419E-2</v>
      </c>
      <c r="AE328" s="61">
        <v>3.6037750542163849E-2</v>
      </c>
      <c r="AF328" s="61">
        <v>0.12555417418479919</v>
      </c>
      <c r="AG328" s="61">
        <v>4.7874752432107925E-2</v>
      </c>
      <c r="AH328" s="61">
        <v>5.1020558923482895E-2</v>
      </c>
      <c r="AI328" s="61">
        <v>3.959323838353157E-2</v>
      </c>
      <c r="AJ328" s="61">
        <v>0.1189260333776474</v>
      </c>
      <c r="AK328" s="61">
        <v>0.12916819751262665</v>
      </c>
      <c r="AL328" s="61">
        <v>6.642768532037735E-2</v>
      </c>
      <c r="AM328" s="61">
        <v>5.5658791214227676E-2</v>
      </c>
      <c r="AN328" s="27">
        <v>0.18677304685115814</v>
      </c>
      <c r="AO328" s="27">
        <v>0.2127082496881485</v>
      </c>
      <c r="AP328" s="27">
        <v>0.15821009874343872</v>
      </c>
      <c r="AQ328" s="27">
        <v>0.21858182549476624</v>
      </c>
      <c r="AR328" s="27">
        <v>0.22707116603851318</v>
      </c>
      <c r="AS328" s="27">
        <v>0.20442147552967072</v>
      </c>
      <c r="AT328" s="61">
        <v>2</v>
      </c>
      <c r="AU328" s="61">
        <v>4</v>
      </c>
      <c r="AV328" s="61">
        <v>1291.4401</v>
      </c>
      <c r="AW328" s="61"/>
      <c r="AX328" s="61"/>
      <c r="AY328" s="27">
        <v>2</v>
      </c>
      <c r="AZ328" s="27">
        <v>2</v>
      </c>
      <c r="BA328" s="27">
        <v>3</v>
      </c>
    </row>
    <row r="329" spans="1:53">
      <c r="A329" s="50">
        <v>3001</v>
      </c>
      <c r="B329" s="50" t="s">
        <v>47</v>
      </c>
      <c r="C329" s="50" t="s">
        <v>475</v>
      </c>
      <c r="D329" s="50" t="s">
        <v>472</v>
      </c>
      <c r="F329" s="50">
        <v>41270</v>
      </c>
      <c r="G329" s="23">
        <v>2111</v>
      </c>
      <c r="H329" s="50">
        <v>25.146998345851927</v>
      </c>
      <c r="I329" s="50">
        <v>0.48800998926162698</v>
      </c>
      <c r="J329" s="50">
        <v>3.5489667207002598E-2</v>
      </c>
      <c r="K329" s="50">
        <v>0.34591194987297103</v>
      </c>
      <c r="L329" s="50">
        <v>0.37908500000000001</v>
      </c>
      <c r="M329" s="50">
        <v>40000</v>
      </c>
      <c r="N329" s="50">
        <v>23100</v>
      </c>
      <c r="O329" s="50">
        <v>53.917002677917502</v>
      </c>
      <c r="P329" s="51">
        <v>0.103431329131126</v>
      </c>
      <c r="Q329" s="50">
        <v>2.2837000000000001E-3</v>
      </c>
      <c r="R329" s="50">
        <v>0.39426457881927501</v>
      </c>
      <c r="S329" s="50">
        <v>8.2730710506439195E-2</v>
      </c>
      <c r="T329" s="50">
        <v>0.46103027462959301</v>
      </c>
      <c r="U329" s="62">
        <v>0.59791618599999996</v>
      </c>
      <c r="V329" s="63">
        <v>1.8657620999999999E-2</v>
      </c>
      <c r="W329" s="63">
        <v>1.453841E-3</v>
      </c>
      <c r="X329" s="63">
        <v>0.38197237299999998</v>
      </c>
      <c r="Y329" s="50">
        <v>4.85798856243491E-3</v>
      </c>
      <c r="Z329" s="61">
        <v>6.0837540775537491E-2</v>
      </c>
      <c r="AA329" s="61">
        <v>0.23066429793834686</v>
      </c>
      <c r="AB329" s="61">
        <v>7.1204476058483124E-2</v>
      </c>
      <c r="AC329" s="61">
        <v>5.3130540996789932E-2</v>
      </c>
      <c r="AD329" s="61">
        <v>2.3393807932734489E-2</v>
      </c>
      <c r="AE329" s="61">
        <v>3.1305413693189621E-2</v>
      </c>
      <c r="AF329" s="61">
        <v>0.11349065601825714</v>
      </c>
      <c r="AG329" s="61">
        <v>3.9626244455575943E-2</v>
      </c>
      <c r="AH329" s="61">
        <v>3.6420680582523346E-2</v>
      </c>
      <c r="AI329" s="61">
        <v>5.3676169365644455E-2</v>
      </c>
      <c r="AJ329" s="61">
        <v>0.10551084578037262</v>
      </c>
      <c r="AK329" s="61">
        <v>0.1010776162147522</v>
      </c>
      <c r="AL329" s="61">
        <v>3.3692538738250732E-2</v>
      </c>
      <c r="AM329" s="61">
        <v>4.5969173312187195E-2</v>
      </c>
      <c r="AN329" s="27">
        <v>0.32105857133865356</v>
      </c>
      <c r="AO329" s="27">
        <v>0.12512749433517456</v>
      </c>
      <c r="AP329" s="27">
        <v>0.2818443775177002</v>
      </c>
      <c r="AQ329" s="27">
        <v>0.12276656925678253</v>
      </c>
      <c r="AR329" s="27">
        <v>0.37072637677192688</v>
      </c>
      <c r="AS329" s="27">
        <v>0.12811776995658875</v>
      </c>
      <c r="AT329" s="61">
        <v>2</v>
      </c>
      <c r="AU329" s="61">
        <v>4</v>
      </c>
      <c r="AV329" s="61">
        <v>1137.9927</v>
      </c>
      <c r="AW329" s="61"/>
      <c r="AX329" s="61"/>
      <c r="AY329" s="27">
        <v>1</v>
      </c>
      <c r="AZ329" s="27">
        <v>1</v>
      </c>
      <c r="BA329" s="27">
        <v>2</v>
      </c>
    </row>
    <row r="330" spans="1:53">
      <c r="A330" s="50">
        <v>3002</v>
      </c>
      <c r="B330" s="50" t="s">
        <v>47</v>
      </c>
      <c r="C330" s="50" t="s">
        <v>476</v>
      </c>
      <c r="D330" s="50" t="s">
        <v>472</v>
      </c>
      <c r="F330" s="50">
        <v>39355</v>
      </c>
      <c r="G330" s="23">
        <v>1967</v>
      </c>
      <c r="H330" s="50">
        <v>22.108002066612251</v>
      </c>
      <c r="I330" s="50">
        <v>0.50762999057769798</v>
      </c>
      <c r="J330" s="50">
        <v>2.4789523333311098E-2</v>
      </c>
      <c r="K330" s="50">
        <v>0.389616459608078</v>
      </c>
      <c r="L330" s="50">
        <v>0.44198890000000002</v>
      </c>
      <c r="M330" s="50">
        <v>41700</v>
      </c>
      <c r="N330" s="50">
        <v>22900</v>
      </c>
      <c r="O330" s="50">
        <v>60.473001003265402</v>
      </c>
      <c r="P330" s="51">
        <v>9.0526878833770794E-2</v>
      </c>
      <c r="Q330" s="50">
        <v>2.5079E-3</v>
      </c>
      <c r="R330" s="50">
        <v>0.40129870176315302</v>
      </c>
      <c r="S330" s="50">
        <v>7.8926093876361805E-2</v>
      </c>
      <c r="T330" s="50">
        <v>0.404298335313797</v>
      </c>
      <c r="U330" s="62">
        <v>0.58516073199999996</v>
      </c>
      <c r="V330" s="63">
        <v>4.3069496999999998E-2</v>
      </c>
      <c r="W330" s="63">
        <v>1.7024519999999999E-3</v>
      </c>
      <c r="X330" s="63">
        <v>0.37006732799999997</v>
      </c>
      <c r="Y330" s="50">
        <v>3.0807681381702399E-2</v>
      </c>
      <c r="Z330" s="61">
        <v>9.8636046051979065E-2</v>
      </c>
      <c r="AA330" s="61">
        <v>0.19865916669368744</v>
      </c>
      <c r="AB330" s="61">
        <v>7.0740543305873871E-2</v>
      </c>
      <c r="AC330" s="61">
        <v>4.1535023599863052E-2</v>
      </c>
      <c r="AD330" s="61">
        <v>2.3426061496138573E-2</v>
      </c>
      <c r="AE330" s="61">
        <v>2.8743160888552666E-2</v>
      </c>
      <c r="AF330" s="61">
        <v>0.10849965363740921</v>
      </c>
      <c r="AG330" s="61">
        <v>4.3461509048938751E-2</v>
      </c>
      <c r="AH330" s="61">
        <v>3.8144409656524658E-2</v>
      </c>
      <c r="AI330" s="61">
        <v>5.0396855920553207E-2</v>
      </c>
      <c r="AJ330" s="61">
        <v>9.5784850418567657E-2</v>
      </c>
      <c r="AK330" s="61">
        <v>0.10557139664888382</v>
      </c>
      <c r="AL330" s="61">
        <v>4.3538566678762436E-2</v>
      </c>
      <c r="AM330" s="61">
        <v>5.2862755954265594E-2</v>
      </c>
      <c r="AN330" s="27">
        <v>0.33230292797088623</v>
      </c>
      <c r="AO330" s="27">
        <v>0.1167190745472908</v>
      </c>
      <c r="AP330" s="27">
        <v>0.31408005952835083</v>
      </c>
      <c r="AQ330" s="27">
        <v>9.4017095863819122E-2</v>
      </c>
      <c r="AR330" s="27">
        <v>0.35878661274909973</v>
      </c>
      <c r="AS330" s="27">
        <v>0.14971233904361725</v>
      </c>
      <c r="AT330" s="61">
        <v>2</v>
      </c>
      <c r="AU330" s="61">
        <v>4</v>
      </c>
      <c r="AV330" s="61">
        <v>1187.712</v>
      </c>
      <c r="AW330" s="61"/>
      <c r="AX330" s="61"/>
      <c r="AY330" s="27">
        <v>2</v>
      </c>
      <c r="AZ330" s="27">
        <v>2</v>
      </c>
      <c r="BA330" s="27">
        <v>3</v>
      </c>
    </row>
    <row r="331" spans="1:53">
      <c r="A331" s="50">
        <v>3003</v>
      </c>
      <c r="B331" s="50" t="s">
        <v>47</v>
      </c>
      <c r="C331" s="50" t="s">
        <v>477</v>
      </c>
      <c r="D331" s="50" t="s">
        <v>472</v>
      </c>
      <c r="F331" s="50">
        <v>546560</v>
      </c>
      <c r="G331" s="23">
        <v>23204</v>
      </c>
      <c r="H331" s="50">
        <v>25.874001502990701</v>
      </c>
      <c r="I331" s="50">
        <v>0.419939994812012</v>
      </c>
      <c r="J331" s="50">
        <v>3.7534046918153798E-2</v>
      </c>
      <c r="K331" s="50">
        <v>0.34843552112579301</v>
      </c>
      <c r="L331" s="50">
        <v>0.34864820000000002</v>
      </c>
      <c r="M331" s="50">
        <v>70100</v>
      </c>
      <c r="N331" s="50">
        <v>39600</v>
      </c>
      <c r="O331" s="50">
        <v>60.495001077651999</v>
      </c>
      <c r="P331" s="51">
        <v>8.8519029319286305E-2</v>
      </c>
      <c r="Q331" s="50">
        <v>3.552E-3</v>
      </c>
      <c r="R331" s="50">
        <v>0.30297243595123302</v>
      </c>
      <c r="S331" s="50">
        <v>0.10366392135620101</v>
      </c>
      <c r="T331" s="50">
        <v>0.49462836980819702</v>
      </c>
      <c r="U331" s="62">
        <v>0.44453308000000002</v>
      </c>
      <c r="V331" s="63">
        <v>2.4630415999999999E-2</v>
      </c>
      <c r="W331" s="63">
        <v>3.0646219999999999E-3</v>
      </c>
      <c r="X331" s="63">
        <v>0.52777189000000002</v>
      </c>
      <c r="Y331" s="50">
        <v>1.40787679702044E-2</v>
      </c>
      <c r="Z331" s="61">
        <v>1.826351135969162E-2</v>
      </c>
      <c r="AA331" s="61">
        <v>0.11230316758155823</v>
      </c>
      <c r="AB331" s="61">
        <v>6.8929895758628845E-2</v>
      </c>
      <c r="AC331" s="61">
        <v>5.375334620475769E-2</v>
      </c>
      <c r="AD331" s="61">
        <v>4.5628029853105545E-2</v>
      </c>
      <c r="AE331" s="61">
        <v>4.2750146239995956E-2</v>
      </c>
      <c r="AF331" s="61">
        <v>0.11875996738672256</v>
      </c>
      <c r="AG331" s="61">
        <v>7.3976442217826843E-2</v>
      </c>
      <c r="AH331" s="61">
        <v>7.3234423995018005E-2</v>
      </c>
      <c r="AI331" s="61">
        <v>6.5601058304309845E-2</v>
      </c>
      <c r="AJ331" s="61">
        <v>8.8193692266941071E-2</v>
      </c>
      <c r="AK331" s="61">
        <v>0.12899655103683472</v>
      </c>
      <c r="AL331" s="61">
        <v>5.4811030626296997E-2</v>
      </c>
      <c r="AM331" s="61">
        <v>5.4798733443021774E-2</v>
      </c>
      <c r="AN331" s="27">
        <v>0.17636799812316895</v>
      </c>
      <c r="AO331" s="27">
        <v>0.2656576931476593</v>
      </c>
      <c r="AP331" s="27">
        <v>0.15296563506126404</v>
      </c>
      <c r="AQ331" s="27">
        <v>0.26619651913642883</v>
      </c>
      <c r="AR331" s="27">
        <v>0.2100348174571991</v>
      </c>
      <c r="AS331" s="27">
        <v>0.26488253474235535</v>
      </c>
      <c r="AT331" s="61">
        <v>2</v>
      </c>
      <c r="AU331" s="61">
        <v>4</v>
      </c>
      <c r="AV331" s="61">
        <v>1224.2963</v>
      </c>
      <c r="AW331" s="61"/>
      <c r="AX331" s="61"/>
      <c r="AY331" s="27">
        <v>1</v>
      </c>
      <c r="AZ331" s="27">
        <v>2</v>
      </c>
      <c r="BA331" s="27">
        <v>3</v>
      </c>
    </row>
    <row r="332" spans="1:53">
      <c r="A332" s="50">
        <v>3101</v>
      </c>
      <c r="B332" s="50" t="s">
        <v>47</v>
      </c>
      <c r="C332" s="50" t="s">
        <v>478</v>
      </c>
      <c r="D332" s="50" t="s">
        <v>472</v>
      </c>
      <c r="F332" s="50">
        <v>103602</v>
      </c>
      <c r="G332" s="23">
        <v>4816</v>
      </c>
      <c r="H332" s="50">
        <v>28.662999898195302</v>
      </c>
      <c r="I332" s="50">
        <v>0.438219994306564</v>
      </c>
      <c r="J332" s="50">
        <v>6.2529720366001101E-2</v>
      </c>
      <c r="K332" s="50">
        <v>0.32358536124229398</v>
      </c>
      <c r="L332" s="50">
        <v>0.38535649999999999</v>
      </c>
      <c r="M332" s="50">
        <v>44600</v>
      </c>
      <c r="N332" s="50">
        <v>27700</v>
      </c>
      <c r="O332" s="50">
        <v>50.457000732421896</v>
      </c>
      <c r="P332" s="51">
        <v>8.6797304451465607E-2</v>
      </c>
      <c r="Q332" s="50">
        <v>2.1974999999999998E-3</v>
      </c>
      <c r="R332" s="50">
        <v>0.30821436643600503</v>
      </c>
      <c r="S332" s="50">
        <v>9.4420492649078397E-2</v>
      </c>
      <c r="T332" s="50">
        <v>0.51474928855895996</v>
      </c>
      <c r="U332" s="62">
        <v>0.44307058999999999</v>
      </c>
      <c r="V332" s="63">
        <v>1.5173452E-2</v>
      </c>
      <c r="W332" s="63">
        <v>1.7084610000000001E-3</v>
      </c>
      <c r="X332" s="63">
        <v>0.54004746699999995</v>
      </c>
      <c r="Y332" s="50">
        <v>6.6690170206129603E-3</v>
      </c>
      <c r="Z332" s="61">
        <v>7.5533352792263031E-2</v>
      </c>
      <c r="AA332" s="61">
        <v>0.18398596346378326</v>
      </c>
      <c r="AB332" s="61">
        <v>8.1258438527584076E-2</v>
      </c>
      <c r="AC332" s="61">
        <v>6.0896571725606918E-2</v>
      </c>
      <c r="AD332" s="61">
        <v>1.5365919098258018E-2</v>
      </c>
      <c r="AE332" s="61">
        <v>3.2973263412714005E-2</v>
      </c>
      <c r="AF332" s="61">
        <v>0.13761815428733826</v>
      </c>
      <c r="AG332" s="61">
        <v>3.3648394048213959E-2</v>
      </c>
      <c r="AH332" s="61">
        <v>3.3621389418840408E-2</v>
      </c>
      <c r="AI332" s="61">
        <v>4.9986496567726135E-2</v>
      </c>
      <c r="AJ332" s="61">
        <v>8.0745339393615723E-2</v>
      </c>
      <c r="AK332" s="61">
        <v>0.11701323091983795</v>
      </c>
      <c r="AL332" s="61">
        <v>4.3127194046974182E-2</v>
      </c>
      <c r="AM332" s="61">
        <v>5.4226301610469818E-2</v>
      </c>
      <c r="AN332" s="27">
        <v>0.27520871162414551</v>
      </c>
      <c r="AO332" s="27">
        <v>0.11832799017429352</v>
      </c>
      <c r="AP332" s="27">
        <v>0.24639581143856049</v>
      </c>
      <c r="AQ332" s="27">
        <v>0.10983689874410629</v>
      </c>
      <c r="AR332" s="27">
        <v>0.31003829836845398</v>
      </c>
      <c r="AS332" s="27">
        <v>0.12859217822551727</v>
      </c>
      <c r="AT332" s="61">
        <v>2</v>
      </c>
      <c r="AU332" s="61">
        <v>4</v>
      </c>
      <c r="AV332" s="61">
        <v>1358.0320999999999</v>
      </c>
      <c r="AW332" s="61"/>
      <c r="AX332" s="61"/>
      <c r="AY332" s="27">
        <v>1</v>
      </c>
      <c r="AZ332" s="27">
        <v>2</v>
      </c>
      <c r="BA332" s="27">
        <v>3</v>
      </c>
    </row>
    <row r="333" spans="1:53">
      <c r="A333" s="50">
        <v>3102</v>
      </c>
      <c r="B333" s="50" t="s">
        <v>47</v>
      </c>
      <c r="C333" s="50" t="s">
        <v>479</v>
      </c>
      <c r="D333" s="50" t="s">
        <v>472</v>
      </c>
      <c r="F333" s="50">
        <v>46424</v>
      </c>
      <c r="G333" s="23">
        <v>2149</v>
      </c>
      <c r="H333" s="50">
        <v>29.890997737646099</v>
      </c>
      <c r="I333" s="50">
        <v>0.42353001236915599</v>
      </c>
      <c r="J333" s="50">
        <v>6.42954856157303E-2</v>
      </c>
      <c r="K333" s="50">
        <v>0.33652532100677501</v>
      </c>
      <c r="L333" s="50">
        <v>0.4129794</v>
      </c>
      <c r="M333" s="50">
        <v>59700</v>
      </c>
      <c r="N333" s="50">
        <v>36800</v>
      </c>
      <c r="O333" s="50">
        <v>56.852000951767003</v>
      </c>
      <c r="P333" s="51">
        <v>7.9708427190780598E-2</v>
      </c>
      <c r="Q333" s="50">
        <v>2.2587000000000002E-3</v>
      </c>
      <c r="R333" s="50">
        <v>0.24041005969047499</v>
      </c>
      <c r="S333" s="50">
        <v>8.8060490787029294E-2</v>
      </c>
      <c r="T333" s="50">
        <v>0.57027262449264504</v>
      </c>
      <c r="U333" s="62">
        <v>0.30242976500000002</v>
      </c>
      <c r="V333" s="63">
        <v>1.3010512E-2</v>
      </c>
      <c r="W333" s="63">
        <v>1.7017060000000001E-3</v>
      </c>
      <c r="X333" s="63">
        <v>0.68285799000000003</v>
      </c>
      <c r="Y333" s="50">
        <v>5.9850155375897902E-3</v>
      </c>
      <c r="Z333" s="61">
        <v>8.5087373852729797E-2</v>
      </c>
      <c r="AA333" s="61">
        <v>0.14292892813682556</v>
      </c>
      <c r="AB333" s="61">
        <v>9.625370055437088E-2</v>
      </c>
      <c r="AC333" s="61">
        <v>5.7674054056406021E-2</v>
      </c>
      <c r="AD333" s="61">
        <v>2.2890960797667503E-2</v>
      </c>
      <c r="AE333" s="61">
        <v>3.9807938039302826E-2</v>
      </c>
      <c r="AF333" s="61">
        <v>0.13673162460327148</v>
      </c>
      <c r="AG333" s="61">
        <v>3.1209871172904968E-2</v>
      </c>
      <c r="AH333" s="61">
        <v>4.3213669210672379E-2</v>
      </c>
      <c r="AI333" s="61">
        <v>4.0310423821210861E-2</v>
      </c>
      <c r="AJ333" s="61">
        <v>8.3468258380889893E-2</v>
      </c>
      <c r="AK333" s="61">
        <v>0.10702919960021973</v>
      </c>
      <c r="AL333" s="61">
        <v>4.6396069228649139E-2</v>
      </c>
      <c r="AM333" s="61">
        <v>6.6997937858104706E-2</v>
      </c>
      <c r="AN333" s="27">
        <v>0.2295089066028595</v>
      </c>
      <c r="AO333" s="27">
        <v>0.13137644529342651</v>
      </c>
      <c r="AP333" s="27">
        <v>0.18902534246444702</v>
      </c>
      <c r="AQ333" s="27">
        <v>0.11992849409580231</v>
      </c>
      <c r="AR333" s="27">
        <v>0.28024548292160034</v>
      </c>
      <c r="AS333" s="27">
        <v>0.14572374522686005</v>
      </c>
      <c r="AT333" s="61">
        <v>2</v>
      </c>
      <c r="AU333" s="61">
        <v>4</v>
      </c>
      <c r="AV333" s="61">
        <v>1310.4391000000001</v>
      </c>
      <c r="AW333" s="61"/>
      <c r="AX333" s="61"/>
      <c r="AY333" s="27">
        <v>2</v>
      </c>
      <c r="AZ333" s="27">
        <v>3</v>
      </c>
      <c r="BA333" s="27">
        <v>4</v>
      </c>
    </row>
    <row r="334" spans="1:53">
      <c r="A334" s="50">
        <v>3201</v>
      </c>
      <c r="B334" s="50" t="s">
        <v>47</v>
      </c>
      <c r="C334" s="50" t="s">
        <v>480</v>
      </c>
      <c r="D334" s="50" t="s">
        <v>481</v>
      </c>
      <c r="F334" s="50">
        <v>25202</v>
      </c>
      <c r="G334" s="23">
        <v>1189</v>
      </c>
      <c r="H334" s="50">
        <v>37.578999161720304</v>
      </c>
      <c r="I334" s="50">
        <v>0.44038999080657998</v>
      </c>
      <c r="J334" s="50">
        <v>0.12642225623130801</v>
      </c>
      <c r="K334" s="50">
        <v>0.30214917659759499</v>
      </c>
      <c r="L334" s="50">
        <v>0.5</v>
      </c>
      <c r="M334" s="50">
        <v>49200</v>
      </c>
      <c r="N334" s="50">
        <v>39400</v>
      </c>
      <c r="O334" s="50">
        <v>38.947999477386503</v>
      </c>
      <c r="P334" s="51">
        <v>7.6172202825546306E-2</v>
      </c>
      <c r="Q334" s="50">
        <v>2.5701000000000001E-3</v>
      </c>
      <c r="R334" s="50">
        <v>0.19089759886264801</v>
      </c>
      <c r="S334" s="50">
        <v>7.9575337469577803E-2</v>
      </c>
      <c r="T334" s="50">
        <v>0.599737048149109</v>
      </c>
      <c r="U334" s="62">
        <v>0.18546147599999999</v>
      </c>
      <c r="V334" s="63">
        <v>1.6070154E-2</v>
      </c>
      <c r="W334" s="63">
        <v>4.4837710000000001E-3</v>
      </c>
      <c r="X334" s="63">
        <v>0.79398459200000004</v>
      </c>
      <c r="Y334" s="50">
        <v>4.6012867242097898E-3</v>
      </c>
      <c r="Z334" s="61">
        <v>0.18049725890159607</v>
      </c>
      <c r="AA334" s="61">
        <v>8.1907220184803009E-2</v>
      </c>
      <c r="AB334" s="61">
        <v>7.3727265000343323E-2</v>
      </c>
      <c r="AC334" s="61">
        <v>4.8433966934680939E-2</v>
      </c>
      <c r="AD334" s="61">
        <v>1.4422559179365635E-2</v>
      </c>
      <c r="AE334" s="61">
        <v>3.2719835638999939E-2</v>
      </c>
      <c r="AF334" s="61">
        <v>0.10117317736148834</v>
      </c>
      <c r="AG334" s="61">
        <v>3.0567215755581856E-2</v>
      </c>
      <c r="AH334" s="61">
        <v>4.8111073672771454E-2</v>
      </c>
      <c r="AI334" s="61">
        <v>8.1046171486377716E-2</v>
      </c>
      <c r="AJ334" s="61">
        <v>0.10375632345676422</v>
      </c>
      <c r="AK334" s="61">
        <v>0.11538047343492508</v>
      </c>
      <c r="AL334" s="61">
        <v>3.4872457385063171E-2</v>
      </c>
      <c r="AM334" s="61">
        <v>5.3384996950626373E-2</v>
      </c>
      <c r="AN334" s="27">
        <v>0.29582199454307556</v>
      </c>
      <c r="AO334" s="27">
        <v>0.10501040518283844</v>
      </c>
      <c r="AP334" s="27">
        <v>0.29997068643569946</v>
      </c>
      <c r="AQ334" s="27">
        <v>8.3675265312194824E-2</v>
      </c>
      <c r="AR334" s="27">
        <v>0.29082891345024109</v>
      </c>
      <c r="AS334" s="27">
        <v>0.13068783283233643</v>
      </c>
      <c r="AT334" s="61">
        <v>2</v>
      </c>
      <c r="AU334" s="61">
        <v>4</v>
      </c>
      <c r="AV334" s="61">
        <v>1381.5425</v>
      </c>
      <c r="AW334" s="61"/>
      <c r="AX334" s="61"/>
      <c r="AY334" s="27">
        <v>2</v>
      </c>
      <c r="AZ334" s="27">
        <v>3</v>
      </c>
      <c r="BA334" s="27">
        <v>4</v>
      </c>
    </row>
    <row r="335" spans="1:53">
      <c r="A335" s="50">
        <v>3202</v>
      </c>
      <c r="B335" s="50" t="s">
        <v>47</v>
      </c>
      <c r="C335" s="50" t="s">
        <v>482</v>
      </c>
      <c r="D335" s="50" t="s">
        <v>472</v>
      </c>
      <c r="F335" s="50">
        <v>69653</v>
      </c>
      <c r="G335" s="23">
        <v>3351</v>
      </c>
      <c r="H335" s="50">
        <v>27.841998487710899</v>
      </c>
      <c r="I335" s="50">
        <v>0.437260001897812</v>
      </c>
      <c r="J335" s="50">
        <v>4.8746027052402503E-2</v>
      </c>
      <c r="K335" s="50">
        <v>0.32038149237632801</v>
      </c>
      <c r="L335" s="50">
        <v>0.40081800000000001</v>
      </c>
      <c r="M335" s="50">
        <v>49900</v>
      </c>
      <c r="N335" s="50">
        <v>30000</v>
      </c>
      <c r="O335" s="50">
        <v>55.356997251510599</v>
      </c>
      <c r="P335" s="51">
        <v>8.3276003599166898E-2</v>
      </c>
      <c r="Q335" s="50">
        <v>2.196E-3</v>
      </c>
      <c r="R335" s="50">
        <v>0.35005766153335599</v>
      </c>
      <c r="S335" s="50">
        <v>0.10628215223550801</v>
      </c>
      <c r="T335" s="50">
        <v>0.48759979009628301</v>
      </c>
      <c r="U335" s="62">
        <v>0.46356940299999999</v>
      </c>
      <c r="V335" s="63">
        <v>1.8075315000000002E-2</v>
      </c>
      <c r="W335" s="63">
        <v>1.4931160000000001E-3</v>
      </c>
      <c r="X335" s="63">
        <v>0.51686215400000002</v>
      </c>
      <c r="Y335" s="50">
        <v>1.1893318966031101E-2</v>
      </c>
      <c r="Z335" s="61">
        <v>8.0281689763069153E-2</v>
      </c>
      <c r="AA335" s="61">
        <v>0.11090543121099472</v>
      </c>
      <c r="AB335" s="61">
        <v>6.8008050322532654E-2</v>
      </c>
      <c r="AC335" s="61">
        <v>4.8048291355371475E-2</v>
      </c>
      <c r="AD335" s="61">
        <v>3.9396379142999649E-2</v>
      </c>
      <c r="AE335" s="61">
        <v>3.0865190550684929E-2</v>
      </c>
      <c r="AF335" s="61">
        <v>0.12611669301986694</v>
      </c>
      <c r="AG335" s="61">
        <v>4.2655937373638153E-2</v>
      </c>
      <c r="AH335" s="61">
        <v>4.4989939779043198E-2</v>
      </c>
      <c r="AI335" s="61">
        <v>6.8571425974369049E-2</v>
      </c>
      <c r="AJ335" s="61">
        <v>0.10181086510419846</v>
      </c>
      <c r="AK335" s="61">
        <v>0.11806841194629669</v>
      </c>
      <c r="AL335" s="61">
        <v>6.0965795069932938E-2</v>
      </c>
      <c r="AM335" s="61">
        <v>5.9315893799066544E-2</v>
      </c>
      <c r="AN335" s="27">
        <v>0.25003683567047119</v>
      </c>
      <c r="AO335" s="27">
        <v>0.14689332246780396</v>
      </c>
      <c r="AP335" s="27">
        <v>0.23156888782978058</v>
      </c>
      <c r="AQ335" s="27">
        <v>0.1355922669172287</v>
      </c>
      <c r="AR335" s="27">
        <v>0.27039077877998352</v>
      </c>
      <c r="AS335" s="27">
        <v>0.15934848785400391</v>
      </c>
      <c r="AT335" s="61">
        <v>2</v>
      </c>
      <c r="AU335" s="61">
        <v>4</v>
      </c>
      <c r="AV335" s="61">
        <v>1353.2987000000001</v>
      </c>
      <c r="AW335" s="61"/>
      <c r="AX335" s="61"/>
      <c r="AY335" s="27">
        <v>1</v>
      </c>
      <c r="AZ335" s="27">
        <v>1</v>
      </c>
      <c r="BA335" s="27">
        <v>2</v>
      </c>
    </row>
    <row r="336" spans="1:53">
      <c r="A336" s="50">
        <v>3203</v>
      </c>
      <c r="B336" s="50" t="s">
        <v>47</v>
      </c>
      <c r="C336" s="50" t="s">
        <v>483</v>
      </c>
      <c r="D336" s="50" t="s">
        <v>472</v>
      </c>
      <c r="F336" s="50">
        <v>84943</v>
      </c>
      <c r="G336" s="23">
        <v>3946</v>
      </c>
      <c r="H336" s="50">
        <v>24.847999215125995</v>
      </c>
      <c r="I336" s="50">
        <v>0.41933000087737998</v>
      </c>
      <c r="J336" s="50">
        <v>3.1178208068013202E-2</v>
      </c>
      <c r="K336" s="50">
        <v>0.337052851915359</v>
      </c>
      <c r="L336" s="50">
        <v>0.34478530000000002</v>
      </c>
      <c r="M336" s="50">
        <v>52700</v>
      </c>
      <c r="N336" s="50">
        <v>31800</v>
      </c>
      <c r="O336" s="50">
        <v>54.676997661590597</v>
      </c>
      <c r="P336" s="51">
        <v>8.8053569197654696E-2</v>
      </c>
      <c r="Q336" s="50">
        <v>2.9577000000000002E-3</v>
      </c>
      <c r="R336" s="50">
        <v>0.371150583028793</v>
      </c>
      <c r="S336" s="50">
        <v>9.0646423399448395E-2</v>
      </c>
      <c r="T336" s="50">
        <v>0.45676177740097001</v>
      </c>
      <c r="U336" s="62">
        <v>0.563495517</v>
      </c>
      <c r="V336" s="63">
        <v>2.0590277000000001E-2</v>
      </c>
      <c r="W336" s="63">
        <v>1.7305720000000001E-3</v>
      </c>
      <c r="X336" s="63">
        <v>0.414183617</v>
      </c>
      <c r="Y336" s="50">
        <v>8.9936219155788404E-3</v>
      </c>
      <c r="Z336" s="61">
        <v>3.4332219511270523E-2</v>
      </c>
      <c r="AA336" s="61">
        <v>0.14858585596084595</v>
      </c>
      <c r="AB336" s="61">
        <v>6.5016061067581177E-2</v>
      </c>
      <c r="AC336" s="61">
        <v>6.2926813960075378E-2</v>
      </c>
      <c r="AD336" s="61">
        <v>6.5296702086925507E-2</v>
      </c>
      <c r="AE336" s="61">
        <v>2.3979544639587402E-2</v>
      </c>
      <c r="AF336" s="61">
        <v>0.10530418902635574</v>
      </c>
      <c r="AG336" s="61">
        <v>3.6203186959028244E-2</v>
      </c>
      <c r="AH336" s="61">
        <v>5.781283974647522E-2</v>
      </c>
      <c r="AI336" s="61">
        <v>8.7186999619007111E-2</v>
      </c>
      <c r="AJ336" s="61">
        <v>0.10327731072902679</v>
      </c>
      <c r="AK336" s="61">
        <v>0.11918051540851593</v>
      </c>
      <c r="AL336" s="61">
        <v>5.5598866194486618E-2</v>
      </c>
      <c r="AM336" s="61">
        <v>3.5298887640237808E-2</v>
      </c>
      <c r="AN336" s="27">
        <v>0.21979700028896332</v>
      </c>
      <c r="AO336" s="27">
        <v>0.19104748964309692</v>
      </c>
      <c r="AP336" s="27">
        <v>0.20424346625804901</v>
      </c>
      <c r="AQ336" s="27">
        <v>0.1573939174413681</v>
      </c>
      <c r="AR336" s="27">
        <v>0.24081797897815704</v>
      </c>
      <c r="AS336" s="27">
        <v>0.23653110861778259</v>
      </c>
      <c r="AT336" s="61">
        <v>2</v>
      </c>
      <c r="AU336" s="61">
        <v>4</v>
      </c>
      <c r="AV336" s="61">
        <v>1287.9235000000001</v>
      </c>
      <c r="AW336" s="61"/>
      <c r="AX336" s="61"/>
      <c r="AY336" s="27">
        <v>1</v>
      </c>
      <c r="AZ336" s="27">
        <v>2</v>
      </c>
      <c r="BA336" s="27">
        <v>3</v>
      </c>
    </row>
    <row r="337" spans="1:53">
      <c r="A337" s="50">
        <v>3300</v>
      </c>
      <c r="B337" s="50" t="s">
        <v>47</v>
      </c>
      <c r="C337" s="50" t="s">
        <v>484</v>
      </c>
      <c r="D337" s="50" t="s">
        <v>481</v>
      </c>
      <c r="F337" s="50">
        <v>1381652</v>
      </c>
      <c r="G337" s="23">
        <v>57774</v>
      </c>
      <c r="H337" s="50">
        <v>28.259998589754051</v>
      </c>
      <c r="I337" s="50">
        <v>0.39678999781608598</v>
      </c>
      <c r="J337" s="50">
        <v>5.1212865859270103E-2</v>
      </c>
      <c r="K337" s="50">
        <v>0.348535656929016</v>
      </c>
      <c r="L337" s="50">
        <v>0.36997449999999998</v>
      </c>
      <c r="M337" s="50">
        <v>70000</v>
      </c>
      <c r="N337" s="50">
        <v>43400</v>
      </c>
      <c r="O337" s="50">
        <v>58.297002315521198</v>
      </c>
      <c r="P337" s="51">
        <v>8.3623789250850705E-2</v>
      </c>
      <c r="Q337" s="50">
        <v>3.2185999999999998E-3</v>
      </c>
      <c r="R337" s="50">
        <v>0.31183859705924999</v>
      </c>
      <c r="S337" s="50">
        <v>0.112038344144821</v>
      </c>
      <c r="T337" s="50">
        <v>0.47471544146537797</v>
      </c>
      <c r="U337" s="62">
        <v>0.370824188</v>
      </c>
      <c r="V337" s="63">
        <v>7.4771359999999995E-2</v>
      </c>
      <c r="W337" s="63">
        <v>3.6796530000000002E-3</v>
      </c>
      <c r="X337" s="63">
        <v>0.55072480400000001</v>
      </c>
      <c r="Y337" s="50">
        <v>4.65632677078247E-2</v>
      </c>
      <c r="Z337" s="61">
        <v>2.019394189119339E-2</v>
      </c>
      <c r="AA337" s="61">
        <v>8.310447633266449E-2</v>
      </c>
      <c r="AB337" s="61">
        <v>7.2804607450962067E-2</v>
      </c>
      <c r="AC337" s="61">
        <v>5.9739917516708374E-2</v>
      </c>
      <c r="AD337" s="61">
        <v>4.7192160040140152E-2</v>
      </c>
      <c r="AE337" s="61">
        <v>3.7559080868959427E-2</v>
      </c>
      <c r="AF337" s="61">
        <v>0.11414215713739395</v>
      </c>
      <c r="AG337" s="61">
        <v>6.1767227947711945E-2</v>
      </c>
      <c r="AH337" s="61">
        <v>9.546196460723877E-2</v>
      </c>
      <c r="AI337" s="61">
        <v>5.6742735207080841E-2</v>
      </c>
      <c r="AJ337" s="61">
        <v>9.1675072908401489E-2</v>
      </c>
      <c r="AK337" s="61">
        <v>0.12155260890722275</v>
      </c>
      <c r="AL337" s="61">
        <v>8.5860870778560638E-2</v>
      </c>
      <c r="AM337" s="61">
        <v>5.2203182131052017E-2</v>
      </c>
      <c r="AN337" s="27">
        <v>0.18708628416061401</v>
      </c>
      <c r="AO337" s="27">
        <v>0.23957046866416931</v>
      </c>
      <c r="AP337" s="27">
        <v>0.17676107585430145</v>
      </c>
      <c r="AQ337" s="27">
        <v>0.23906351625919342</v>
      </c>
      <c r="AR337" s="27">
        <v>0.20089487731456757</v>
      </c>
      <c r="AS337" s="27">
        <v>0.24024845659732819</v>
      </c>
      <c r="AT337" s="61">
        <v>2</v>
      </c>
      <c r="AU337" s="61">
        <v>4</v>
      </c>
      <c r="AV337" s="61">
        <v>1446.1456000000001</v>
      </c>
      <c r="AW337" s="61"/>
      <c r="AX337" s="61"/>
      <c r="AY337" s="27">
        <v>1</v>
      </c>
      <c r="AZ337" s="27">
        <v>1</v>
      </c>
      <c r="BA337" s="27">
        <v>2</v>
      </c>
    </row>
    <row r="338" spans="1:53">
      <c r="A338" s="50">
        <v>3400</v>
      </c>
      <c r="B338" s="50" t="s">
        <v>47</v>
      </c>
      <c r="C338" s="50" t="s">
        <v>485</v>
      </c>
      <c r="D338" s="50" t="s">
        <v>481</v>
      </c>
      <c r="F338" s="50">
        <v>271365</v>
      </c>
      <c r="G338" s="23">
        <v>12869</v>
      </c>
      <c r="H338" s="50">
        <v>33.956998884677873</v>
      </c>
      <c r="I338" s="50">
        <v>0.40068000555038502</v>
      </c>
      <c r="J338" s="50">
        <v>0.113469153642654</v>
      </c>
      <c r="K338" s="50">
        <v>0.33885115385055498</v>
      </c>
      <c r="L338" s="50">
        <v>0.44952449999999999</v>
      </c>
      <c r="M338" s="50">
        <v>65200</v>
      </c>
      <c r="N338" s="50">
        <v>48200</v>
      </c>
      <c r="O338" s="50">
        <v>48.614999651908903</v>
      </c>
      <c r="P338" s="51">
        <v>8.6124353110790294E-2</v>
      </c>
      <c r="Q338" s="50">
        <v>2.6435E-3</v>
      </c>
      <c r="R338" s="50">
        <v>0.214437246322632</v>
      </c>
      <c r="S338" s="50">
        <v>9.0654358267784105E-2</v>
      </c>
      <c r="T338" s="50">
        <v>0.558066606521606</v>
      </c>
      <c r="U338" s="62">
        <v>0.19918559499999999</v>
      </c>
      <c r="V338" s="63">
        <v>3.6113720000000002E-2</v>
      </c>
      <c r="W338" s="63">
        <v>3.0998839E-2</v>
      </c>
      <c r="X338" s="63">
        <v>0.73370182500000003</v>
      </c>
      <c r="Y338" s="50">
        <v>1.51872700080276E-2</v>
      </c>
      <c r="Z338" s="61">
        <v>9.6993952989578247E-2</v>
      </c>
      <c r="AA338" s="61">
        <v>0.11342950165271759</v>
      </c>
      <c r="AB338" s="61">
        <v>8.7342947721481323E-2</v>
      </c>
      <c r="AC338" s="61">
        <v>6.781759113073349E-2</v>
      </c>
      <c r="AD338" s="61">
        <v>3.0758492648601532E-2</v>
      </c>
      <c r="AE338" s="61">
        <v>3.4751046448945999E-2</v>
      </c>
      <c r="AF338" s="61">
        <v>0.13026523590087891</v>
      </c>
      <c r="AG338" s="61">
        <v>4.4197302311658859E-2</v>
      </c>
      <c r="AH338" s="61">
        <v>5.3838994354009628E-2</v>
      </c>
      <c r="AI338" s="61">
        <v>3.887389600276947E-2</v>
      </c>
      <c r="AJ338" s="61">
        <v>9.2740811407566071E-2</v>
      </c>
      <c r="AK338" s="61">
        <v>0.10190786421298981</v>
      </c>
      <c r="AL338" s="61">
        <v>5.706840381026268E-2</v>
      </c>
      <c r="AM338" s="61">
        <v>5.0013959407806396E-2</v>
      </c>
      <c r="AN338" s="27">
        <v>0.28763225674629211</v>
      </c>
      <c r="AO338" s="27">
        <v>0.12243198603391647</v>
      </c>
      <c r="AP338" s="27">
        <v>0.25760737061500549</v>
      </c>
      <c r="AQ338" s="27">
        <v>0.11861291527748108</v>
      </c>
      <c r="AR338" s="27">
        <v>0.32961669564247131</v>
      </c>
      <c r="AS338" s="27">
        <v>0.12777227163314819</v>
      </c>
      <c r="AT338" s="61">
        <v>2</v>
      </c>
      <c r="AU338" s="61">
        <v>4</v>
      </c>
      <c r="AV338" s="61">
        <v>1530.5525</v>
      </c>
      <c r="AW338" s="61"/>
      <c r="AX338" s="61"/>
      <c r="AY338" s="27">
        <v>2</v>
      </c>
      <c r="AZ338" s="27">
        <v>2</v>
      </c>
      <c r="BA338" s="27">
        <v>3</v>
      </c>
    </row>
    <row r="339" spans="1:53">
      <c r="A339" s="50">
        <v>3500</v>
      </c>
      <c r="B339" s="50" t="s">
        <v>47</v>
      </c>
      <c r="C339" s="50" t="s">
        <v>486</v>
      </c>
      <c r="D339" s="50" t="s">
        <v>481</v>
      </c>
      <c r="F339" s="50">
        <v>806561</v>
      </c>
      <c r="G339" s="23">
        <v>34182</v>
      </c>
      <c r="H339" s="50">
        <v>29.157002389431028</v>
      </c>
      <c r="I339" s="50">
        <v>0.40549999475479098</v>
      </c>
      <c r="J339" s="50">
        <v>6.0396894812583903E-2</v>
      </c>
      <c r="K339" s="50">
        <v>0.33669999241828902</v>
      </c>
      <c r="L339" s="50">
        <v>0.37765729999999997</v>
      </c>
      <c r="M339" s="50">
        <v>70300</v>
      </c>
      <c r="N339" s="50">
        <v>49500</v>
      </c>
      <c r="O339" s="50">
        <v>51.468002796173096</v>
      </c>
      <c r="P339" s="51">
        <v>9.5126628875732394E-2</v>
      </c>
      <c r="Q339" s="50">
        <v>3.0739000000000001E-3</v>
      </c>
      <c r="R339" s="50">
        <v>0.26570323109626798</v>
      </c>
      <c r="S339" s="50">
        <v>9.70431342720985E-2</v>
      </c>
      <c r="T339" s="50">
        <v>0.51327860355377197</v>
      </c>
      <c r="U339" s="62">
        <v>0.332656801</v>
      </c>
      <c r="V339" s="63">
        <v>3.5915449000000002E-2</v>
      </c>
      <c r="W339" s="63">
        <v>2.2974079999999999E-3</v>
      </c>
      <c r="X339" s="63">
        <v>0.62913036300000003</v>
      </c>
      <c r="Y339" s="50">
        <v>2.39011272788048E-2</v>
      </c>
      <c r="Z339" s="61">
        <v>1.5860358253121376E-2</v>
      </c>
      <c r="AA339" s="61">
        <v>0.11586599051952362</v>
      </c>
      <c r="AB339" s="61">
        <v>9.247414767742157E-2</v>
      </c>
      <c r="AC339" s="61">
        <v>4.6538557857275009E-2</v>
      </c>
      <c r="AD339" s="61">
        <v>3.658955916762352E-2</v>
      </c>
      <c r="AE339" s="61">
        <v>3.4927163273096085E-2</v>
      </c>
      <c r="AF339" s="61">
        <v>0.11734524369239807</v>
      </c>
      <c r="AG339" s="61">
        <v>6.2869459390640259E-2</v>
      </c>
      <c r="AH339" s="61">
        <v>8.3159111440181732E-2</v>
      </c>
      <c r="AI339" s="61">
        <v>7.1871742606163025E-2</v>
      </c>
      <c r="AJ339" s="61">
        <v>0.10345439612865448</v>
      </c>
      <c r="AK339" s="61">
        <v>0.10936857014894485</v>
      </c>
      <c r="AL339" s="61">
        <v>6.0060296207666397E-2</v>
      </c>
      <c r="AM339" s="61">
        <v>4.9615394324064255E-2</v>
      </c>
      <c r="AN339" s="27">
        <v>0.18255788087844849</v>
      </c>
      <c r="AO339" s="27">
        <v>0.23226751387119293</v>
      </c>
      <c r="AP339" s="27">
        <v>0.17600330710411072</v>
      </c>
      <c r="AQ339" s="27">
        <v>0.2305196076631546</v>
      </c>
      <c r="AR339" s="27">
        <v>0.19180569052696228</v>
      </c>
      <c r="AS339" s="27">
        <v>0.23473362624645233</v>
      </c>
      <c r="AT339" s="61">
        <v>2</v>
      </c>
      <c r="AU339" s="61">
        <v>4</v>
      </c>
      <c r="AV339" s="61">
        <v>1436.5889999999999</v>
      </c>
      <c r="AW339" s="61"/>
      <c r="AX339" s="61"/>
      <c r="AY339" s="27">
        <v>1</v>
      </c>
      <c r="AZ339" s="27">
        <v>2</v>
      </c>
      <c r="BA339" s="27">
        <v>3</v>
      </c>
    </row>
    <row r="340" spans="1:53">
      <c r="A340" s="50">
        <v>3600</v>
      </c>
      <c r="B340" s="50" t="s">
        <v>47</v>
      </c>
      <c r="C340" s="50" t="s">
        <v>487</v>
      </c>
      <c r="D340" s="50" t="s">
        <v>481</v>
      </c>
      <c r="F340" s="50">
        <v>186516</v>
      </c>
      <c r="G340" s="23">
        <v>8393</v>
      </c>
      <c r="H340" s="50">
        <v>29.962997704744375</v>
      </c>
      <c r="I340" s="50">
        <v>0.40415999293327298</v>
      </c>
      <c r="J340" s="50">
        <v>6.7212842404842404E-2</v>
      </c>
      <c r="K340" s="50">
        <v>0.37385052442550698</v>
      </c>
      <c r="L340" s="50">
        <v>0.3681876</v>
      </c>
      <c r="M340" s="50">
        <v>57600</v>
      </c>
      <c r="N340" s="50">
        <v>36200</v>
      </c>
      <c r="O340" s="50">
        <v>54.594999551773107</v>
      </c>
      <c r="P340" s="51">
        <v>8.7276764214038793E-2</v>
      </c>
      <c r="Q340" s="50">
        <v>2.6346E-3</v>
      </c>
      <c r="R340" s="50">
        <v>0.28079122304916398</v>
      </c>
      <c r="S340" s="50">
        <v>9.8018884658813504E-2</v>
      </c>
      <c r="T340" s="50">
        <v>0.53007382154464699</v>
      </c>
      <c r="U340" s="62">
        <v>0.282458335</v>
      </c>
      <c r="V340" s="63">
        <v>2.815308E-2</v>
      </c>
      <c r="W340" s="63">
        <v>8.1333510000000005E-3</v>
      </c>
      <c r="X340" s="63">
        <v>0.68125522100000002</v>
      </c>
      <c r="Y340" s="50">
        <v>1.2182551436126199E-2</v>
      </c>
      <c r="Z340" s="61">
        <v>4.3850399553775787E-2</v>
      </c>
      <c r="AA340" s="61">
        <v>7.1914099156856537E-2</v>
      </c>
      <c r="AB340" s="61">
        <v>8.1111453473567963E-2</v>
      </c>
      <c r="AC340" s="61">
        <v>4.9815498292446136E-2</v>
      </c>
      <c r="AD340" s="61">
        <v>4.3933633714914322E-2</v>
      </c>
      <c r="AE340" s="61">
        <v>3.1517907977104187E-2</v>
      </c>
      <c r="AF340" s="61">
        <v>0.12365785241127014</v>
      </c>
      <c r="AG340" s="61">
        <v>4.8788946121931076E-2</v>
      </c>
      <c r="AH340" s="61">
        <v>5.6987486779689789E-2</v>
      </c>
      <c r="AI340" s="61">
        <v>7.7740475535392761E-2</v>
      </c>
      <c r="AJ340" s="61">
        <v>9.8146654665470123E-2</v>
      </c>
      <c r="AK340" s="61">
        <v>0.17140637338161469</v>
      </c>
      <c r="AL340" s="61">
        <v>5.0786562263965607E-2</v>
      </c>
      <c r="AM340" s="61">
        <v>5.034264549612999E-2</v>
      </c>
      <c r="AN340" s="27">
        <v>0.24065619707107544</v>
      </c>
      <c r="AO340" s="27">
        <v>0.14776217937469482</v>
      </c>
      <c r="AP340" s="27">
        <v>0.23701795935630798</v>
      </c>
      <c r="AQ340" s="27">
        <v>0.13641785085201263</v>
      </c>
      <c r="AR340" s="27">
        <v>0.24535170197486877</v>
      </c>
      <c r="AS340" s="27">
        <v>0.16240318119525909</v>
      </c>
      <c r="AT340" s="61">
        <v>2</v>
      </c>
      <c r="AU340" s="61">
        <v>4</v>
      </c>
      <c r="AV340" s="61">
        <v>1440.4771000000001</v>
      </c>
      <c r="AW340" s="61"/>
      <c r="AX340" s="61"/>
      <c r="AY340" s="27">
        <v>1</v>
      </c>
      <c r="AZ340" s="27">
        <v>2</v>
      </c>
      <c r="BA340" s="27">
        <v>3</v>
      </c>
    </row>
    <row r="341" spans="1:53">
      <c r="A341" s="50">
        <v>3700</v>
      </c>
      <c r="B341" s="50" t="s">
        <v>47</v>
      </c>
      <c r="C341" s="50" t="s">
        <v>488</v>
      </c>
      <c r="D341" s="50" t="s">
        <v>481</v>
      </c>
      <c r="F341" s="50">
        <v>335960</v>
      </c>
      <c r="G341" s="23">
        <v>14710</v>
      </c>
      <c r="H341" s="50">
        <v>34.065999597311048</v>
      </c>
      <c r="I341" s="50">
        <v>0.33976998925209001</v>
      </c>
      <c r="J341" s="50">
        <v>9.71184596419334E-2</v>
      </c>
      <c r="K341" s="50">
        <v>0.332043766975403</v>
      </c>
      <c r="L341" s="50">
        <v>0.3684482</v>
      </c>
      <c r="M341" s="50">
        <v>65500</v>
      </c>
      <c r="N341" s="50">
        <v>51600</v>
      </c>
      <c r="O341" s="50">
        <v>44.242998957634001</v>
      </c>
      <c r="P341" s="51">
        <v>9.3699820339679704E-2</v>
      </c>
      <c r="Q341" s="50">
        <v>2.8912999999999999E-3</v>
      </c>
      <c r="R341" s="50">
        <v>0.22461031377315499</v>
      </c>
      <c r="S341" s="50">
        <v>9.7791239619255094E-2</v>
      </c>
      <c r="T341" s="50">
        <v>0.57188600301742598</v>
      </c>
      <c r="U341" s="62">
        <v>0.20512561500000001</v>
      </c>
      <c r="V341" s="63">
        <v>4.3091439000000002E-2</v>
      </c>
      <c r="W341" s="63">
        <v>6.3876649999999998E-3</v>
      </c>
      <c r="X341" s="63">
        <v>0.74539530300000001</v>
      </c>
      <c r="Y341" s="50">
        <v>1.6437944024801299E-2</v>
      </c>
      <c r="Z341" s="61">
        <v>4.6562660485506058E-2</v>
      </c>
      <c r="AA341" s="61">
        <v>0.12467139214277267</v>
      </c>
      <c r="AB341" s="61">
        <v>9.5754161477088928E-2</v>
      </c>
      <c r="AC341" s="61">
        <v>5.0067782402038574E-2</v>
      </c>
      <c r="AD341" s="61">
        <v>6.5818347036838531E-2</v>
      </c>
      <c r="AE341" s="61">
        <v>2.6558017358183861E-2</v>
      </c>
      <c r="AF341" s="61">
        <v>0.11731663346290588</v>
      </c>
      <c r="AG341" s="61">
        <v>4.2750470340251923E-2</v>
      </c>
      <c r="AH341" s="61">
        <v>5.7669695466756821E-2</v>
      </c>
      <c r="AI341" s="61">
        <v>6.0568157583475113E-2</v>
      </c>
      <c r="AJ341" s="61">
        <v>9.1769710183143616E-2</v>
      </c>
      <c r="AK341" s="61">
        <v>0.10886090993881226</v>
      </c>
      <c r="AL341" s="61">
        <v>5.902530625462532E-2</v>
      </c>
      <c r="AM341" s="61">
        <v>5.2606746554374695E-2</v>
      </c>
      <c r="AN341" s="27">
        <v>0.20154672861099243</v>
      </c>
      <c r="AO341" s="27">
        <v>0.15445376932621002</v>
      </c>
      <c r="AP341" s="27">
        <v>0.17876191437244415</v>
      </c>
      <c r="AQ341" s="27">
        <v>0.15024445950984955</v>
      </c>
      <c r="AR341" s="27">
        <v>0.2336449921131134</v>
      </c>
      <c r="AS341" s="27">
        <v>0.1603836715221405</v>
      </c>
      <c r="AT341" s="61">
        <v>2</v>
      </c>
      <c r="AU341" s="61">
        <v>4</v>
      </c>
      <c r="AV341" s="61">
        <v>1557.3128999999999</v>
      </c>
      <c r="AW341" s="61"/>
      <c r="AX341" s="61"/>
      <c r="AY341" s="27">
        <v>2</v>
      </c>
      <c r="AZ341" s="27">
        <v>2</v>
      </c>
      <c r="BA341" s="27">
        <v>3</v>
      </c>
    </row>
    <row r="342" spans="1:53">
      <c r="A342" s="50">
        <v>3800</v>
      </c>
      <c r="B342" s="50" t="s">
        <v>47</v>
      </c>
      <c r="C342" s="50" t="s">
        <v>489</v>
      </c>
      <c r="D342" s="50" t="s">
        <v>481</v>
      </c>
      <c r="F342" s="50">
        <v>548154</v>
      </c>
      <c r="G342" s="23">
        <v>24639</v>
      </c>
      <c r="H342" s="50">
        <v>33.658002734184301</v>
      </c>
      <c r="I342" s="50">
        <v>0.38124001026153598</v>
      </c>
      <c r="J342" s="50">
        <v>9.5053538680076599E-2</v>
      </c>
      <c r="K342" s="50">
        <v>0.31958222389221203</v>
      </c>
      <c r="L342" s="50">
        <v>0.40009329999999999</v>
      </c>
      <c r="M342" s="50">
        <v>67300</v>
      </c>
      <c r="N342" s="50">
        <v>44900</v>
      </c>
      <c r="O342" s="50">
        <v>54.719001054763808</v>
      </c>
      <c r="P342" s="51">
        <v>7.8849330544471699E-2</v>
      </c>
      <c r="Q342" s="50">
        <v>2.4367999999999998E-3</v>
      </c>
      <c r="R342" s="50">
        <v>0.25830984115600603</v>
      </c>
      <c r="S342" s="50">
        <v>9.6955627202987699E-2</v>
      </c>
      <c r="T342" s="50">
        <v>0.53785377740859996</v>
      </c>
      <c r="U342" s="62">
        <v>0.27017772200000001</v>
      </c>
      <c r="V342" s="63">
        <v>3.0839873E-2</v>
      </c>
      <c r="W342" s="63">
        <v>2.5303109999999999E-3</v>
      </c>
      <c r="X342" s="63">
        <v>0.696452081</v>
      </c>
      <c r="Y342" s="50">
        <v>1.59953460097313E-2</v>
      </c>
      <c r="Z342" s="61">
        <v>0.11070346832275391</v>
      </c>
      <c r="AA342" s="61">
        <v>8.1670187413692474E-2</v>
      </c>
      <c r="AB342" s="61">
        <v>7.0121236145496368E-2</v>
      </c>
      <c r="AC342" s="61">
        <v>4.950140044093132E-2</v>
      </c>
      <c r="AD342" s="61">
        <v>3.530428558588028E-2</v>
      </c>
      <c r="AE342" s="61">
        <v>4.1837349534034729E-2</v>
      </c>
      <c r="AF342" s="61">
        <v>0.12907052040100098</v>
      </c>
      <c r="AG342" s="61">
        <v>5.2765633910894394E-2</v>
      </c>
      <c r="AH342" s="61">
        <v>7.0953384041786194E-2</v>
      </c>
      <c r="AI342" s="61">
        <v>4.3005116283893585E-2</v>
      </c>
      <c r="AJ342" s="61">
        <v>8.9729622006416321E-2</v>
      </c>
      <c r="AK342" s="61">
        <v>0.11436767876148224</v>
      </c>
      <c r="AL342" s="61">
        <v>5.9992920607328415E-2</v>
      </c>
      <c r="AM342" s="61">
        <v>5.0977200269699097E-2</v>
      </c>
      <c r="AN342" s="27">
        <v>0.25348660349845886</v>
      </c>
      <c r="AO342" s="27">
        <v>0.16651824116706848</v>
      </c>
      <c r="AP342" s="27">
        <v>0.22779925167560577</v>
      </c>
      <c r="AQ342" s="27">
        <v>0.16362151503562927</v>
      </c>
      <c r="AR342" s="27">
        <v>0.28976732492446899</v>
      </c>
      <c r="AS342" s="27">
        <v>0.17060959339141846</v>
      </c>
      <c r="AT342" s="61">
        <v>2</v>
      </c>
      <c r="AU342" s="61">
        <v>4</v>
      </c>
      <c r="AV342" s="61">
        <v>1523.9399000000001</v>
      </c>
      <c r="AW342" s="61"/>
      <c r="AX342" s="61"/>
      <c r="AY342" s="27">
        <v>1</v>
      </c>
      <c r="AZ342" s="27">
        <v>1</v>
      </c>
      <c r="BA342" s="27">
        <v>2</v>
      </c>
    </row>
    <row r="343" spans="1:53">
      <c r="A343" s="50">
        <v>3901</v>
      </c>
      <c r="B343" s="50" t="s">
        <v>47</v>
      </c>
      <c r="C343" s="50" t="s">
        <v>490</v>
      </c>
      <c r="D343" s="50" t="s">
        <v>481</v>
      </c>
      <c r="F343" s="50">
        <v>253878</v>
      </c>
      <c r="G343" s="23">
        <v>11387</v>
      </c>
      <c r="H343" s="50">
        <v>27.520999759435625</v>
      </c>
      <c r="I343" s="50">
        <v>0.41473999619483898</v>
      </c>
      <c r="J343" s="50">
        <v>5.5185098201036502E-2</v>
      </c>
      <c r="K343" s="50">
        <v>0.36387676000595098</v>
      </c>
      <c r="L343" s="50">
        <v>0.37209300000000001</v>
      </c>
      <c r="M343" s="50">
        <v>56600</v>
      </c>
      <c r="N343" s="50">
        <v>34100</v>
      </c>
      <c r="O343" s="50">
        <v>57.081997394561803</v>
      </c>
      <c r="P343" s="51">
        <v>8.0839045345783206E-2</v>
      </c>
      <c r="Q343" s="50">
        <v>2.4773E-3</v>
      </c>
      <c r="R343" s="50">
        <v>0.30683413147926297</v>
      </c>
      <c r="S343" s="50">
        <v>9.4268850982189206E-2</v>
      </c>
      <c r="T343" s="50">
        <v>0.52688914537429798</v>
      </c>
      <c r="U343" s="62">
        <v>0.33670109500000001</v>
      </c>
      <c r="V343" s="63">
        <v>2.1994816E-2</v>
      </c>
      <c r="W343" s="63">
        <v>2.1782120000000001E-3</v>
      </c>
      <c r="X343" s="63">
        <v>0.63912588400000003</v>
      </c>
      <c r="Y343" s="50">
        <v>8.5506243631243706E-3</v>
      </c>
      <c r="Z343" s="61">
        <v>3.9818491786718369E-2</v>
      </c>
      <c r="AA343" s="61">
        <v>0.12133415788412094</v>
      </c>
      <c r="AB343" s="61">
        <v>7.6216809451580048E-2</v>
      </c>
      <c r="AC343" s="61">
        <v>4.4076841324567795E-2</v>
      </c>
      <c r="AD343" s="61">
        <v>3.437511995434761E-2</v>
      </c>
      <c r="AE343" s="61">
        <v>3.1956914812326431E-2</v>
      </c>
      <c r="AF343" s="61">
        <v>0.12151720374822617</v>
      </c>
      <c r="AG343" s="61">
        <v>7.6534740626811981E-2</v>
      </c>
      <c r="AH343" s="61">
        <v>5.8489728718996048E-2</v>
      </c>
      <c r="AI343" s="61">
        <v>5.3537707775831223E-2</v>
      </c>
      <c r="AJ343" s="61">
        <v>9.5234885811805725E-2</v>
      </c>
      <c r="AK343" s="61">
        <v>0.13856025040149689</v>
      </c>
      <c r="AL343" s="61">
        <v>5.4462600499391556E-2</v>
      </c>
      <c r="AM343" s="61">
        <v>5.3884543478488922E-2</v>
      </c>
      <c r="AN343" s="27">
        <v>0.21957609057426453</v>
      </c>
      <c r="AO343" s="27">
        <v>0.18564072251319885</v>
      </c>
      <c r="AP343" s="27">
        <v>0.21116003394126892</v>
      </c>
      <c r="AQ343" s="27">
        <v>0.18550494313240051</v>
      </c>
      <c r="AR343" s="27">
        <v>0.2305208146572113</v>
      </c>
      <c r="AS343" s="27">
        <v>0.18581728637218475</v>
      </c>
      <c r="AT343" s="61">
        <v>2</v>
      </c>
      <c r="AU343" s="61">
        <v>4</v>
      </c>
      <c r="AV343" s="61">
        <v>1305.2946999999999</v>
      </c>
      <c r="AW343" s="61"/>
      <c r="AX343" s="61"/>
      <c r="AY343" s="27">
        <v>1</v>
      </c>
      <c r="AZ343" s="27">
        <v>2</v>
      </c>
      <c r="BA343" s="27">
        <v>2</v>
      </c>
    </row>
    <row r="344" spans="1:53">
      <c r="A344" s="50">
        <v>3902</v>
      </c>
      <c r="B344" s="50" t="s">
        <v>47</v>
      </c>
      <c r="C344" s="50" t="s">
        <v>491</v>
      </c>
      <c r="D344" s="50" t="s">
        <v>481</v>
      </c>
      <c r="F344" s="50">
        <v>21735</v>
      </c>
      <c r="G344" s="23">
        <v>1045</v>
      </c>
      <c r="H344" s="50">
        <v>27.844000220298774</v>
      </c>
      <c r="I344" s="50">
        <v>0.50730001926422097</v>
      </c>
      <c r="J344" s="50">
        <v>5.7306591421365703E-2</v>
      </c>
      <c r="K344" s="50">
        <v>0.34861508011817899</v>
      </c>
      <c r="L344" s="50">
        <v>0.43902439999999998</v>
      </c>
      <c r="M344" s="50">
        <v>37700</v>
      </c>
      <c r="N344" s="50">
        <v>24600</v>
      </c>
      <c r="O344" s="50">
        <v>46.057000756263697</v>
      </c>
      <c r="P344" s="51">
        <v>9.5297463238239302E-2</v>
      </c>
      <c r="Q344" s="50">
        <v>2.8586000000000002E-3</v>
      </c>
      <c r="R344" s="50">
        <v>0.31658291816711398</v>
      </c>
      <c r="S344" s="50">
        <v>7.6051682233810397E-2</v>
      </c>
      <c r="T344" s="50">
        <v>0.54109388589858998</v>
      </c>
      <c r="U344" s="62">
        <v>0.39622727000000002</v>
      </c>
      <c r="V344" s="63">
        <v>1.8449506000000001E-2</v>
      </c>
      <c r="W344" s="63">
        <v>2.20842E-3</v>
      </c>
      <c r="X344" s="63">
        <v>0.58311480299999996</v>
      </c>
      <c r="Y344" s="50">
        <v>5.5238530039787301E-3</v>
      </c>
      <c r="Z344" s="61">
        <v>0.13635702431201935</v>
      </c>
      <c r="AA344" s="61">
        <v>9.5653437077999115E-2</v>
      </c>
      <c r="AB344" s="61">
        <v>0.10437563806772232</v>
      </c>
      <c r="AC344" s="61">
        <v>6.4253523945808411E-2</v>
      </c>
      <c r="AD344" s="61">
        <v>1.4973106794059277E-2</v>
      </c>
      <c r="AE344" s="61">
        <v>3.2272133976221085E-2</v>
      </c>
      <c r="AF344" s="61">
        <v>9.8270095884799957E-2</v>
      </c>
      <c r="AG344" s="61">
        <v>3.5034161061048508E-2</v>
      </c>
      <c r="AH344" s="61">
        <v>3.1399913132190704E-2</v>
      </c>
      <c r="AI344" s="61">
        <v>8.7367348372936249E-2</v>
      </c>
      <c r="AJ344" s="61">
        <v>0.11411542445421219</v>
      </c>
      <c r="AK344" s="61">
        <v>0.11048117280006409</v>
      </c>
      <c r="AL344" s="61">
        <v>2.9510103166103363E-2</v>
      </c>
      <c r="AM344" s="61">
        <v>4.5936908572912216E-2</v>
      </c>
      <c r="AN344" s="27">
        <v>0.3562367856502533</v>
      </c>
      <c r="AO344" s="27">
        <v>0.11301172524690628</v>
      </c>
      <c r="AP344" s="27">
        <v>0.34665566682815552</v>
      </c>
      <c r="AQ344" s="27">
        <v>0.11824937909841537</v>
      </c>
      <c r="AR344" s="27">
        <v>0.36957022547721863</v>
      </c>
      <c r="AS344" s="27">
        <v>0.1057228222489357</v>
      </c>
      <c r="AT344" s="61">
        <v>2</v>
      </c>
      <c r="AU344" s="61">
        <v>4</v>
      </c>
      <c r="AV344" s="61">
        <v>1246.7448999999999</v>
      </c>
      <c r="AW344" s="61"/>
      <c r="AX344" s="61"/>
      <c r="AY344" s="27">
        <v>2</v>
      </c>
      <c r="AZ344" s="27">
        <v>2</v>
      </c>
      <c r="BA344" s="27">
        <v>3</v>
      </c>
    </row>
    <row r="345" spans="1:53">
      <c r="A345" s="50">
        <v>4001</v>
      </c>
      <c r="B345" s="50" t="s">
        <v>47</v>
      </c>
      <c r="C345" s="50" t="s">
        <v>492</v>
      </c>
      <c r="D345" s="50" t="s">
        <v>493</v>
      </c>
      <c r="F345" s="50">
        <v>34162</v>
      </c>
      <c r="G345" s="23">
        <v>1451</v>
      </c>
      <c r="H345" s="50">
        <v>28.087998509407072</v>
      </c>
      <c r="I345" s="50">
        <v>0.41896998882293701</v>
      </c>
      <c r="J345" s="50">
        <v>6.0388945043086999E-2</v>
      </c>
      <c r="K345" s="50">
        <v>0.38894575834274298</v>
      </c>
      <c r="L345" s="50">
        <v>0.42040820000000001</v>
      </c>
      <c r="M345" s="50">
        <v>51900</v>
      </c>
      <c r="N345" s="50">
        <v>38700</v>
      </c>
      <c r="O345" s="50">
        <v>44.613000750541701</v>
      </c>
      <c r="P345" s="51">
        <v>7.2600342333316803E-2</v>
      </c>
      <c r="Q345" s="50">
        <v>2.4613999999999999E-3</v>
      </c>
      <c r="R345" s="50">
        <v>0.27728313207626298</v>
      </c>
      <c r="S345" s="50">
        <v>9.2368282377719907E-2</v>
      </c>
      <c r="T345" s="50">
        <v>0.52415102720260598</v>
      </c>
      <c r="U345" s="62">
        <v>0.36037117200000002</v>
      </c>
      <c r="V345" s="63">
        <v>2.0900414999999999E-2</v>
      </c>
      <c r="W345" s="63">
        <v>2.8979570000000001E-3</v>
      </c>
      <c r="X345" s="63">
        <v>0.61583048100000004</v>
      </c>
      <c r="Y345" s="50">
        <v>8.9095430448651296E-3</v>
      </c>
      <c r="Z345" s="61">
        <v>6.314859539270401E-2</v>
      </c>
      <c r="AA345" s="61">
        <v>0.25200560688972473</v>
      </c>
      <c r="AB345" s="61">
        <v>5.2844632416963577E-2</v>
      </c>
      <c r="AC345" s="61">
        <v>4.6147052198648453E-2</v>
      </c>
      <c r="AD345" s="61">
        <v>1.7516743391752243E-2</v>
      </c>
      <c r="AE345" s="61">
        <v>3.113269992172718E-2</v>
      </c>
      <c r="AF345" s="61">
        <v>0.11503643542528152</v>
      </c>
      <c r="AG345" s="61">
        <v>3.1279899179935455E-2</v>
      </c>
      <c r="AH345" s="61">
        <v>3.4812688827514648E-2</v>
      </c>
      <c r="AI345" s="61">
        <v>3.7315081804990768E-2</v>
      </c>
      <c r="AJ345" s="61">
        <v>0.1166556254029274</v>
      </c>
      <c r="AK345" s="61">
        <v>0.10127327591180801</v>
      </c>
      <c r="AL345" s="61">
        <v>5.196143314242363E-2</v>
      </c>
      <c r="AM345" s="61">
        <v>4.887024313211441E-2</v>
      </c>
      <c r="AN345" s="27">
        <v>0.19779060781002045</v>
      </c>
      <c r="AO345" s="27">
        <v>0.16812512278556824</v>
      </c>
      <c r="AP345" s="27">
        <v>0.16351905465126038</v>
      </c>
      <c r="AQ345" s="27">
        <v>0.16563050448894501</v>
      </c>
      <c r="AR345" s="27">
        <v>0.23629415035247803</v>
      </c>
      <c r="AS345" s="27">
        <v>0.17092777788639069</v>
      </c>
      <c r="AT345" s="61">
        <v>2</v>
      </c>
      <c r="AU345" s="61">
        <v>4</v>
      </c>
      <c r="AV345" s="61">
        <v>1325.3655000000001</v>
      </c>
      <c r="AW345" s="61"/>
      <c r="AX345" s="61"/>
      <c r="AY345" s="27">
        <v>2</v>
      </c>
      <c r="AZ345" s="27">
        <v>3</v>
      </c>
      <c r="BA345" s="27">
        <v>3</v>
      </c>
    </row>
    <row r="346" spans="1:53">
      <c r="A346" s="50">
        <v>4002</v>
      </c>
      <c r="B346" s="50" t="s">
        <v>47</v>
      </c>
      <c r="C346" s="50" t="s">
        <v>494</v>
      </c>
      <c r="D346" s="50" t="s">
        <v>481</v>
      </c>
      <c r="F346" s="50">
        <v>499101</v>
      </c>
      <c r="G346" s="23">
        <v>21664</v>
      </c>
      <c r="H346" s="50">
        <v>27.259999483823755</v>
      </c>
      <c r="I346" s="50">
        <v>0.43503001332282998</v>
      </c>
      <c r="J346" s="50">
        <v>5.2718505263328601E-2</v>
      </c>
      <c r="K346" s="50">
        <v>0.37153992056846602</v>
      </c>
      <c r="L346" s="50">
        <v>0.39366800000000002</v>
      </c>
      <c r="M346" s="50">
        <v>59900</v>
      </c>
      <c r="N346" s="50">
        <v>38800</v>
      </c>
      <c r="O346" s="50">
        <v>53.526997566223102</v>
      </c>
      <c r="P346" s="51">
        <v>8.9848630130290999E-2</v>
      </c>
      <c r="Q346" s="50">
        <v>2.3032999999999999E-3</v>
      </c>
      <c r="R346" s="50">
        <v>0.32682633399963401</v>
      </c>
      <c r="S346" s="50">
        <v>0.110380567610264</v>
      </c>
      <c r="T346" s="50">
        <v>0.50117057561874401</v>
      </c>
      <c r="U346" s="62">
        <v>0.38125550699999999</v>
      </c>
      <c r="V346" s="63">
        <v>3.367655E-2</v>
      </c>
      <c r="W346" s="63">
        <v>4.5581959999999996E-3</v>
      </c>
      <c r="X346" s="63">
        <v>0.58050978200000003</v>
      </c>
      <c r="Y346" s="50">
        <v>1.50541346520185E-2</v>
      </c>
      <c r="Z346" s="61">
        <v>3.0120065435767174E-2</v>
      </c>
      <c r="AA346" s="61">
        <v>0.12302068620920181</v>
      </c>
      <c r="AB346" s="61">
        <v>6.9395527243614197E-2</v>
      </c>
      <c r="AC346" s="61">
        <v>5.2406743168830872E-2</v>
      </c>
      <c r="AD346" s="61">
        <v>6.1754520982503891E-2</v>
      </c>
      <c r="AE346" s="61">
        <v>3.3449750393629074E-2</v>
      </c>
      <c r="AF346" s="61">
        <v>0.11816181987524033</v>
      </c>
      <c r="AG346" s="61">
        <v>4.909186065196991E-2</v>
      </c>
      <c r="AH346" s="61">
        <v>6.2573373317718506E-2</v>
      </c>
      <c r="AI346" s="61">
        <v>5.1573090255260468E-2</v>
      </c>
      <c r="AJ346" s="61">
        <v>9.6284568309783936E-2</v>
      </c>
      <c r="AK346" s="61">
        <v>0.13971349596977234</v>
      </c>
      <c r="AL346" s="61">
        <v>5.7768765836954117E-2</v>
      </c>
      <c r="AM346" s="61">
        <v>5.4685726761817932E-2</v>
      </c>
      <c r="AN346" s="27">
        <v>0.18465414643287659</v>
      </c>
      <c r="AO346" s="27">
        <v>0.19191254675388336</v>
      </c>
      <c r="AP346" s="27">
        <v>0.17563259601593018</v>
      </c>
      <c r="AQ346" s="27">
        <v>0.18467235565185547</v>
      </c>
      <c r="AR346" s="27">
        <v>0.19612313807010651</v>
      </c>
      <c r="AS346" s="27">
        <v>0.2011169046163559</v>
      </c>
      <c r="AT346" s="61">
        <v>2</v>
      </c>
      <c r="AU346" s="61">
        <v>4</v>
      </c>
      <c r="AV346" s="61">
        <v>1400.1677</v>
      </c>
      <c r="AW346" s="61"/>
      <c r="AX346" s="61"/>
      <c r="AY346" s="27">
        <v>1</v>
      </c>
      <c r="AZ346" s="27">
        <v>2</v>
      </c>
      <c r="BA346" s="27">
        <v>3</v>
      </c>
    </row>
    <row r="347" spans="1:53">
      <c r="A347" s="50">
        <v>4003</v>
      </c>
      <c r="B347" s="50" t="s">
        <v>47</v>
      </c>
      <c r="C347" s="50" t="s">
        <v>495</v>
      </c>
      <c r="D347" s="50" t="s">
        <v>481</v>
      </c>
      <c r="F347" s="50">
        <v>74800</v>
      </c>
      <c r="G347" s="23">
        <v>3003</v>
      </c>
      <c r="H347" s="50">
        <v>29.563999176025373</v>
      </c>
      <c r="I347" s="50">
        <v>0.43152999877929699</v>
      </c>
      <c r="J347" s="50">
        <v>6.8827927112579304E-2</v>
      </c>
      <c r="K347" s="50">
        <v>0.35660848021507302</v>
      </c>
      <c r="L347" s="50">
        <v>0.41017959999999998</v>
      </c>
      <c r="M347" s="50">
        <v>60500</v>
      </c>
      <c r="N347" s="50">
        <v>41000</v>
      </c>
      <c r="O347" s="50">
        <v>51.063001155853307</v>
      </c>
      <c r="P347" s="51">
        <v>0.111787565052509</v>
      </c>
      <c r="Q347" s="50">
        <v>2.0433000000000001E-3</v>
      </c>
      <c r="R347" s="50">
        <v>0.28662958741187999</v>
      </c>
      <c r="S347" s="50">
        <v>8.0208756029605893E-2</v>
      </c>
      <c r="T347" s="50">
        <v>0.487400352954865</v>
      </c>
      <c r="U347" s="62">
        <v>0.354598939</v>
      </c>
      <c r="V347" s="63">
        <v>2.5120322E-2</v>
      </c>
      <c r="W347" s="63">
        <v>2.7272730000000001E-3</v>
      </c>
      <c r="X347" s="63">
        <v>0.61755347299999996</v>
      </c>
      <c r="Y347" s="50">
        <v>1.4172992669045901E-2</v>
      </c>
      <c r="Z347" s="61">
        <v>5.0164069980382919E-2</v>
      </c>
      <c r="AA347" s="61">
        <v>0.13949590921401978</v>
      </c>
      <c r="AB347" s="61">
        <v>5.9030927717685699E-2</v>
      </c>
      <c r="AC347" s="61">
        <v>4.5346643775701523E-2</v>
      </c>
      <c r="AD347" s="61">
        <v>2.2341689094901085E-2</v>
      </c>
      <c r="AE347" s="61">
        <v>2.2341689094901085E-2</v>
      </c>
      <c r="AF347" s="61">
        <v>0.12511345744132996</v>
      </c>
      <c r="AG347" s="61">
        <v>5.2153877913951874E-2</v>
      </c>
      <c r="AH347" s="61">
        <v>4.1785940527915955E-2</v>
      </c>
      <c r="AI347" s="61">
        <v>4.5451372861862183E-2</v>
      </c>
      <c r="AJ347" s="61">
        <v>0.16099978983402252</v>
      </c>
      <c r="AK347" s="61">
        <v>0.12141311168670654</v>
      </c>
      <c r="AL347" s="61">
        <v>5.5784404277801514E-2</v>
      </c>
      <c r="AM347" s="61">
        <v>5.8577112853527069E-2</v>
      </c>
      <c r="AN347" s="27">
        <v>0.19285330176353455</v>
      </c>
      <c r="AO347" s="27">
        <v>0.23397378623485565</v>
      </c>
      <c r="AP347" s="27">
        <v>0.19030550122261047</v>
      </c>
      <c r="AQ347" s="27">
        <v>0.2145952582359314</v>
      </c>
      <c r="AR347" s="27">
        <v>0.19608774781227112</v>
      </c>
      <c r="AS347" s="27">
        <v>0.25857502222061157</v>
      </c>
      <c r="AT347" s="61">
        <v>2</v>
      </c>
      <c r="AU347" s="61">
        <v>4</v>
      </c>
      <c r="AV347" s="61">
        <v>1367.65</v>
      </c>
      <c r="AW347" s="61"/>
      <c r="AX347" s="61"/>
      <c r="AY347" s="27">
        <v>2</v>
      </c>
      <c r="AZ347" s="27">
        <v>2</v>
      </c>
      <c r="BA347" s="27">
        <v>3</v>
      </c>
    </row>
    <row r="348" spans="1:53">
      <c r="A348" s="50">
        <v>4004</v>
      </c>
      <c r="B348" s="50" t="s">
        <v>47</v>
      </c>
      <c r="C348" s="50" t="s">
        <v>496</v>
      </c>
      <c r="D348" s="50" t="s">
        <v>481</v>
      </c>
      <c r="F348" s="50">
        <v>23459</v>
      </c>
      <c r="G348" s="23">
        <v>982</v>
      </c>
      <c r="H348" s="50">
        <v>36.229000777006121</v>
      </c>
      <c r="I348" s="50">
        <v>0.41326001286506697</v>
      </c>
      <c r="J348" s="50">
        <v>0.15160796046257</v>
      </c>
      <c r="K348" s="50">
        <v>0.35375192761421198</v>
      </c>
      <c r="L348" s="50">
        <v>0.48091600000000001</v>
      </c>
      <c r="M348" s="50">
        <v>50700</v>
      </c>
      <c r="N348" s="50">
        <v>37800</v>
      </c>
      <c r="O348" s="50">
        <v>43.823999166488598</v>
      </c>
      <c r="P348" s="51">
        <v>0.103568814694881</v>
      </c>
      <c r="Q348" s="50">
        <v>1.6615E-3</v>
      </c>
      <c r="R348" s="50">
        <v>0.23623187839984899</v>
      </c>
      <c r="S348" s="50">
        <v>8.9763157069683103E-2</v>
      </c>
      <c r="T348" s="50">
        <v>0.59448307752609297</v>
      </c>
      <c r="U348" s="62">
        <v>0.16769683399999999</v>
      </c>
      <c r="V348" s="63">
        <v>4.1391364999999999E-2</v>
      </c>
      <c r="W348" s="63">
        <v>7.7923186000000005E-2</v>
      </c>
      <c r="X348" s="63">
        <v>0.71298861499999999</v>
      </c>
      <c r="Y348" s="50">
        <v>8.8338442146778107E-3</v>
      </c>
      <c r="Z348" s="61">
        <v>0.13030984997749329</v>
      </c>
      <c r="AA348" s="61">
        <v>0.12693652510643005</v>
      </c>
      <c r="AB348" s="61">
        <v>6.9965019822120667E-2</v>
      </c>
      <c r="AC348" s="61">
        <v>5.2598699927330017E-2</v>
      </c>
      <c r="AD348" s="61">
        <v>1.9865067675709724E-2</v>
      </c>
      <c r="AE348" s="61">
        <v>2.1489255130290985E-2</v>
      </c>
      <c r="AF348" s="61">
        <v>0.13243378698825836</v>
      </c>
      <c r="AG348" s="61">
        <v>5.4847575724124908E-2</v>
      </c>
      <c r="AH348" s="61">
        <v>2.9735133051872253E-2</v>
      </c>
      <c r="AI348" s="61">
        <v>5.1099449396133423E-2</v>
      </c>
      <c r="AJ348" s="61">
        <v>0.10257371515035629</v>
      </c>
      <c r="AK348" s="61">
        <v>0.1041979044675827</v>
      </c>
      <c r="AL348" s="61">
        <v>3.7606198340654373E-2</v>
      </c>
      <c r="AM348" s="61">
        <v>6.6341832280158997E-2</v>
      </c>
      <c r="AN348" s="27">
        <v>0.23658621311187744</v>
      </c>
      <c r="AO348" s="27">
        <v>0.116079181432724</v>
      </c>
      <c r="AP348" s="27">
        <v>0.24693702161312103</v>
      </c>
      <c r="AQ348" s="27">
        <v>9.4564281404018402E-2</v>
      </c>
      <c r="AR348" s="27">
        <v>0.22610518336296082</v>
      </c>
      <c r="AS348" s="27">
        <v>0.13786475360393524</v>
      </c>
      <c r="AT348" s="61">
        <v>2</v>
      </c>
      <c r="AU348" s="61">
        <v>4</v>
      </c>
      <c r="AV348" s="61">
        <v>1477.7605000000001</v>
      </c>
      <c r="AW348" s="61"/>
      <c r="AX348" s="61"/>
      <c r="AY348" s="27">
        <v>1</v>
      </c>
      <c r="AZ348" s="27">
        <v>1</v>
      </c>
      <c r="BA348" s="27">
        <v>2</v>
      </c>
    </row>
    <row r="349" spans="1:53">
      <c r="A349" s="50">
        <v>4101</v>
      </c>
      <c r="B349" s="50" t="s">
        <v>47</v>
      </c>
      <c r="C349" s="50" t="s">
        <v>497</v>
      </c>
      <c r="D349" s="50" t="s">
        <v>493</v>
      </c>
      <c r="F349" s="50">
        <v>24209</v>
      </c>
      <c r="G349" s="23">
        <v>1108</v>
      </c>
      <c r="H349" s="50">
        <v>28.89599910378455</v>
      </c>
      <c r="I349" s="50">
        <v>0.386869996786118</v>
      </c>
      <c r="J349" s="50">
        <v>4.1538462042808498E-2</v>
      </c>
      <c r="K349" s="50">
        <v>0.34307691454887401</v>
      </c>
      <c r="L349" s="50">
        <v>0.33014349999999998</v>
      </c>
      <c r="M349" s="50">
        <v>58100</v>
      </c>
      <c r="N349" s="50">
        <v>45800</v>
      </c>
      <c r="O349" s="50">
        <v>43.977001309394801</v>
      </c>
      <c r="P349" s="51">
        <v>8.3696715533733396E-2</v>
      </c>
      <c r="Q349" s="50">
        <v>3.0144E-3</v>
      </c>
      <c r="R349" s="50">
        <v>0.22457891702652</v>
      </c>
      <c r="S349" s="50">
        <v>9.6929781138896901E-2</v>
      </c>
      <c r="T349" s="50">
        <v>0.58992844820022605</v>
      </c>
      <c r="U349" s="62">
        <v>0.26874303799999999</v>
      </c>
      <c r="V349" s="63">
        <v>3.9282910999999997E-2</v>
      </c>
      <c r="W349" s="63">
        <v>2.0653479999999998E-3</v>
      </c>
      <c r="X349" s="63">
        <v>0.68990868299999997</v>
      </c>
      <c r="Y349" s="50">
        <v>2.2909739986062001E-2</v>
      </c>
      <c r="Z349" s="61">
        <v>8.3316400647163391E-2</v>
      </c>
      <c r="AA349" s="61">
        <v>0.27484250068664551</v>
      </c>
      <c r="AB349" s="61">
        <v>9.7439542412757874E-2</v>
      </c>
      <c r="AC349" s="61">
        <v>5.2834790199995041E-2</v>
      </c>
      <c r="AD349" s="61">
        <v>2.1032311022281647E-2</v>
      </c>
      <c r="AE349" s="61">
        <v>2.0117862150073051E-2</v>
      </c>
      <c r="AF349" s="61">
        <v>0.11704938113689423</v>
      </c>
      <c r="AG349" s="61">
        <v>3.4444220364093781E-2</v>
      </c>
      <c r="AH349" s="61">
        <v>3.474903479218483E-2</v>
      </c>
      <c r="AI349" s="61">
        <v>3.1599268317222595E-2</v>
      </c>
      <c r="AJ349" s="61">
        <v>7.3867097496986389E-2</v>
      </c>
      <c r="AK349" s="61">
        <v>7.1936599910259247E-2</v>
      </c>
      <c r="AL349" s="61">
        <v>3.657793253660202E-2</v>
      </c>
      <c r="AM349" s="61">
        <v>5.0193049013614655E-2</v>
      </c>
      <c r="AN349" s="27">
        <v>0.21093876659870148</v>
      </c>
      <c r="AO349" s="27">
        <v>0.10882210731506348</v>
      </c>
      <c r="AP349" s="27">
        <v>0.18409720063209534</v>
      </c>
      <c r="AQ349" s="27">
        <v>9.3355894088745117E-2</v>
      </c>
      <c r="AR349" s="27">
        <v>0.24063989520072937</v>
      </c>
      <c r="AS349" s="27">
        <v>0.12593601644039154</v>
      </c>
      <c r="AT349" s="61">
        <v>2</v>
      </c>
      <c r="AU349" s="61">
        <v>4</v>
      </c>
      <c r="AV349" s="61">
        <v>1231.9431</v>
      </c>
      <c r="AW349" s="61"/>
      <c r="AX349" s="61"/>
      <c r="AY349" s="27">
        <v>2</v>
      </c>
      <c r="AZ349" s="27">
        <v>3</v>
      </c>
      <c r="BA349" s="27">
        <v>4</v>
      </c>
    </row>
    <row r="350" spans="1:53">
      <c r="A350" s="50">
        <v>4102</v>
      </c>
      <c r="B350" s="50" t="s">
        <v>47</v>
      </c>
      <c r="C350" s="50" t="s">
        <v>498</v>
      </c>
      <c r="D350" s="50" t="s">
        <v>493</v>
      </c>
      <c r="F350" s="50">
        <v>168122</v>
      </c>
      <c r="G350" s="23">
        <v>7303</v>
      </c>
      <c r="H350" s="50">
        <v>25.984002888202678</v>
      </c>
      <c r="I350" s="50">
        <v>0.42612999677658098</v>
      </c>
      <c r="J350" s="50">
        <v>4.28298264741898E-2</v>
      </c>
      <c r="K350" s="50">
        <v>0.35736137628555298</v>
      </c>
      <c r="L350" s="50">
        <v>0.38454379999999999</v>
      </c>
      <c r="M350" s="50">
        <v>49700</v>
      </c>
      <c r="N350" s="50">
        <v>33900</v>
      </c>
      <c r="O350" s="50">
        <v>45.350998640060403</v>
      </c>
      <c r="P350" s="51">
        <v>8.5207805037498502E-2</v>
      </c>
      <c r="Q350" s="50">
        <v>3.2785000000000002E-3</v>
      </c>
      <c r="R350" s="50">
        <v>0.31692883372306802</v>
      </c>
      <c r="S350" s="50">
        <v>0.10676547139883</v>
      </c>
      <c r="T350" s="50">
        <v>0.52101916074752797</v>
      </c>
      <c r="U350" s="62">
        <v>0.42089077800000002</v>
      </c>
      <c r="V350" s="63">
        <v>3.2399091999999997E-2</v>
      </c>
      <c r="W350" s="63">
        <v>2.5933549999999999E-3</v>
      </c>
      <c r="X350" s="63">
        <v>0.54411679499999999</v>
      </c>
      <c r="Y350" s="50">
        <v>1.56932380050421E-2</v>
      </c>
      <c r="Z350" s="61">
        <v>5.3934682160615921E-2</v>
      </c>
      <c r="AA350" s="61">
        <v>0.20860031247138977</v>
      </c>
      <c r="AB350" s="61">
        <v>5.7371694594621658E-2</v>
      </c>
      <c r="AC350" s="61">
        <v>5.7604975998401642E-2</v>
      </c>
      <c r="AD350" s="61">
        <v>1.9020218402147293E-2</v>
      </c>
      <c r="AE350" s="61">
        <v>3.0902022495865822E-2</v>
      </c>
      <c r="AF350" s="61">
        <v>0.11342146247625351</v>
      </c>
      <c r="AG350" s="61">
        <v>3.9642300456762314E-2</v>
      </c>
      <c r="AH350" s="61">
        <v>4.1446346789598465E-2</v>
      </c>
      <c r="AI350" s="61">
        <v>7.7387250959873199E-2</v>
      </c>
      <c r="AJ350" s="61">
        <v>9.4790048897266388E-2</v>
      </c>
      <c r="AK350" s="61">
        <v>0.11905132234096527</v>
      </c>
      <c r="AL350" s="61">
        <v>4.1461896151304245E-2</v>
      </c>
      <c r="AM350" s="61">
        <v>4.5365475118160248E-2</v>
      </c>
      <c r="AN350" s="27">
        <v>0.21621653437614441</v>
      </c>
      <c r="AO350" s="27">
        <v>0.15344053506851196</v>
      </c>
      <c r="AP350" s="27">
        <v>0.19746701419353485</v>
      </c>
      <c r="AQ350" s="27">
        <v>0.13810132443904877</v>
      </c>
      <c r="AR350" s="27">
        <v>0.24000215530395508</v>
      </c>
      <c r="AS350" s="27">
        <v>0.17289984226226807</v>
      </c>
      <c r="AT350" s="61">
        <v>2</v>
      </c>
      <c r="AU350" s="61">
        <v>4</v>
      </c>
      <c r="AV350" s="61">
        <v>1179.9961000000001</v>
      </c>
      <c r="AW350" s="61"/>
      <c r="AX350" s="61"/>
      <c r="AY350" s="27">
        <v>1</v>
      </c>
      <c r="AZ350" s="27">
        <v>2</v>
      </c>
      <c r="BA350" s="27">
        <v>3</v>
      </c>
    </row>
    <row r="351" spans="1:53">
      <c r="A351" s="50">
        <v>4103</v>
      </c>
      <c r="B351" s="50" t="s">
        <v>47</v>
      </c>
      <c r="C351" s="50" t="s">
        <v>499</v>
      </c>
      <c r="D351" s="50" t="s">
        <v>493</v>
      </c>
      <c r="F351" s="50">
        <v>89373</v>
      </c>
      <c r="G351" s="23">
        <v>3942</v>
      </c>
      <c r="H351" s="50">
        <v>26.636002361774452</v>
      </c>
      <c r="I351" s="50">
        <v>0.43772000074386602</v>
      </c>
      <c r="J351" s="50">
        <v>5.6633047759532901E-2</v>
      </c>
      <c r="K351" s="50">
        <v>0.37626066803932201</v>
      </c>
      <c r="L351" s="50">
        <v>0.40887479999999998</v>
      </c>
      <c r="M351" s="50">
        <v>54100</v>
      </c>
      <c r="N351" s="50">
        <v>39900</v>
      </c>
      <c r="O351" s="50">
        <v>44.883999228477499</v>
      </c>
      <c r="P351" s="51">
        <v>6.4105182886123699E-2</v>
      </c>
      <c r="Q351" s="50">
        <v>2.6725E-3</v>
      </c>
      <c r="R351" s="50">
        <v>0.27040043473243702</v>
      </c>
      <c r="S351" s="50">
        <v>0.106305189430714</v>
      </c>
      <c r="T351" s="50">
        <v>0.554643094539642</v>
      </c>
      <c r="U351" s="62">
        <v>0.34363844999999998</v>
      </c>
      <c r="V351" s="63">
        <v>2.1706778999999999E-2</v>
      </c>
      <c r="W351" s="63">
        <v>2.4168369999999998E-3</v>
      </c>
      <c r="X351" s="63">
        <v>0.63223791100000004</v>
      </c>
      <c r="Y351" s="50">
        <v>9.6025755628943409E-3</v>
      </c>
      <c r="Z351" s="61">
        <v>4.6308577060699463E-2</v>
      </c>
      <c r="AA351" s="61">
        <v>0.27227011322975159</v>
      </c>
      <c r="AB351" s="61">
        <v>7.073386013507843E-2</v>
      </c>
      <c r="AC351" s="61">
        <v>4.9679487943649292E-2</v>
      </c>
      <c r="AD351" s="61">
        <v>1.5030945651233196E-2</v>
      </c>
      <c r="AE351" s="61">
        <v>2.434239536523819E-2</v>
      </c>
      <c r="AF351" s="61">
        <v>0.11416887491941452</v>
      </c>
      <c r="AG351" s="61">
        <v>4.1114058345556259E-2</v>
      </c>
      <c r="AH351" s="61">
        <v>4.0893014520406723E-2</v>
      </c>
      <c r="AI351" s="61">
        <v>3.7577364593744278E-2</v>
      </c>
      <c r="AJ351" s="61">
        <v>8.5626654326915741E-2</v>
      </c>
      <c r="AK351" s="61">
        <v>0.11831343919038773</v>
      </c>
      <c r="AL351" s="61">
        <v>3.3736735582351685E-2</v>
      </c>
      <c r="AM351" s="61">
        <v>5.0204463303089142E-2</v>
      </c>
      <c r="AN351" s="27">
        <v>0.20121258497238159</v>
      </c>
      <c r="AO351" s="27">
        <v>0.14405740797519684</v>
      </c>
      <c r="AP351" s="27">
        <v>0.17467582225799561</v>
      </c>
      <c r="AQ351" s="27">
        <v>0.13916432857513428</v>
      </c>
      <c r="AR351" s="27">
        <v>0.2318493127822876</v>
      </c>
      <c r="AS351" s="27">
        <v>0.14970645308494568</v>
      </c>
      <c r="AT351" s="61">
        <v>2</v>
      </c>
      <c r="AU351" s="61">
        <v>4</v>
      </c>
      <c r="AV351" s="61">
        <v>1255.8022000000001</v>
      </c>
      <c r="AW351" s="61"/>
      <c r="AX351" s="61"/>
      <c r="AY351" s="27">
        <v>2</v>
      </c>
      <c r="AZ351" s="27">
        <v>2</v>
      </c>
      <c r="BA351" s="27">
        <v>3</v>
      </c>
    </row>
    <row r="352" spans="1:53">
      <c r="A352" s="50">
        <v>4200</v>
      </c>
      <c r="B352" s="50" t="s">
        <v>47</v>
      </c>
      <c r="C352" s="50" t="s">
        <v>500</v>
      </c>
      <c r="D352" s="50" t="s">
        <v>493</v>
      </c>
      <c r="F352" s="50">
        <v>630854</v>
      </c>
      <c r="G352" s="23">
        <v>24072</v>
      </c>
      <c r="H352" s="50">
        <v>28.16300177574157</v>
      </c>
      <c r="I352" s="50">
        <v>0.39307999610900901</v>
      </c>
      <c r="J352" s="50">
        <v>5.3561717271804803E-2</v>
      </c>
      <c r="K352" s="50">
        <v>0.38662317395210299</v>
      </c>
      <c r="L352" s="50">
        <v>0.34439520000000001</v>
      </c>
      <c r="M352" s="50">
        <v>74600</v>
      </c>
      <c r="N352" s="50">
        <v>53500</v>
      </c>
      <c r="O352" s="50">
        <v>48.420000076293903</v>
      </c>
      <c r="P352" s="51">
        <v>5.8290146291255999E-2</v>
      </c>
      <c r="Q352" s="50">
        <v>4.2818999999999999E-3</v>
      </c>
      <c r="R352" s="50">
        <v>0.24659891426563299</v>
      </c>
      <c r="S352" s="50">
        <v>0.119545109570026</v>
      </c>
      <c r="T352" s="50">
        <v>0.56251281499862704</v>
      </c>
      <c r="U352" s="62">
        <v>0.20675465500000001</v>
      </c>
      <c r="V352" s="63">
        <v>4.1439063999999998E-2</v>
      </c>
      <c r="W352" s="63">
        <v>4.4415979999999997E-3</v>
      </c>
      <c r="X352" s="63">
        <v>0.74736469999999999</v>
      </c>
      <c r="Y352" s="50">
        <v>2.29630246758461E-2</v>
      </c>
      <c r="Z352" s="61">
        <v>1.2227467261254787E-2</v>
      </c>
      <c r="AA352" s="61">
        <v>0.11394064873456955</v>
      </c>
      <c r="AB352" s="61">
        <v>6.9808334112167358E-2</v>
      </c>
      <c r="AC352" s="61">
        <v>6.1470966786146164E-2</v>
      </c>
      <c r="AD352" s="61">
        <v>5.2546415477991104E-2</v>
      </c>
      <c r="AE352" s="61">
        <v>3.8594093173742294E-2</v>
      </c>
      <c r="AF352" s="61">
        <v>0.12421305477619171</v>
      </c>
      <c r="AG352" s="61">
        <v>6.698250025510788E-2</v>
      </c>
      <c r="AH352" s="61">
        <v>7.5109682977199554E-2</v>
      </c>
      <c r="AI352" s="61">
        <v>6.1417587101459503E-2</v>
      </c>
      <c r="AJ352" s="61">
        <v>7.7588535845279694E-2</v>
      </c>
      <c r="AK352" s="61">
        <v>0.13690760731697083</v>
      </c>
      <c r="AL352" s="61">
        <v>5.423123762011528E-2</v>
      </c>
      <c r="AM352" s="61">
        <v>5.4961882531642914E-2</v>
      </c>
      <c r="AN352" s="27">
        <v>0.1320682018995285</v>
      </c>
      <c r="AO352" s="27">
        <v>0.25614377856254578</v>
      </c>
      <c r="AP352" s="27">
        <v>0.11822422593832016</v>
      </c>
      <c r="AQ352" s="27">
        <v>0.26041638851165771</v>
      </c>
      <c r="AR352" s="27">
        <v>0.15092383325099945</v>
      </c>
      <c r="AS352" s="27">
        <v>0.25032439827919006</v>
      </c>
      <c r="AT352" s="61">
        <v>2</v>
      </c>
      <c r="AU352" s="61">
        <v>4</v>
      </c>
      <c r="AV352" s="61">
        <v>1135.9919</v>
      </c>
      <c r="AW352" s="61"/>
      <c r="AX352" s="61"/>
      <c r="AY352" s="27">
        <v>2</v>
      </c>
      <c r="AZ352" s="27">
        <v>3</v>
      </c>
      <c r="BA352" s="27">
        <v>4</v>
      </c>
    </row>
    <row r="353" spans="1:53">
      <c r="A353" s="50">
        <v>4301</v>
      </c>
      <c r="B353" s="50" t="s">
        <v>47</v>
      </c>
      <c r="C353" s="50" t="s">
        <v>501</v>
      </c>
      <c r="D353" s="50" t="s">
        <v>493</v>
      </c>
      <c r="F353" s="50">
        <v>40542</v>
      </c>
      <c r="G353" s="23">
        <v>1771</v>
      </c>
      <c r="H353" s="50">
        <v>29.86499968171125</v>
      </c>
      <c r="I353" s="50">
        <v>0.39862999320030201</v>
      </c>
      <c r="J353" s="50">
        <v>5.3962901234626798E-2</v>
      </c>
      <c r="K353" s="50">
        <v>0.322934240102768</v>
      </c>
      <c r="L353" s="50">
        <v>0.41702129999999998</v>
      </c>
      <c r="M353" s="50">
        <v>48800</v>
      </c>
      <c r="N353" s="50">
        <v>35100</v>
      </c>
      <c r="O353" s="50">
        <v>44.503000378608697</v>
      </c>
      <c r="P353" s="51">
        <v>5.9101436287164702E-2</v>
      </c>
      <c r="Q353" s="50">
        <v>4.3943999999999997E-3</v>
      </c>
      <c r="R353" s="50">
        <v>0.27447062730789201</v>
      </c>
      <c r="S353" s="50">
        <v>0.110995918512344</v>
      </c>
      <c r="T353" s="50">
        <v>0.56795477867126498</v>
      </c>
      <c r="U353" s="62">
        <v>0.24890236600000001</v>
      </c>
      <c r="V353" s="63">
        <v>1.8918652000000001E-2</v>
      </c>
      <c r="W353" s="63">
        <v>2.5899069999999998E-3</v>
      </c>
      <c r="X353" s="63">
        <v>0.72958904499999999</v>
      </c>
      <c r="Y353" s="50">
        <v>4.2313816957175697E-3</v>
      </c>
      <c r="Z353" s="61">
        <v>0.12167658656835556</v>
      </c>
      <c r="AA353" s="61">
        <v>0.20014148950576782</v>
      </c>
      <c r="AB353" s="61">
        <v>5.7713847607374191E-2</v>
      </c>
      <c r="AC353" s="61">
        <v>5.3881976753473282E-2</v>
      </c>
      <c r="AD353" s="61">
        <v>1.7449744045734406E-2</v>
      </c>
      <c r="AE353" s="61">
        <v>2.9416967183351517E-2</v>
      </c>
      <c r="AF353" s="61">
        <v>0.12621587514877319</v>
      </c>
      <c r="AG353" s="61">
        <v>4.0205150842666626E-2</v>
      </c>
      <c r="AH353" s="61">
        <v>3.4604728221893311E-2</v>
      </c>
      <c r="AI353" s="61">
        <v>6.2724754214286804E-2</v>
      </c>
      <c r="AJ353" s="61">
        <v>7.5812064111232758E-2</v>
      </c>
      <c r="AK353" s="61">
        <v>9.7742147743701935E-2</v>
      </c>
      <c r="AL353" s="61">
        <v>3.837764635682106E-2</v>
      </c>
      <c r="AM353" s="61">
        <v>4.4037021696567535E-2</v>
      </c>
      <c r="AN353" s="27">
        <v>0.22704169154167175</v>
      </c>
      <c r="AO353" s="27">
        <v>0.11591413617134094</v>
      </c>
      <c r="AP353" s="27">
        <v>0.17818285524845123</v>
      </c>
      <c r="AQ353" s="27">
        <v>0.11500286310911179</v>
      </c>
      <c r="AR353" s="27">
        <v>0.2793501615524292</v>
      </c>
      <c r="AS353" s="27">
        <v>0.11688975244760513</v>
      </c>
      <c r="AT353" s="61">
        <v>2</v>
      </c>
      <c r="AU353" s="61">
        <v>4</v>
      </c>
      <c r="AV353" s="61">
        <v>1092.7372</v>
      </c>
      <c r="AW353" s="61"/>
      <c r="AX353" s="61"/>
      <c r="AY353" s="27">
        <v>2</v>
      </c>
      <c r="AZ353" s="27">
        <v>2</v>
      </c>
      <c r="BA353" s="27">
        <v>3</v>
      </c>
    </row>
    <row r="354" spans="1:53">
      <c r="A354" s="50">
        <v>4302</v>
      </c>
      <c r="B354" s="50" t="s">
        <v>47</v>
      </c>
      <c r="C354" s="50" t="s">
        <v>502</v>
      </c>
      <c r="D354" s="50" t="s">
        <v>493</v>
      </c>
      <c r="F354" s="50">
        <v>94324</v>
      </c>
      <c r="G354" s="23">
        <v>3694</v>
      </c>
      <c r="H354" s="50">
        <v>32.006999552249894</v>
      </c>
      <c r="I354" s="50">
        <v>0.37224000692367598</v>
      </c>
      <c r="J354" s="50">
        <v>8.9104540646076202E-2</v>
      </c>
      <c r="K354" s="50">
        <v>0.35641816258430498</v>
      </c>
      <c r="L354" s="50">
        <v>0.37695309999999999</v>
      </c>
      <c r="M354" s="50">
        <v>53700</v>
      </c>
      <c r="N354" s="50">
        <v>40900</v>
      </c>
      <c r="O354" s="50">
        <v>43.443998694419896</v>
      </c>
      <c r="P354" s="51">
        <v>6.8806119263172094E-2</v>
      </c>
      <c r="Q354" s="50">
        <v>3.8211999999999999E-3</v>
      </c>
      <c r="R354" s="50">
        <v>0.196691334247589</v>
      </c>
      <c r="S354" s="50">
        <v>0.10533678531646699</v>
      </c>
      <c r="T354" s="50">
        <v>0.61516839265823398</v>
      </c>
      <c r="U354" s="62">
        <v>8.7676517999999995E-2</v>
      </c>
      <c r="V354" s="63">
        <v>3.0543659000000001E-2</v>
      </c>
      <c r="W354" s="63">
        <v>3.9438529999999998E-3</v>
      </c>
      <c r="X354" s="63">
        <v>0.87783598900000004</v>
      </c>
      <c r="Y354" s="50">
        <v>1.23111708089709E-2</v>
      </c>
      <c r="Z354" s="61">
        <v>4.5551083981990814E-2</v>
      </c>
      <c r="AA354" s="61">
        <v>0.1833537369966507</v>
      </c>
      <c r="AB354" s="61">
        <v>8.4780491888523102E-2</v>
      </c>
      <c r="AC354" s="61">
        <v>7.3211565613746643E-2</v>
      </c>
      <c r="AD354" s="61">
        <v>1.8790135160088539E-2</v>
      </c>
      <c r="AE354" s="61">
        <v>2.9409559443593025E-2</v>
      </c>
      <c r="AF354" s="61">
        <v>0.14702281355857849</v>
      </c>
      <c r="AG354" s="61">
        <v>4.08785380423069E-2</v>
      </c>
      <c r="AH354" s="61">
        <v>3.4631818532943726E-2</v>
      </c>
      <c r="AI354" s="61">
        <v>4.1003473103046417E-2</v>
      </c>
      <c r="AJ354" s="61">
        <v>9.0602435171604156E-2</v>
      </c>
      <c r="AK354" s="61">
        <v>0.10884285718202591</v>
      </c>
      <c r="AL354" s="61">
        <v>4.9324106425046921E-2</v>
      </c>
      <c r="AM354" s="61">
        <v>5.259738489985466E-2</v>
      </c>
      <c r="AN354" s="27">
        <v>0.22082431614398956</v>
      </c>
      <c r="AO354" s="27">
        <v>0.1526673436164856</v>
      </c>
      <c r="AP354" s="27">
        <v>0.17524020373821259</v>
      </c>
      <c r="AQ354" s="27">
        <v>0.15796132385730743</v>
      </c>
      <c r="AR354" s="27">
        <v>0.27478235960006714</v>
      </c>
      <c r="AS354" s="27">
        <v>0.1464008241891861</v>
      </c>
      <c r="AT354" s="61">
        <v>2</v>
      </c>
      <c r="AU354" s="61">
        <v>4</v>
      </c>
      <c r="AV354" s="61">
        <v>1034.2645</v>
      </c>
      <c r="AW354" s="61"/>
      <c r="AX354" s="61"/>
      <c r="AY354" s="27">
        <v>2</v>
      </c>
      <c r="AZ354" s="27">
        <v>3</v>
      </c>
      <c r="BA354" s="27">
        <v>4</v>
      </c>
    </row>
    <row r="355" spans="1:53">
      <c r="A355" s="50">
        <v>4401</v>
      </c>
      <c r="B355" s="50" t="s">
        <v>47</v>
      </c>
      <c r="C355" s="50" t="s">
        <v>503</v>
      </c>
      <c r="D355" s="50" t="s">
        <v>504</v>
      </c>
      <c r="F355" s="50">
        <v>144931</v>
      </c>
      <c r="G355" s="23">
        <v>4974</v>
      </c>
      <c r="H355" s="50">
        <v>30.164997279644048</v>
      </c>
      <c r="I355" s="50">
        <v>0.35721999406814597</v>
      </c>
      <c r="J355" s="50">
        <v>6.3895307481288896E-2</v>
      </c>
      <c r="K355" s="50">
        <v>0.38388502597808799</v>
      </c>
      <c r="L355" s="50">
        <v>0.31528659999999997</v>
      </c>
      <c r="M355" s="50">
        <v>51600</v>
      </c>
      <c r="N355" s="50">
        <v>36100</v>
      </c>
      <c r="O355" s="50">
        <v>51.096999645233197</v>
      </c>
      <c r="P355" s="51">
        <v>0.130031153559684</v>
      </c>
      <c r="Q355" s="50">
        <v>3.1082000000000002E-3</v>
      </c>
      <c r="R355" s="50">
        <v>0.20078739523887601</v>
      </c>
      <c r="S355" s="50">
        <v>0.10653013736009601</v>
      </c>
      <c r="T355" s="50">
        <v>0.60904639959335305</v>
      </c>
      <c r="U355" s="62">
        <v>1.2826794000000001E-2</v>
      </c>
      <c r="V355" s="63">
        <v>1.7580779000000001E-2</v>
      </c>
      <c r="W355" s="63">
        <v>2.7944329999999998E-3</v>
      </c>
      <c r="X355" s="63">
        <v>0.96679800699999996</v>
      </c>
      <c r="Y355" s="50">
        <v>6.5298378467559797E-3</v>
      </c>
      <c r="Z355" s="61">
        <v>3.4062787890434265E-2</v>
      </c>
      <c r="AA355" s="61">
        <v>0.16394177079200745</v>
      </c>
      <c r="AB355" s="61">
        <v>7.6699726283550262E-2</v>
      </c>
      <c r="AC355" s="61">
        <v>6.7209698259830475E-2</v>
      </c>
      <c r="AD355" s="61">
        <v>3.3361263573169708E-2</v>
      </c>
      <c r="AE355" s="61">
        <v>3.7258606404066086E-2</v>
      </c>
      <c r="AF355" s="61">
        <v>0.14607244729995728</v>
      </c>
      <c r="AG355" s="61">
        <v>4.0006235241889954E-2</v>
      </c>
      <c r="AH355" s="61">
        <v>4.5618411153554916E-2</v>
      </c>
      <c r="AI355" s="61">
        <v>4.2208235710859299E-2</v>
      </c>
      <c r="AJ355" s="61">
        <v>0.10920357704162598</v>
      </c>
      <c r="AK355" s="61">
        <v>0.10633902996778488</v>
      </c>
      <c r="AL355" s="61">
        <v>5.9512443840503693E-2</v>
      </c>
      <c r="AM355" s="61">
        <v>3.8505759090185165E-2</v>
      </c>
      <c r="AN355" s="27">
        <v>0.35492309927940369</v>
      </c>
      <c r="AO355" s="27">
        <v>0.11354243010282516</v>
      </c>
      <c r="AP355" s="27">
        <v>0.29948562383651733</v>
      </c>
      <c r="AQ355" s="27">
        <v>0.11786298453807831</v>
      </c>
      <c r="AR355" s="27">
        <v>0.42531022429466248</v>
      </c>
      <c r="AS355" s="27">
        <v>0.10805676132440567</v>
      </c>
      <c r="AT355" s="61">
        <v>2</v>
      </c>
      <c r="AU355" s="61">
        <v>4</v>
      </c>
      <c r="AV355" s="61">
        <v>530.65264999999999</v>
      </c>
      <c r="AW355" s="61">
        <v>2</v>
      </c>
      <c r="AX355" s="61">
        <v>4</v>
      </c>
      <c r="AY355" s="27">
        <v>2</v>
      </c>
      <c r="AZ355" s="27">
        <v>2</v>
      </c>
      <c r="BA355" s="27">
        <v>3</v>
      </c>
    </row>
    <row r="356" spans="1:53">
      <c r="A356" s="50">
        <v>4402</v>
      </c>
      <c r="B356" s="50" t="s">
        <v>47</v>
      </c>
      <c r="C356" s="50" t="s">
        <v>468</v>
      </c>
      <c r="D356" s="50" t="s">
        <v>504</v>
      </c>
      <c r="F356" s="50">
        <v>116256</v>
      </c>
      <c r="G356" s="23">
        <v>3623</v>
      </c>
      <c r="H356" s="50">
        <v>30.145998686552048</v>
      </c>
      <c r="I356" s="50">
        <v>0.34828999638557401</v>
      </c>
      <c r="J356" s="50">
        <v>5.90868405997753E-2</v>
      </c>
      <c r="K356" s="50">
        <v>0.386302590370178</v>
      </c>
      <c r="L356" s="50">
        <v>0.2928943</v>
      </c>
      <c r="M356" s="50">
        <v>54500</v>
      </c>
      <c r="N356" s="50">
        <v>43200</v>
      </c>
      <c r="O356" s="50">
        <v>42.263999581336996</v>
      </c>
      <c r="P356" s="51">
        <v>0.148450091481208</v>
      </c>
      <c r="Q356" s="50">
        <v>3.3471999999999998E-3</v>
      </c>
      <c r="R356" s="50">
        <v>0.20502582192421001</v>
      </c>
      <c r="S356" s="50">
        <v>0.107379958033562</v>
      </c>
      <c r="T356" s="50">
        <v>0.55547571182250999</v>
      </c>
      <c r="U356" s="62">
        <v>2.7396435E-2</v>
      </c>
      <c r="V356" s="63">
        <v>2.2054777000000001E-2</v>
      </c>
      <c r="W356" s="63">
        <v>2.5633079999999998E-3</v>
      </c>
      <c r="X356" s="63">
        <v>0.94798547</v>
      </c>
      <c r="Y356" s="50">
        <v>9.99073684215546E-3</v>
      </c>
      <c r="Z356" s="61">
        <v>2.5648033246397972E-2</v>
      </c>
      <c r="AA356" s="61">
        <v>0.20463772118091583</v>
      </c>
      <c r="AB356" s="61">
        <v>8.6918331682682037E-2</v>
      </c>
      <c r="AC356" s="61">
        <v>3.9818864315748215E-2</v>
      </c>
      <c r="AD356" s="61">
        <v>3.1230481341481209E-2</v>
      </c>
      <c r="AE356" s="61">
        <v>2.6487352326512337E-2</v>
      </c>
      <c r="AF356" s="61">
        <v>0.12550748884677887</v>
      </c>
      <c r="AG356" s="61">
        <v>3.5114772617816925E-2</v>
      </c>
      <c r="AH356" s="61">
        <v>4.3468926101922989E-2</v>
      </c>
      <c r="AI356" s="61">
        <v>3.6403030157089233E-2</v>
      </c>
      <c r="AJ356" s="61">
        <v>0.13846814632415771</v>
      </c>
      <c r="AK356" s="61">
        <v>9.5116332173347473E-2</v>
      </c>
      <c r="AL356" s="61">
        <v>6.4978919923305511E-2</v>
      </c>
      <c r="AM356" s="61">
        <v>4.6201594173908234E-2</v>
      </c>
      <c r="AN356" s="27">
        <v>0.26476895809173584</v>
      </c>
      <c r="AO356" s="27">
        <v>0.17317530512809753</v>
      </c>
      <c r="AP356" s="27">
        <v>0.21019849181175232</v>
      </c>
      <c r="AQ356" s="27">
        <v>0.17800803482532501</v>
      </c>
      <c r="AR356" s="27">
        <v>0.3401552140712738</v>
      </c>
      <c r="AS356" s="27">
        <v>0.16649913787841797</v>
      </c>
      <c r="AT356" s="61">
        <v>2</v>
      </c>
      <c r="AU356" s="61">
        <v>4</v>
      </c>
      <c r="AV356" s="61">
        <v>473.32378999999997</v>
      </c>
      <c r="AW356" s="61">
        <v>2</v>
      </c>
      <c r="AX356" s="61">
        <v>4</v>
      </c>
      <c r="AY356" s="27">
        <v>2</v>
      </c>
      <c r="AZ356" s="27">
        <v>3</v>
      </c>
      <c r="BA356" s="27">
        <v>4</v>
      </c>
    </row>
    <row r="357" spans="1:53">
      <c r="A357" s="50">
        <v>4501</v>
      </c>
      <c r="B357" s="50" t="s">
        <v>47</v>
      </c>
      <c r="C357" s="50" t="s">
        <v>505</v>
      </c>
      <c r="D357" s="50" t="s">
        <v>504</v>
      </c>
      <c r="F357" s="50">
        <v>49887</v>
      </c>
      <c r="G357" s="23">
        <v>1613</v>
      </c>
      <c r="H357" s="50">
        <v>29.908001244068096</v>
      </c>
      <c r="I357" s="50">
        <v>0.34150999784469599</v>
      </c>
      <c r="J357" s="50">
        <v>6.8438537418842302E-2</v>
      </c>
      <c r="K357" s="50">
        <v>0.40996676683425898</v>
      </c>
      <c r="L357" s="50">
        <v>0.23469390000000001</v>
      </c>
      <c r="M357" s="50">
        <v>43100</v>
      </c>
      <c r="N357" s="50">
        <v>30000</v>
      </c>
      <c r="O357" s="50">
        <v>50.787997245788596</v>
      </c>
      <c r="P357" s="51">
        <v>0.16648003458976701</v>
      </c>
      <c r="Q357" s="50">
        <v>1.8438E-3</v>
      </c>
      <c r="R357" s="50">
        <v>0.198694482445717</v>
      </c>
      <c r="S357" s="50">
        <v>0.112457998096943</v>
      </c>
      <c r="T357" s="50">
        <v>0.58807718753814697</v>
      </c>
      <c r="U357" s="62">
        <v>1.9784712999999999E-2</v>
      </c>
      <c r="V357" s="63">
        <v>1.2588449999999999E-2</v>
      </c>
      <c r="W357" s="63">
        <v>1.343035E-3</v>
      </c>
      <c r="X357" s="63">
        <v>0.96628379799999997</v>
      </c>
      <c r="Y357" s="50">
        <v>4.5332368463277799E-3</v>
      </c>
      <c r="Z357" s="61">
        <v>5.1010970026254654E-2</v>
      </c>
      <c r="AA357" s="61">
        <v>0.13776926696300507</v>
      </c>
      <c r="AB357" s="61">
        <v>8.6361832916736603E-2</v>
      </c>
      <c r="AC357" s="61">
        <v>5.8543674647808075E-2</v>
      </c>
      <c r="AD357" s="61">
        <v>3.2377429306507111E-2</v>
      </c>
      <c r="AE357" s="61">
        <v>1.8435310572385788E-2</v>
      </c>
      <c r="AF357" s="61">
        <v>0.12765957415103912</v>
      </c>
      <c r="AG357" s="61">
        <v>2.4646490812301636E-2</v>
      </c>
      <c r="AH357" s="61">
        <v>3.7531387060880661E-2</v>
      </c>
      <c r="AI357" s="61">
        <v>7.9357735812664032E-2</v>
      </c>
      <c r="AJ357" s="61">
        <v>0.13069908320903778</v>
      </c>
      <c r="AK357" s="61">
        <v>0.13545659184455872</v>
      </c>
      <c r="AL357" s="61">
        <v>3.713492676615715E-2</v>
      </c>
      <c r="AM357" s="61">
        <v>4.3015725910663605E-2</v>
      </c>
      <c r="AN357" s="27">
        <v>0.38828170299530029</v>
      </c>
      <c r="AO357" s="27">
        <v>9.0892016887664795E-2</v>
      </c>
      <c r="AP357" s="27">
        <v>0.32097771763801575</v>
      </c>
      <c r="AQ357" s="27">
        <v>8.4743484854698181E-2</v>
      </c>
      <c r="AR357" s="27">
        <v>0.47370663285255432</v>
      </c>
      <c r="AS357" s="27">
        <v>9.8695985972881317E-2</v>
      </c>
      <c r="AT357" s="61">
        <v>2</v>
      </c>
      <c r="AU357" s="61">
        <v>4</v>
      </c>
      <c r="AV357" s="61">
        <v>450.24142000000001</v>
      </c>
      <c r="AW357" s="61">
        <v>2</v>
      </c>
      <c r="AX357" s="61">
        <v>4</v>
      </c>
      <c r="AY357" s="27">
        <v>2</v>
      </c>
      <c r="AZ357" s="27">
        <v>2</v>
      </c>
      <c r="BA357" s="27">
        <v>3</v>
      </c>
    </row>
    <row r="358" spans="1:53">
      <c r="A358" s="50">
        <v>4502</v>
      </c>
      <c r="B358" s="50" t="s">
        <v>47</v>
      </c>
      <c r="C358" s="50" t="s">
        <v>506</v>
      </c>
      <c r="D358" s="50" t="s">
        <v>504</v>
      </c>
      <c r="F358" s="50">
        <v>117919</v>
      </c>
      <c r="G358" s="23">
        <v>4355</v>
      </c>
      <c r="H358" s="50">
        <v>35.819000959396377</v>
      </c>
      <c r="I358" s="50">
        <v>0.27439999580383301</v>
      </c>
      <c r="J358" s="50">
        <v>0.13065937161445601</v>
      </c>
      <c r="K358" s="50">
        <v>0.36128836870193498</v>
      </c>
      <c r="L358" s="50">
        <v>0.32067509999999999</v>
      </c>
      <c r="M358" s="50">
        <v>50300</v>
      </c>
      <c r="N358" s="50">
        <v>39400</v>
      </c>
      <c r="O358" s="50">
        <v>44.466999173164403</v>
      </c>
      <c r="P358" s="51">
        <v>0.17138074338436099</v>
      </c>
      <c r="Q358" s="50">
        <v>2.0636000000000001E-3</v>
      </c>
      <c r="R358" s="50">
        <v>0.19174493849277499</v>
      </c>
      <c r="S358" s="50">
        <v>0.101676821708679</v>
      </c>
      <c r="T358" s="50">
        <v>0.589336156845093</v>
      </c>
      <c r="U358" s="62">
        <v>1.3653439999999999E-2</v>
      </c>
      <c r="V358" s="63">
        <v>1.4484519E-2</v>
      </c>
      <c r="W358" s="63">
        <v>1.942011E-3</v>
      </c>
      <c r="X358" s="63">
        <v>0.96992003900000001</v>
      </c>
      <c r="Y358" s="50">
        <v>4.7341953031718696E-3</v>
      </c>
      <c r="Z358" s="61">
        <v>0.14364944398403168</v>
      </c>
      <c r="AA358" s="61">
        <v>5.8118373155593872E-2</v>
      </c>
      <c r="AB358" s="61">
        <v>6.1209160834550858E-2</v>
      </c>
      <c r="AC358" s="61">
        <v>5.3583294153213501E-2</v>
      </c>
      <c r="AD358" s="61">
        <v>2.2646524012088776E-2</v>
      </c>
      <c r="AE358" s="61">
        <v>2.3570870980620384E-2</v>
      </c>
      <c r="AF358" s="61">
        <v>0.13683237135410309</v>
      </c>
      <c r="AG358" s="61">
        <v>2.9665790498256683E-2</v>
      </c>
      <c r="AH358" s="61">
        <v>4.3935410678386688E-2</v>
      </c>
      <c r="AI358" s="61">
        <v>5.6558538228273392E-2</v>
      </c>
      <c r="AJ358" s="61">
        <v>0.1275888979434967</v>
      </c>
      <c r="AK358" s="61">
        <v>0.14910887181758881</v>
      </c>
      <c r="AL358" s="61">
        <v>4.4801987707614899E-2</v>
      </c>
      <c r="AM358" s="61">
        <v>4.8730466514825821E-2</v>
      </c>
      <c r="AN358" s="27">
        <v>0.36042895913124084</v>
      </c>
      <c r="AO358" s="27">
        <v>9.1477200388908386E-2</v>
      </c>
      <c r="AP358" s="27">
        <v>0.30453023314476013</v>
      </c>
      <c r="AQ358" s="27">
        <v>8.9293517172336578E-2</v>
      </c>
      <c r="AR358" s="27">
        <v>0.42577391862869263</v>
      </c>
      <c r="AS358" s="27">
        <v>9.4029903411865234E-2</v>
      </c>
      <c r="AT358" s="61">
        <v>2</v>
      </c>
      <c r="AU358" s="61">
        <v>2</v>
      </c>
      <c r="AV358" s="61">
        <v>506.42352</v>
      </c>
      <c r="AW358" s="61">
        <v>2</v>
      </c>
      <c r="AX358" s="61">
        <v>3</v>
      </c>
      <c r="AY358" s="27">
        <v>1</v>
      </c>
      <c r="AZ358" s="27">
        <v>2</v>
      </c>
      <c r="BA358" s="27">
        <v>3</v>
      </c>
    </row>
    <row r="359" spans="1:53">
      <c r="A359" s="50">
        <v>4601</v>
      </c>
      <c r="B359" s="50" t="s">
        <v>47</v>
      </c>
      <c r="C359" s="50" t="s">
        <v>507</v>
      </c>
      <c r="D359" s="50" t="s">
        <v>504</v>
      </c>
      <c r="F359" s="50">
        <v>83451</v>
      </c>
      <c r="G359" s="23">
        <v>2821</v>
      </c>
      <c r="H359" s="50">
        <v>33.632999509572954</v>
      </c>
      <c r="I359" s="50">
        <v>0.33136001229286199</v>
      </c>
      <c r="J359" s="50">
        <v>7.1428574621677399E-2</v>
      </c>
      <c r="K359" s="50">
        <v>0.32429614663124101</v>
      </c>
      <c r="L359" s="50">
        <v>0.26515149999999998</v>
      </c>
      <c r="M359" s="50">
        <v>47100</v>
      </c>
      <c r="N359" s="50">
        <v>37800</v>
      </c>
      <c r="O359" s="50">
        <v>39.436998963356004</v>
      </c>
      <c r="P359" s="51">
        <v>0.126555129885673</v>
      </c>
      <c r="Q359" s="50">
        <v>3.7986999999999999E-3</v>
      </c>
      <c r="R359" s="50">
        <v>0.19067543745040899</v>
      </c>
      <c r="S359" s="50">
        <v>0.110253348946571</v>
      </c>
      <c r="T359" s="50">
        <v>0.60510677099227905</v>
      </c>
      <c r="U359" s="62">
        <v>2.4277720999999999E-2</v>
      </c>
      <c r="V359" s="63">
        <v>1.7758924999999998E-2</v>
      </c>
      <c r="W359" s="63">
        <v>1.6296990000000001E-3</v>
      </c>
      <c r="X359" s="63">
        <v>0.95633363699999996</v>
      </c>
      <c r="Y359" s="50">
        <v>1.0339789092540699E-2</v>
      </c>
      <c r="Z359" s="61">
        <v>6.399267166852951E-2</v>
      </c>
      <c r="AA359" s="61">
        <v>0.23152635991573334</v>
      </c>
      <c r="AB359" s="61">
        <v>8.2495860755443573E-2</v>
      </c>
      <c r="AC359" s="61">
        <v>4.2977064847946167E-2</v>
      </c>
      <c r="AD359" s="61">
        <v>2.6040434837341309E-2</v>
      </c>
      <c r="AE359" s="61">
        <v>2.760699950158596E-2</v>
      </c>
      <c r="AF359" s="61">
        <v>0.12434972822666168</v>
      </c>
      <c r="AG359" s="61">
        <v>3.275005891919136E-2</v>
      </c>
      <c r="AH359" s="61">
        <v>3.7006385624408722E-2</v>
      </c>
      <c r="AI359" s="61">
        <v>3.4553084522485733E-2</v>
      </c>
      <c r="AJ359" s="61">
        <v>9.7806811332702637E-2</v>
      </c>
      <c r="AK359" s="61">
        <v>0.10702884942293167</v>
      </c>
      <c r="AL359" s="61">
        <v>4.4514071196317673E-2</v>
      </c>
      <c r="AM359" s="61">
        <v>4.7351621091365814E-2</v>
      </c>
      <c r="AN359" s="27">
        <v>0.29195699095726013</v>
      </c>
      <c r="AO359" s="27">
        <v>0.1102164164185524</v>
      </c>
      <c r="AP359" s="27">
        <v>0.22787746787071228</v>
      </c>
      <c r="AQ359" s="27">
        <v>0.11938730627298355</v>
      </c>
      <c r="AR359" s="27">
        <v>0.36341011524200439</v>
      </c>
      <c r="AS359" s="27">
        <v>9.9990241229534149E-2</v>
      </c>
      <c r="AT359" s="61">
        <v>2</v>
      </c>
      <c r="AU359" s="61">
        <v>4</v>
      </c>
      <c r="AV359" s="61">
        <v>539.13324</v>
      </c>
      <c r="AW359" s="61">
        <v>2</v>
      </c>
      <c r="AX359" s="61">
        <v>4</v>
      </c>
      <c r="AY359" s="27">
        <v>2</v>
      </c>
      <c r="AZ359" s="27">
        <v>2</v>
      </c>
      <c r="BA359" s="27">
        <v>3</v>
      </c>
    </row>
    <row r="360" spans="1:53">
      <c r="A360" s="50">
        <v>4602</v>
      </c>
      <c r="B360" s="50" t="s">
        <v>47</v>
      </c>
      <c r="C360" s="50" t="s">
        <v>508</v>
      </c>
      <c r="D360" s="50" t="s">
        <v>504</v>
      </c>
      <c r="F360" s="50">
        <v>123981</v>
      </c>
      <c r="G360" s="23">
        <v>4229</v>
      </c>
      <c r="H360" s="50">
        <v>29.106999993324301</v>
      </c>
      <c r="I360" s="50">
        <v>0.39792001247406</v>
      </c>
      <c r="J360" s="50">
        <v>6.2714509665966006E-2</v>
      </c>
      <c r="K360" s="50">
        <v>0.37223088741302501</v>
      </c>
      <c r="L360" s="50">
        <v>0.33739839999999999</v>
      </c>
      <c r="M360" s="50">
        <v>48100</v>
      </c>
      <c r="N360" s="50">
        <v>34100</v>
      </c>
      <c r="O360" s="50">
        <v>46.606999635696397</v>
      </c>
      <c r="P360" s="51">
        <v>0.12538442015647799</v>
      </c>
      <c r="Q360" s="50">
        <v>3.4933E-3</v>
      </c>
      <c r="R360" s="50">
        <v>0.19134257733821899</v>
      </c>
      <c r="S360" s="50">
        <v>0.10685127973556501</v>
      </c>
      <c r="T360" s="50">
        <v>0.611710906028748</v>
      </c>
      <c r="U360" s="62">
        <v>8.2593300000000005E-3</v>
      </c>
      <c r="V360" s="63">
        <v>1.7712392E-2</v>
      </c>
      <c r="W360" s="63">
        <v>2.4681199999999999E-3</v>
      </c>
      <c r="X360" s="63">
        <v>0.97156018</v>
      </c>
      <c r="Y360" s="50">
        <v>7.7721858397126198E-3</v>
      </c>
      <c r="Z360" s="61">
        <v>4.2211137712001801E-2</v>
      </c>
      <c r="AA360" s="61">
        <v>0.24774309992790222</v>
      </c>
      <c r="AB360" s="61">
        <v>7.9310774803161621E-2</v>
      </c>
      <c r="AC360" s="61">
        <v>4.9960840493440628E-2</v>
      </c>
      <c r="AD360" s="61">
        <v>2.3599488660693169E-2</v>
      </c>
      <c r="AE360" s="61">
        <v>3.0627807602286339E-2</v>
      </c>
      <c r="AF360" s="61">
        <v>0.12688075006008148</v>
      </c>
      <c r="AG360" s="61">
        <v>3.512098640203476E-2</v>
      </c>
      <c r="AH360" s="61">
        <v>3.1101858243346214E-2</v>
      </c>
      <c r="AI360" s="61">
        <v>3.2709509134292603E-2</v>
      </c>
      <c r="AJ360" s="61">
        <v>8.2732178270816803E-2</v>
      </c>
      <c r="AK360" s="61">
        <v>0.12160435318946838</v>
      </c>
      <c r="AL360" s="61">
        <v>5.6886103004217148E-2</v>
      </c>
      <c r="AM360" s="61">
        <v>3.9511110633611679E-2</v>
      </c>
      <c r="AN360" s="27">
        <v>0.3197900652885437</v>
      </c>
      <c r="AO360" s="27">
        <v>9.5998048782348633E-2</v>
      </c>
      <c r="AP360" s="27">
        <v>0.26748830080032349</v>
      </c>
      <c r="AQ360" s="27">
        <v>9.5169290900230408E-2</v>
      </c>
      <c r="AR360" s="27">
        <v>0.38081857562065125</v>
      </c>
      <c r="AS360" s="27">
        <v>9.6965089440345764E-2</v>
      </c>
      <c r="AT360" s="61">
        <v>2</v>
      </c>
      <c r="AU360" s="61">
        <v>4</v>
      </c>
      <c r="AV360" s="61">
        <v>566.81952000000001</v>
      </c>
      <c r="AW360" s="61">
        <v>2</v>
      </c>
      <c r="AX360" s="61">
        <v>4</v>
      </c>
      <c r="AY360" s="27">
        <v>2</v>
      </c>
      <c r="AZ360" s="27">
        <v>3</v>
      </c>
      <c r="BA360" s="27">
        <v>3</v>
      </c>
    </row>
    <row r="361" spans="1:53">
      <c r="A361" s="50">
        <v>4701</v>
      </c>
      <c r="B361" s="50" t="s">
        <v>47</v>
      </c>
      <c r="C361" s="50" t="s">
        <v>509</v>
      </c>
      <c r="D361" s="50" t="s">
        <v>472</v>
      </c>
      <c r="F361" s="50">
        <v>84168</v>
      </c>
      <c r="G361" s="23">
        <v>3909</v>
      </c>
      <c r="H361" s="50">
        <v>24.1049991250038</v>
      </c>
      <c r="I361" s="50">
        <v>0.45862001180648798</v>
      </c>
      <c r="J361" s="50">
        <v>3.3110659569501898E-2</v>
      </c>
      <c r="K361" s="50">
        <v>0.38629102706909202</v>
      </c>
      <c r="L361" s="50">
        <v>0.3854167</v>
      </c>
      <c r="M361" s="50">
        <v>46700</v>
      </c>
      <c r="N361" s="50">
        <v>27800</v>
      </c>
      <c r="O361" s="50">
        <v>53.933000564575195</v>
      </c>
      <c r="P361" s="51">
        <v>8.3941578865051297E-2</v>
      </c>
      <c r="Q361" s="50">
        <v>2.8463999999999998E-3</v>
      </c>
      <c r="R361" s="50">
        <v>0.380788683891296</v>
      </c>
      <c r="S361" s="50">
        <v>8.6765564978122697E-2</v>
      </c>
      <c r="T361" s="50">
        <v>0.468472629785538</v>
      </c>
      <c r="U361" s="62">
        <v>0.52714806800000003</v>
      </c>
      <c r="V361" s="63">
        <v>2.1136299000000001E-2</v>
      </c>
      <c r="W361" s="63">
        <v>1.104933E-3</v>
      </c>
      <c r="X361" s="63">
        <v>0.450610697</v>
      </c>
      <c r="Y361" s="50">
        <v>8.9489156380295806E-3</v>
      </c>
      <c r="Z361" s="61">
        <v>4.7876797616481781E-2</v>
      </c>
      <c r="AA361" s="61">
        <v>0.22765642404556274</v>
      </c>
      <c r="AB361" s="61">
        <v>6.8883307278156281E-2</v>
      </c>
      <c r="AC361" s="61">
        <v>4.7296863049268723E-2</v>
      </c>
      <c r="AD361" s="61">
        <v>2.3551775142550468E-2</v>
      </c>
      <c r="AE361" s="61">
        <v>3.8565628230571747E-2</v>
      </c>
      <c r="AF361" s="61">
        <v>0.11688897758722305</v>
      </c>
      <c r="AG361" s="61">
        <v>3.9661061018705368E-2</v>
      </c>
      <c r="AH361" s="61">
        <v>3.8501191884279251E-2</v>
      </c>
      <c r="AI361" s="61">
        <v>5.6575808674097061E-2</v>
      </c>
      <c r="AJ361" s="61">
        <v>8.8053353130817413E-2</v>
      </c>
      <c r="AK361" s="61">
        <v>0.11611572653055191</v>
      </c>
      <c r="AL361" s="61">
        <v>4.6136993914842606E-2</v>
      </c>
      <c r="AM361" s="61">
        <v>4.4236097484827042E-2</v>
      </c>
      <c r="AN361" s="27">
        <v>0.31006050109863281</v>
      </c>
      <c r="AO361" s="27">
        <v>0.15474028885364532</v>
      </c>
      <c r="AP361" s="27">
        <v>0.27933773398399353</v>
      </c>
      <c r="AQ361" s="27">
        <v>0.15055187046527863</v>
      </c>
      <c r="AR361" s="27">
        <v>0.35097002983093262</v>
      </c>
      <c r="AS361" s="27">
        <v>0.16031746566295624</v>
      </c>
      <c r="AT361" s="61">
        <v>2</v>
      </c>
      <c r="AU361" s="61">
        <v>4</v>
      </c>
      <c r="AV361" s="61">
        <v>1100.8828000000001</v>
      </c>
      <c r="AW361" s="61"/>
      <c r="AX361" s="61"/>
      <c r="AY361" s="27">
        <v>1</v>
      </c>
      <c r="AZ361" s="27">
        <v>1</v>
      </c>
      <c r="BA361" s="27">
        <v>2</v>
      </c>
    </row>
    <row r="362" spans="1:53">
      <c r="A362" s="50">
        <v>4702</v>
      </c>
      <c r="B362" s="50" t="s">
        <v>47</v>
      </c>
      <c r="C362" s="50" t="s">
        <v>510</v>
      </c>
      <c r="D362" s="50" t="s">
        <v>472</v>
      </c>
      <c r="F362" s="50">
        <v>141711</v>
      </c>
      <c r="G362" s="23">
        <v>6240</v>
      </c>
      <c r="H362" s="50">
        <v>22.256999909877798</v>
      </c>
      <c r="I362" s="50">
        <v>0.47958999872207603</v>
      </c>
      <c r="J362" s="50">
        <v>2.7132503688335401E-2</v>
      </c>
      <c r="K362" s="50">
        <v>0.38431519269943198</v>
      </c>
      <c r="L362" s="50">
        <v>0.38612570000000002</v>
      </c>
      <c r="M362" s="50">
        <v>44800</v>
      </c>
      <c r="N362" s="50">
        <v>27900</v>
      </c>
      <c r="O362" s="50">
        <v>51.977002620697</v>
      </c>
      <c r="P362" s="51">
        <v>9.7039125859737396E-2</v>
      </c>
      <c r="Q362" s="50">
        <v>3.1679999999999998E-3</v>
      </c>
      <c r="R362" s="50">
        <v>0.356592386960983</v>
      </c>
      <c r="S362" s="50">
        <v>8.3292111754417406E-2</v>
      </c>
      <c r="T362" s="50">
        <v>0.44943666458129899</v>
      </c>
      <c r="U362" s="62">
        <v>0.47937703100000001</v>
      </c>
      <c r="V362" s="63">
        <v>2.2023695999999999E-2</v>
      </c>
      <c r="W362" s="63">
        <v>1.3972100000000001E-3</v>
      </c>
      <c r="X362" s="63">
        <v>0.49720203899999998</v>
      </c>
      <c r="Y362" s="50">
        <v>1.09835704788566E-2</v>
      </c>
      <c r="Z362" s="61">
        <v>4.1438449174165726E-2</v>
      </c>
      <c r="AA362" s="61">
        <v>0.17504841089248657</v>
      </c>
      <c r="AB362" s="61">
        <v>7.1940988302230835E-2</v>
      </c>
      <c r="AC362" s="61">
        <v>3.9981558918952942E-2</v>
      </c>
      <c r="AD362" s="61">
        <v>6.4158596098423004E-2</v>
      </c>
      <c r="AE362" s="61">
        <v>2.6131857186555862E-2</v>
      </c>
      <c r="AF362" s="61">
        <v>0.11216228455305099</v>
      </c>
      <c r="AG362" s="61">
        <v>3.7325955927371979E-2</v>
      </c>
      <c r="AH362" s="61">
        <v>4.6823419630527496E-2</v>
      </c>
      <c r="AI362" s="61">
        <v>5.379437655210495E-2</v>
      </c>
      <c r="AJ362" s="61">
        <v>0.13187643885612488</v>
      </c>
      <c r="AK362" s="61">
        <v>0.10592900216579437</v>
      </c>
      <c r="AL362" s="61">
        <v>4.9054864794015884E-2</v>
      </c>
      <c r="AM362" s="61">
        <v>4.4333793222904205E-2</v>
      </c>
      <c r="AN362" s="27">
        <v>0.28375479578971863</v>
      </c>
      <c r="AO362" s="27">
        <v>0.18368229269981384</v>
      </c>
      <c r="AP362" s="27">
        <v>0.24184036254882812</v>
      </c>
      <c r="AQ362" s="27">
        <v>0.18595713376998901</v>
      </c>
      <c r="AR362" s="27">
        <v>0.3411966860294342</v>
      </c>
      <c r="AS362" s="27">
        <v>0.18056470155715942</v>
      </c>
      <c r="AT362" s="61">
        <v>2</v>
      </c>
      <c r="AU362" s="61">
        <v>4</v>
      </c>
      <c r="AV362" s="61">
        <v>1045.1461999999999</v>
      </c>
      <c r="AW362" s="61"/>
      <c r="AX362" s="61"/>
      <c r="AY362" s="27">
        <v>2</v>
      </c>
      <c r="AZ362" s="27">
        <v>3</v>
      </c>
      <c r="BA362" s="27">
        <v>4</v>
      </c>
    </row>
    <row r="363" spans="1:53">
      <c r="A363" s="50">
        <v>4800</v>
      </c>
      <c r="B363" s="50" t="s">
        <v>47</v>
      </c>
      <c r="C363" s="50" t="s">
        <v>511</v>
      </c>
      <c r="D363" s="50" t="s">
        <v>472</v>
      </c>
      <c r="F363" s="50">
        <v>146833</v>
      </c>
      <c r="G363" s="23">
        <v>7754</v>
      </c>
      <c r="H363" s="50">
        <v>21.832000404596378</v>
      </c>
      <c r="I363" s="50">
        <v>0.471139997243881</v>
      </c>
      <c r="J363" s="50">
        <v>2.2101590409874899E-2</v>
      </c>
      <c r="K363" s="50">
        <v>0.399250358343124</v>
      </c>
      <c r="L363" s="50">
        <v>0.3683575</v>
      </c>
      <c r="M363" s="50">
        <v>39400</v>
      </c>
      <c r="N363" s="50">
        <v>24500</v>
      </c>
      <c r="O363" s="50">
        <v>52.5409996509552</v>
      </c>
      <c r="P363" s="51">
        <v>9.4337441027164501E-2</v>
      </c>
      <c r="Q363" s="50">
        <v>2.4870999999999999E-3</v>
      </c>
      <c r="R363" s="50">
        <v>0.43368133902549699</v>
      </c>
      <c r="S363" s="50">
        <v>8.3052717149257702E-2</v>
      </c>
      <c r="T363" s="50">
        <v>0.40231007337570202</v>
      </c>
      <c r="U363" s="62">
        <v>0.65832614899999997</v>
      </c>
      <c r="V363" s="63">
        <v>1.9654982000000001E-2</v>
      </c>
      <c r="W363" s="63">
        <v>9.7389600000000003E-4</v>
      </c>
      <c r="X363" s="63">
        <v>0.32104501099999999</v>
      </c>
      <c r="Y363" s="50">
        <v>6.5426053479313902E-3</v>
      </c>
      <c r="Z363" s="61">
        <v>7.3297694325447083E-2</v>
      </c>
      <c r="AA363" s="61">
        <v>0.18769896030426025</v>
      </c>
      <c r="AB363" s="61">
        <v>4.8911847174167633E-2</v>
      </c>
      <c r="AC363" s="61">
        <v>4.4387049973011017E-2</v>
      </c>
      <c r="AD363" s="61">
        <v>3.7119347602128983E-2</v>
      </c>
      <c r="AE363" s="61">
        <v>3.7940215319395065E-2</v>
      </c>
      <c r="AF363" s="61">
        <v>0.11011672019958496</v>
      </c>
      <c r="AG363" s="61">
        <v>3.6178350448608398E-2</v>
      </c>
      <c r="AH363" s="61">
        <v>4.0062464773654938E-2</v>
      </c>
      <c r="AI363" s="61">
        <v>6.8112201988697052E-2</v>
      </c>
      <c r="AJ363" s="61">
        <v>0.12170901149511337</v>
      </c>
      <c r="AK363" s="61">
        <v>0.10557190328836441</v>
      </c>
      <c r="AL363" s="61">
        <v>4.4827517122030258E-2</v>
      </c>
      <c r="AM363" s="61">
        <v>4.4066712260246277E-2</v>
      </c>
      <c r="AN363" s="27">
        <v>0.30764976143836975</v>
      </c>
      <c r="AO363" s="27">
        <v>0.16864120960235596</v>
      </c>
      <c r="AP363" s="27">
        <v>0.27727454900741577</v>
      </c>
      <c r="AQ363" s="27">
        <v>0.15628111362457275</v>
      </c>
      <c r="AR363" s="27">
        <v>0.35044172406196594</v>
      </c>
      <c r="AS363" s="27">
        <v>0.18605384230613708</v>
      </c>
      <c r="AT363" s="61">
        <v>2</v>
      </c>
      <c r="AU363" s="61">
        <v>4</v>
      </c>
      <c r="AV363" s="61">
        <v>1164.576</v>
      </c>
      <c r="AW363" s="61"/>
      <c r="AX363" s="61"/>
      <c r="AY363" s="27">
        <v>1</v>
      </c>
      <c r="AZ363" s="27">
        <v>2</v>
      </c>
      <c r="BA363" s="27">
        <v>3</v>
      </c>
    </row>
    <row r="364" spans="1:53">
      <c r="A364" s="50">
        <v>4901</v>
      </c>
      <c r="B364" s="50" t="s">
        <v>47</v>
      </c>
      <c r="C364" s="50" t="s">
        <v>477</v>
      </c>
      <c r="D364" s="50" t="s">
        <v>433</v>
      </c>
      <c r="F364" s="50">
        <v>198166</v>
      </c>
      <c r="G364" s="23">
        <v>7572</v>
      </c>
      <c r="H364" s="50">
        <v>27.405999541282629</v>
      </c>
      <c r="I364" s="50">
        <v>0.39669001102447499</v>
      </c>
      <c r="J364" s="50">
        <v>4.7488126903772403E-2</v>
      </c>
      <c r="K364" s="50">
        <v>0.36065983772277799</v>
      </c>
      <c r="L364" s="50">
        <v>0.34168270000000001</v>
      </c>
      <c r="M364" s="50">
        <v>62900</v>
      </c>
      <c r="N364" s="50">
        <v>44300</v>
      </c>
      <c r="O364" s="50">
        <v>47.350001335144</v>
      </c>
      <c r="P364" s="51">
        <v>9.3944646418094593E-2</v>
      </c>
      <c r="Q364" s="50">
        <v>3.7242999999999998E-3</v>
      </c>
      <c r="R364" s="50">
        <v>0.26946923136711098</v>
      </c>
      <c r="S364" s="50">
        <v>0.112652406096458</v>
      </c>
      <c r="T364" s="50">
        <v>0.53958499431610096</v>
      </c>
      <c r="U364" s="62">
        <v>0.27356862999999998</v>
      </c>
      <c r="V364" s="63">
        <v>2.8274275000000001E-2</v>
      </c>
      <c r="W364" s="63">
        <v>1.927677E-3</v>
      </c>
      <c r="X364" s="63">
        <v>0.69622939800000005</v>
      </c>
      <c r="Y364" s="50">
        <v>1.6774622723460201E-2</v>
      </c>
      <c r="Z364" s="61">
        <v>1.8270064145326614E-2</v>
      </c>
      <c r="AA364" s="61">
        <v>0.25873520970344543</v>
      </c>
      <c r="AB364" s="61">
        <v>6.9726116955280304E-2</v>
      </c>
      <c r="AC364" s="61">
        <v>5.3632911294698715E-2</v>
      </c>
      <c r="AD364" s="61">
        <v>2.1257691085338593E-2</v>
      </c>
      <c r="AE364" s="61">
        <v>3.2775051891803741E-2</v>
      </c>
      <c r="AF364" s="61">
        <v>0.11515138298273087</v>
      </c>
      <c r="AG364" s="61">
        <v>4.3148446828126907E-2</v>
      </c>
      <c r="AH364" s="61">
        <v>4.8701658844947815E-2</v>
      </c>
      <c r="AI364" s="61">
        <v>3.9116818457841873E-2</v>
      </c>
      <c r="AJ364" s="61">
        <v>7.4779540300369263E-2</v>
      </c>
      <c r="AK364" s="61">
        <v>0.13085585832595825</v>
      </c>
      <c r="AL364" s="61">
        <v>4.5147605240345001E-2</v>
      </c>
      <c r="AM364" s="61">
        <v>4.8701658844947815E-2</v>
      </c>
      <c r="AN364" s="27">
        <v>0.19970826804637909</v>
      </c>
      <c r="AO364" s="27">
        <v>0.16573226451873779</v>
      </c>
      <c r="AP364" s="27">
        <v>0.17481629550457001</v>
      </c>
      <c r="AQ364" s="27">
        <v>0.17511585354804993</v>
      </c>
      <c r="AR364" s="27">
        <v>0.23179484903812408</v>
      </c>
      <c r="AS364" s="27">
        <v>0.15363648533821106</v>
      </c>
      <c r="AT364" s="61">
        <v>2</v>
      </c>
      <c r="AU364" s="61">
        <v>4</v>
      </c>
      <c r="AV364" s="61">
        <v>861.55597</v>
      </c>
      <c r="AW364" s="61"/>
      <c r="AX364" s="61"/>
      <c r="AY364" s="27">
        <v>1</v>
      </c>
      <c r="AZ364" s="27">
        <v>2</v>
      </c>
      <c r="BA364" s="27">
        <v>3</v>
      </c>
    </row>
    <row r="365" spans="1:53">
      <c r="A365" s="50">
        <v>4902</v>
      </c>
      <c r="B365" s="50" t="s">
        <v>47</v>
      </c>
      <c r="C365" s="50" t="s">
        <v>512</v>
      </c>
      <c r="D365" s="50" t="s">
        <v>433</v>
      </c>
      <c r="F365" s="50">
        <v>92131</v>
      </c>
      <c r="G365" s="23">
        <v>3665</v>
      </c>
      <c r="H365" s="50">
        <v>25.21899870038035</v>
      </c>
      <c r="I365" s="50">
        <v>0.45120999217033397</v>
      </c>
      <c r="J365" s="50">
        <v>4.3111529201269101E-2</v>
      </c>
      <c r="K365" s="50">
        <v>0.40018743276596103</v>
      </c>
      <c r="L365" s="50">
        <v>0.37924150000000001</v>
      </c>
      <c r="M365" s="50">
        <v>50900</v>
      </c>
      <c r="N365" s="50">
        <v>37200</v>
      </c>
      <c r="O365" s="50">
        <v>41.747999191284201</v>
      </c>
      <c r="P365" s="51">
        <v>8.8187083601951599E-2</v>
      </c>
      <c r="Q365" s="50">
        <v>3.0078000000000001E-3</v>
      </c>
      <c r="R365" s="50">
        <v>0.30008116364479098</v>
      </c>
      <c r="S365" s="50">
        <v>0.12075266987085299</v>
      </c>
      <c r="T365" s="50">
        <v>0.53267925977706898</v>
      </c>
      <c r="U365" s="62">
        <v>0.28769904400000001</v>
      </c>
      <c r="V365" s="63">
        <v>2.3596834000000001E-2</v>
      </c>
      <c r="W365" s="63">
        <v>3.3213579999999999E-3</v>
      </c>
      <c r="X365" s="63">
        <v>0.685382783</v>
      </c>
      <c r="Y365" s="50">
        <v>1.1009073816239799E-2</v>
      </c>
      <c r="Z365" s="61">
        <v>3.1683489680290222E-2</v>
      </c>
      <c r="AA365" s="61">
        <v>0.31618717312812805</v>
      </c>
      <c r="AB365" s="61">
        <v>6.4527444541454315E-2</v>
      </c>
      <c r="AC365" s="61">
        <v>4.5663084834814072E-2</v>
      </c>
      <c r="AD365" s="61">
        <v>2.383008599281311E-2</v>
      </c>
      <c r="AE365" s="61">
        <v>2.7635343372821808E-2</v>
      </c>
      <c r="AF365" s="61">
        <v>9.7182489931583405E-2</v>
      </c>
      <c r="AG365" s="61">
        <v>3.9482917636632919E-2</v>
      </c>
      <c r="AH365" s="61">
        <v>3.6973066627979279E-2</v>
      </c>
      <c r="AI365" s="61">
        <v>5.9669669717550278E-2</v>
      </c>
      <c r="AJ365" s="61">
        <v>7.6914772391319275E-2</v>
      </c>
      <c r="AK365" s="61">
        <v>8.5280939936637878E-2</v>
      </c>
      <c r="AL365" s="61">
        <v>4.7012466937303543E-2</v>
      </c>
      <c r="AM365" s="61">
        <v>4.7957036644220352E-2</v>
      </c>
      <c r="AN365" s="27">
        <v>0.29325151443481445</v>
      </c>
      <c r="AO365" s="27">
        <v>0.10625419020652771</v>
      </c>
      <c r="AP365" s="27">
        <v>0.26943689584732056</v>
      </c>
      <c r="AQ365" s="27">
        <v>0.10087364912033081</v>
      </c>
      <c r="AR365" s="27">
        <v>0.32489514350891113</v>
      </c>
      <c r="AS365" s="27">
        <v>0.1134035736322403</v>
      </c>
      <c r="AT365" s="61">
        <v>2</v>
      </c>
      <c r="AU365" s="61">
        <v>4</v>
      </c>
      <c r="AV365" s="61">
        <v>868.44122000000004</v>
      </c>
      <c r="AW365" s="61"/>
      <c r="AX365" s="61"/>
      <c r="AY365" s="27">
        <v>1</v>
      </c>
      <c r="AZ365" s="27">
        <v>2</v>
      </c>
      <c r="BA365" s="27">
        <v>3</v>
      </c>
    </row>
    <row r="366" spans="1:53">
      <c r="A366" s="50">
        <v>4903</v>
      </c>
      <c r="B366" s="50" t="s">
        <v>47</v>
      </c>
      <c r="C366" s="50" t="s">
        <v>513</v>
      </c>
      <c r="D366" s="50" t="s">
        <v>433</v>
      </c>
      <c r="F366" s="50">
        <v>44884</v>
      </c>
      <c r="G366" s="23">
        <v>1627</v>
      </c>
      <c r="H366" s="50">
        <v>31.94800141453743</v>
      </c>
      <c r="I366" s="50">
        <v>0.36184999346733099</v>
      </c>
      <c r="J366" s="50">
        <v>8.1659972667694106E-2</v>
      </c>
      <c r="K366" s="50">
        <v>0.33199465274810802</v>
      </c>
      <c r="L366" s="50">
        <v>0.34659089999999998</v>
      </c>
      <c r="M366" s="50">
        <v>52400</v>
      </c>
      <c r="N366" s="50">
        <v>43500</v>
      </c>
      <c r="O366" s="50">
        <v>31.6709995269775</v>
      </c>
      <c r="P366" s="51">
        <v>8.1290498375892598E-2</v>
      </c>
      <c r="Q366" s="50">
        <v>4.0039000000000003E-3</v>
      </c>
      <c r="R366" s="50">
        <v>0.19420878589153301</v>
      </c>
      <c r="S366" s="50">
        <v>0.120860360562801</v>
      </c>
      <c r="T366" s="50">
        <v>0.61132925748825095</v>
      </c>
      <c r="U366" s="62">
        <v>5.7258709999999997E-2</v>
      </c>
      <c r="V366" s="63">
        <v>2.2480171E-2</v>
      </c>
      <c r="W366" s="63">
        <v>1.9160500000000001E-3</v>
      </c>
      <c r="X366" s="63">
        <v>0.91834509399999997</v>
      </c>
      <c r="Y366" s="50">
        <v>9.2855831608176197E-3</v>
      </c>
      <c r="Z366" s="61">
        <v>2.6105651631951332E-2</v>
      </c>
      <c r="AA366" s="61">
        <v>0.31961506605148315</v>
      </c>
      <c r="AB366" s="61">
        <v>8.6814083158969879E-2</v>
      </c>
      <c r="AC366" s="61">
        <v>6.260237842798233E-2</v>
      </c>
      <c r="AD366" s="61">
        <v>1.6994267702102661E-2</v>
      </c>
      <c r="AE366" s="61">
        <v>3.1736280769109726E-2</v>
      </c>
      <c r="AF366" s="61">
        <v>0.11133292317390442</v>
      </c>
      <c r="AG366" s="61">
        <v>2.687346376478672E-2</v>
      </c>
      <c r="AH366" s="61">
        <v>2.8869779780507088E-2</v>
      </c>
      <c r="AI366" s="61">
        <v>4.3202292174100876E-2</v>
      </c>
      <c r="AJ366" s="61">
        <v>5.9735871851444244E-2</v>
      </c>
      <c r="AK366" s="61">
        <v>0.10109541565179825</v>
      </c>
      <c r="AL366" s="61">
        <v>4.0131039917469025E-2</v>
      </c>
      <c r="AM366" s="61">
        <v>4.4891484081745148E-2</v>
      </c>
      <c r="AN366" s="27">
        <v>0.25376990437507629</v>
      </c>
      <c r="AO366" s="27">
        <v>8.89105424284935E-2</v>
      </c>
      <c r="AP366" s="27">
        <v>0.21642637252807617</v>
      </c>
      <c r="AQ366" s="27">
        <v>9.9141418933868408E-2</v>
      </c>
      <c r="AR366" s="27">
        <v>0.29470786452293396</v>
      </c>
      <c r="AS366" s="27">
        <v>7.7694900333881378E-2</v>
      </c>
      <c r="AT366" s="61">
        <v>2</v>
      </c>
      <c r="AU366" s="61">
        <v>4</v>
      </c>
      <c r="AV366" s="61">
        <v>817.72307999999998</v>
      </c>
      <c r="AW366" s="61"/>
      <c r="AX366" s="61"/>
      <c r="AY366" s="27">
        <v>1</v>
      </c>
      <c r="AZ366" s="27">
        <v>2</v>
      </c>
      <c r="BA366" s="27">
        <v>3</v>
      </c>
    </row>
    <row r="367" spans="1:53">
      <c r="A367" s="50">
        <v>5000</v>
      </c>
      <c r="B367" s="50" t="s">
        <v>47</v>
      </c>
      <c r="C367" s="50" t="s">
        <v>514</v>
      </c>
      <c r="D367" s="50" t="s">
        <v>472</v>
      </c>
      <c r="F367" s="50">
        <v>197774</v>
      </c>
      <c r="G367" s="23">
        <v>8753</v>
      </c>
      <c r="H367" s="50">
        <v>27.213003069162347</v>
      </c>
      <c r="I367" s="50">
        <v>0.42111000418663003</v>
      </c>
      <c r="J367" s="50">
        <v>4.3573416769504499E-2</v>
      </c>
      <c r="K367" s="50">
        <v>0.35236769914627097</v>
      </c>
      <c r="L367" s="50">
        <v>0.35436889999999999</v>
      </c>
      <c r="M367" s="50">
        <v>57400</v>
      </c>
      <c r="N367" s="50">
        <v>40500</v>
      </c>
      <c r="O367" s="50">
        <v>45.702001452445998</v>
      </c>
      <c r="P367" s="51">
        <v>6.9157049059867901E-2</v>
      </c>
      <c r="Q367" s="50">
        <v>3.2812000000000002E-3</v>
      </c>
      <c r="R367" s="50">
        <v>0.24621355533599901</v>
      </c>
      <c r="S367" s="50">
        <v>0.107929222285748</v>
      </c>
      <c r="T367" s="50">
        <v>0.56853663921356201</v>
      </c>
      <c r="U367" s="62">
        <v>0.24058774099999999</v>
      </c>
      <c r="V367" s="63">
        <v>2.1206023000000001E-2</v>
      </c>
      <c r="W367" s="63">
        <v>1.4916020000000001E-3</v>
      </c>
      <c r="X367" s="63">
        <v>0.73671466100000005</v>
      </c>
      <c r="Y367" s="50">
        <v>1.0626158677041499E-2</v>
      </c>
      <c r="Z367" s="61">
        <v>1.9625242799520493E-2</v>
      </c>
      <c r="AA367" s="61">
        <v>0.36389094591140747</v>
      </c>
      <c r="AB367" s="61">
        <v>6.2644049525260925E-2</v>
      </c>
      <c r="AC367" s="61">
        <v>4.3111000210046768E-2</v>
      </c>
      <c r="AD367" s="61">
        <v>1.8323037773370743E-2</v>
      </c>
      <c r="AE367" s="61">
        <v>3.2105650752782822E-2</v>
      </c>
      <c r="AF367" s="61">
        <v>0.1125541627407074</v>
      </c>
      <c r="AG367" s="61">
        <v>4.1497647762298584E-2</v>
      </c>
      <c r="AH367" s="61">
        <v>3.605835884809494E-2</v>
      </c>
      <c r="AI367" s="61">
        <v>2.7092743664979935E-2</v>
      </c>
      <c r="AJ367" s="61">
        <v>6.3416153192520142E-2</v>
      </c>
      <c r="AK367" s="61">
        <v>0.1019752025604248</v>
      </c>
      <c r="AL367" s="61">
        <v>3.9976492524147034E-2</v>
      </c>
      <c r="AM367" s="61">
        <v>3.7729326635599136E-2</v>
      </c>
      <c r="AN367" s="27">
        <v>0.2630460262298584</v>
      </c>
      <c r="AO367" s="27">
        <v>0.14450232684612274</v>
      </c>
      <c r="AP367" s="27">
        <v>0.23510462045669556</v>
      </c>
      <c r="AQ367" s="27">
        <v>0.14069211483001709</v>
      </c>
      <c r="AR367" s="27">
        <v>0.30019575357437134</v>
      </c>
      <c r="AS367" s="27">
        <v>0.14956821501255035</v>
      </c>
      <c r="AT367" s="61">
        <v>2</v>
      </c>
      <c r="AU367" s="61">
        <v>4</v>
      </c>
      <c r="AV367" s="61">
        <v>996.21880999999996</v>
      </c>
      <c r="AW367" s="61"/>
      <c r="AX367" s="61"/>
      <c r="AY367" s="27">
        <v>1</v>
      </c>
      <c r="AZ367" s="27">
        <v>2</v>
      </c>
      <c r="BA367" s="27">
        <v>3</v>
      </c>
    </row>
    <row r="368" spans="1:53">
      <c r="A368" s="50">
        <v>5100</v>
      </c>
      <c r="B368" s="50" t="s">
        <v>47</v>
      </c>
      <c r="C368" s="50" t="s">
        <v>515</v>
      </c>
      <c r="D368" s="50" t="s">
        <v>472</v>
      </c>
      <c r="F368" s="50">
        <v>129508</v>
      </c>
      <c r="G368" s="23">
        <v>4473</v>
      </c>
      <c r="H368" s="50">
        <v>29.317001849412922</v>
      </c>
      <c r="I368" s="50">
        <v>0.38925001025199901</v>
      </c>
      <c r="J368" s="50">
        <v>6.5763249993324294E-2</v>
      </c>
      <c r="K368" s="50">
        <v>0.34595456719398499</v>
      </c>
      <c r="L368" s="50">
        <v>0.37649060000000001</v>
      </c>
      <c r="M368" s="50">
        <v>55900</v>
      </c>
      <c r="N368" s="50">
        <v>42500</v>
      </c>
      <c r="O368" s="50">
        <v>42.598000168800397</v>
      </c>
      <c r="P368" s="51">
        <v>8.1657417118549305E-2</v>
      </c>
      <c r="Q368" s="50">
        <v>3.8830000000000002E-3</v>
      </c>
      <c r="R368" s="50">
        <v>0.19530442357063299</v>
      </c>
      <c r="S368" s="50">
        <v>0.113208800554276</v>
      </c>
      <c r="T368" s="50">
        <v>0.59882217645645097</v>
      </c>
      <c r="U368" s="62">
        <v>7.8504800999999999E-2</v>
      </c>
      <c r="V368" s="63">
        <v>1.9736231999999999E-2</v>
      </c>
      <c r="W368" s="63">
        <v>1.7064580000000001E-3</v>
      </c>
      <c r="X368" s="63">
        <v>0.90005248800000004</v>
      </c>
      <c r="Y368" s="50">
        <v>7.7495258301496497E-3</v>
      </c>
      <c r="Z368" s="61">
        <v>2.1171227097511292E-2</v>
      </c>
      <c r="AA368" s="61">
        <v>0.33560904860496521</v>
      </c>
      <c r="AB368" s="61">
        <v>8.4808714687824249E-2</v>
      </c>
      <c r="AC368" s="61">
        <v>5.010700598359108E-2</v>
      </c>
      <c r="AD368" s="61">
        <v>2.3612020537257195E-2</v>
      </c>
      <c r="AE368" s="61">
        <v>2.32229083776474E-2</v>
      </c>
      <c r="AF368" s="61">
        <v>0.12097843736410141</v>
      </c>
      <c r="AG368" s="61">
        <v>3.2897647470235825E-2</v>
      </c>
      <c r="AH368" s="61">
        <v>3.3817365765571594E-2</v>
      </c>
      <c r="AI368" s="61">
        <v>3.2526221126317978E-2</v>
      </c>
      <c r="AJ368" s="61">
        <v>6.7528605461120605E-2</v>
      </c>
      <c r="AK368" s="61">
        <v>8.8823646306991577E-2</v>
      </c>
      <c r="AL368" s="61">
        <v>4.2236331850290298E-2</v>
      </c>
      <c r="AM368" s="61">
        <v>4.2660817503929138E-2</v>
      </c>
      <c r="AN368" s="27">
        <v>0.26446405053138733</v>
      </c>
      <c r="AO368" s="27">
        <v>0.10938151925802231</v>
      </c>
      <c r="AP368" s="27">
        <v>0.2273687869310379</v>
      </c>
      <c r="AQ368" s="27">
        <v>0.11091438680887222</v>
      </c>
      <c r="AR368" s="27">
        <v>0.30491375923156738</v>
      </c>
      <c r="AS368" s="27">
        <v>0.10771003365516663</v>
      </c>
      <c r="AT368" s="61">
        <v>2</v>
      </c>
      <c r="AU368" s="61">
        <v>4</v>
      </c>
      <c r="AV368" s="61">
        <v>894.01306</v>
      </c>
      <c r="AW368" s="61"/>
      <c r="AX368" s="61"/>
      <c r="AY368" s="27">
        <v>2</v>
      </c>
      <c r="AZ368" s="27">
        <v>2</v>
      </c>
      <c r="BA368" s="27">
        <v>3</v>
      </c>
    </row>
    <row r="369" spans="1:53">
      <c r="A369" s="50">
        <v>5201</v>
      </c>
      <c r="B369" s="50" t="s">
        <v>47</v>
      </c>
      <c r="C369" s="50" t="s">
        <v>516</v>
      </c>
      <c r="D369" s="50" t="s">
        <v>472</v>
      </c>
      <c r="F369" s="50">
        <v>54214</v>
      </c>
      <c r="G369" s="23">
        <v>2128</v>
      </c>
      <c r="H369" s="50">
        <v>28.639001846313505</v>
      </c>
      <c r="I369" s="50">
        <v>0.42625999450683599</v>
      </c>
      <c r="J369" s="50">
        <v>5.4625552147626898E-2</v>
      </c>
      <c r="K369" s="50">
        <v>0.31101322174072299</v>
      </c>
      <c r="L369" s="50">
        <v>0.36607139999999999</v>
      </c>
      <c r="M369" s="50">
        <v>52700</v>
      </c>
      <c r="N369" s="50">
        <v>40900</v>
      </c>
      <c r="O369" s="50">
        <v>38.927000761032097</v>
      </c>
      <c r="P369" s="51">
        <v>8.1718564033508301E-2</v>
      </c>
      <c r="Q369" s="50">
        <v>3.2891000000000001E-3</v>
      </c>
      <c r="R369" s="50">
        <v>0.19581775367259999</v>
      </c>
      <c r="S369" s="50">
        <v>9.2145122587680803E-2</v>
      </c>
      <c r="T369" s="50">
        <v>0.59953290224075295</v>
      </c>
      <c r="U369" s="62">
        <v>0.18462020200000001</v>
      </c>
      <c r="V369" s="63">
        <v>2.3757701999999999E-2</v>
      </c>
      <c r="W369" s="63">
        <v>2.2503409999999999E-3</v>
      </c>
      <c r="X369" s="63">
        <v>0.78937172899999997</v>
      </c>
      <c r="Y369" s="50">
        <v>1.70812550932169E-2</v>
      </c>
      <c r="Z369" s="61">
        <v>1.7457436770200729E-2</v>
      </c>
      <c r="AA369" s="61">
        <v>0.38056346774101257</v>
      </c>
      <c r="AB369" s="61">
        <v>6.5551809966564178E-2</v>
      </c>
      <c r="AC369" s="61">
        <v>6.1273872852325439E-2</v>
      </c>
      <c r="AD369" s="61">
        <v>1.7068533226847649E-2</v>
      </c>
      <c r="AE369" s="61">
        <v>2.8562786057591438E-2</v>
      </c>
      <c r="AF369" s="61">
        <v>0.11766485124826431</v>
      </c>
      <c r="AG369" s="61">
        <v>3.1328320503234863E-2</v>
      </c>
      <c r="AH369" s="61">
        <v>3.2927144318819046E-2</v>
      </c>
      <c r="AI369" s="61">
        <v>2.5278713554143906E-2</v>
      </c>
      <c r="AJ369" s="61">
        <v>7.0132225751876831E-2</v>
      </c>
      <c r="AK369" s="61">
        <v>7.6786793768405914E-2</v>
      </c>
      <c r="AL369" s="61">
        <v>3.1371533870697021E-2</v>
      </c>
      <c r="AM369" s="61">
        <v>4.4032495468854904E-2</v>
      </c>
      <c r="AN369" s="27">
        <v>0.28307634592056274</v>
      </c>
      <c r="AO369" s="27">
        <v>0.12217327207326889</v>
      </c>
      <c r="AP369" s="27">
        <v>0.25160488486289978</v>
      </c>
      <c r="AQ369" s="27">
        <v>0.12059478461742401</v>
      </c>
      <c r="AR369" s="27">
        <v>0.32320025563240051</v>
      </c>
      <c r="AS369" s="27">
        <v>0.12418573349714279</v>
      </c>
      <c r="AT369" s="61">
        <v>2</v>
      </c>
      <c r="AU369" s="61">
        <v>4</v>
      </c>
      <c r="AV369" s="61">
        <v>949.20001000000002</v>
      </c>
      <c r="AW369" s="61"/>
      <c r="AX369" s="61"/>
      <c r="AY369" s="27">
        <v>2</v>
      </c>
      <c r="AZ369" s="27">
        <v>2</v>
      </c>
      <c r="BA369" s="27">
        <v>3</v>
      </c>
    </row>
    <row r="370" spans="1:53">
      <c r="A370" s="50">
        <v>5202</v>
      </c>
      <c r="B370" s="50" t="s">
        <v>47</v>
      </c>
      <c r="C370" s="50" t="s">
        <v>517</v>
      </c>
      <c r="D370" s="50" t="s">
        <v>433</v>
      </c>
      <c r="F370" s="50">
        <v>1154338</v>
      </c>
      <c r="G370" s="23">
        <v>46897</v>
      </c>
      <c r="H370" s="50">
        <v>23.334999889135375</v>
      </c>
      <c r="I370" s="50">
        <v>0.416489988565445</v>
      </c>
      <c r="J370" s="50">
        <v>2.8182739391922999E-2</v>
      </c>
      <c r="K370" s="50">
        <v>0.36427068710327098</v>
      </c>
      <c r="L370" s="50">
        <v>0.3308238</v>
      </c>
      <c r="M370" s="50">
        <v>77600</v>
      </c>
      <c r="N370" s="50">
        <v>45500</v>
      </c>
      <c r="O370" s="50">
        <v>58.574998378753698</v>
      </c>
      <c r="P370" s="51">
        <v>9.0280212461948395E-2</v>
      </c>
      <c r="Q370" s="50">
        <v>3.8463E-3</v>
      </c>
      <c r="R370" s="50">
        <v>0.32194796204567</v>
      </c>
      <c r="S370" s="50">
        <v>0.106451280415058</v>
      </c>
      <c r="T370" s="50">
        <v>0.49174892902374301</v>
      </c>
      <c r="U370" s="62">
        <v>0.43192809799999998</v>
      </c>
      <c r="V370" s="63">
        <v>4.6586006999999999E-2</v>
      </c>
      <c r="W370" s="63">
        <v>2.128493E-3</v>
      </c>
      <c r="X370" s="63">
        <v>0.51935744299999997</v>
      </c>
      <c r="Y370" s="50">
        <v>3.2500438392162302E-2</v>
      </c>
      <c r="Z370" s="61">
        <v>5.8690444566309452E-3</v>
      </c>
      <c r="AA370" s="61">
        <v>0.11563747376203537</v>
      </c>
      <c r="AB370" s="61">
        <v>6.4363665878772736E-2</v>
      </c>
      <c r="AC370" s="61">
        <v>0.11541313678026199</v>
      </c>
      <c r="AD370" s="61">
        <v>4.7402944415807724E-2</v>
      </c>
      <c r="AE370" s="61">
        <v>4.913494735956192E-2</v>
      </c>
      <c r="AF370" s="61">
        <v>0.11484086513519287</v>
      </c>
      <c r="AG370" s="61">
        <v>6.3202023506164551E-2</v>
      </c>
      <c r="AH370" s="61">
        <v>8.3948060870170593E-2</v>
      </c>
      <c r="AI370" s="61">
        <v>4.7355413436889648E-2</v>
      </c>
      <c r="AJ370" s="61">
        <v>7.3652990162372589E-2</v>
      </c>
      <c r="AK370" s="61">
        <v>0.11246625334024429</v>
      </c>
      <c r="AL370" s="61">
        <v>5.5500209331512451E-2</v>
      </c>
      <c r="AM370" s="61">
        <v>5.1212973892688751E-2</v>
      </c>
      <c r="AN370" s="27">
        <v>0.16547408699989319</v>
      </c>
      <c r="AO370" s="27">
        <v>0.24184800684452057</v>
      </c>
      <c r="AP370" s="27">
        <v>0.15068352222442627</v>
      </c>
      <c r="AQ370" s="27">
        <v>0.2425292432308197</v>
      </c>
      <c r="AR370" s="27">
        <v>0.18711832165718079</v>
      </c>
      <c r="AS370" s="27">
        <v>0.24085110425949097</v>
      </c>
      <c r="AT370" s="61">
        <v>2</v>
      </c>
      <c r="AU370" s="61">
        <v>4</v>
      </c>
      <c r="AV370" s="61">
        <v>963.07019000000003</v>
      </c>
      <c r="AW370" s="61"/>
      <c r="AX370" s="61"/>
      <c r="AY370" s="27">
        <v>2</v>
      </c>
      <c r="AZ370" s="27">
        <v>2</v>
      </c>
      <c r="BA370" s="27">
        <v>3</v>
      </c>
    </row>
    <row r="371" spans="1:53">
      <c r="A371" s="50">
        <v>5300</v>
      </c>
      <c r="B371" s="50" t="s">
        <v>47</v>
      </c>
      <c r="C371" s="50" t="s">
        <v>518</v>
      </c>
      <c r="D371" s="50" t="s">
        <v>493</v>
      </c>
      <c r="F371" s="50">
        <v>138746</v>
      </c>
      <c r="G371" s="23">
        <v>6390</v>
      </c>
      <c r="H371" s="50">
        <v>24.280998229980497</v>
      </c>
      <c r="I371" s="50">
        <v>0.4375</v>
      </c>
      <c r="J371" s="50">
        <v>3.2014071941375698E-2</v>
      </c>
      <c r="K371" s="50">
        <v>0.37730869650840798</v>
      </c>
      <c r="L371" s="50">
        <v>0.37077130000000003</v>
      </c>
      <c r="M371" s="50">
        <v>42400</v>
      </c>
      <c r="N371" s="50">
        <v>28100</v>
      </c>
      <c r="O371" s="50">
        <v>45.772999525070205</v>
      </c>
      <c r="P371" s="51">
        <v>6.81712180376053E-2</v>
      </c>
      <c r="Q371" s="50">
        <v>3.2242E-3</v>
      </c>
      <c r="R371" s="50">
        <v>0.36779460310936002</v>
      </c>
      <c r="S371" s="50">
        <v>9.7360447049140902E-2</v>
      </c>
      <c r="T371" s="50">
        <v>0.513130843639374</v>
      </c>
      <c r="U371" s="62">
        <v>0.47097572700000001</v>
      </c>
      <c r="V371" s="63">
        <v>3.1582892000000001E-2</v>
      </c>
      <c r="W371" s="63">
        <v>2.2126759999999998E-3</v>
      </c>
      <c r="X371" s="63">
        <v>0.49522867799999998</v>
      </c>
      <c r="Y371" s="50">
        <v>8.7746474891900999E-3</v>
      </c>
      <c r="Z371" s="61">
        <v>5.7149019092321396E-2</v>
      </c>
      <c r="AA371" s="61">
        <v>0.15807634592056274</v>
      </c>
      <c r="AB371" s="61">
        <v>6.8402379751205444E-2</v>
      </c>
      <c r="AC371" s="61">
        <v>7.3872216045856476E-2</v>
      </c>
      <c r="AD371" s="61">
        <v>3.6249928176403046E-2</v>
      </c>
      <c r="AE371" s="61">
        <v>4.2876467108726501E-2</v>
      </c>
      <c r="AF371" s="61">
        <v>0.12547297775745392</v>
      </c>
      <c r="AG371" s="61">
        <v>4.305291548371315E-2</v>
      </c>
      <c r="AH371" s="61">
        <v>5.0306819379329681E-2</v>
      </c>
      <c r="AI371" s="61">
        <v>5.0600897520780563E-2</v>
      </c>
      <c r="AJ371" s="61">
        <v>9.2732369899749756E-2</v>
      </c>
      <c r="AK371" s="61">
        <v>0.10792636126279831</v>
      </c>
      <c r="AL371" s="61">
        <v>4.6503420919179916E-2</v>
      </c>
      <c r="AM371" s="61">
        <v>4.6777892857789993E-2</v>
      </c>
      <c r="AN371" s="27">
        <v>0.27522936463356018</v>
      </c>
      <c r="AO371" s="27">
        <v>0.12194868922233582</v>
      </c>
      <c r="AP371" s="27">
        <v>0.23089687526226044</v>
      </c>
      <c r="AQ371" s="27">
        <v>0.11621334403753281</v>
      </c>
      <c r="AR371" s="27">
        <v>0.33438277244567871</v>
      </c>
      <c r="AS371" s="27">
        <v>0.12960143387317657</v>
      </c>
      <c r="AT371" s="61">
        <v>2</v>
      </c>
      <c r="AU371" s="61">
        <v>4</v>
      </c>
      <c r="AV371" s="61">
        <v>1019.7651</v>
      </c>
      <c r="AW371" s="61"/>
      <c r="AX371" s="61"/>
      <c r="AY371" s="27">
        <v>2</v>
      </c>
      <c r="AZ371" s="27">
        <v>2</v>
      </c>
      <c r="BA371" s="27">
        <v>3</v>
      </c>
    </row>
    <row r="372" spans="1:53">
      <c r="A372" s="50">
        <v>5401</v>
      </c>
      <c r="B372" s="50" t="s">
        <v>47</v>
      </c>
      <c r="C372" s="50" t="s">
        <v>519</v>
      </c>
      <c r="D372" s="50" t="s">
        <v>504</v>
      </c>
      <c r="F372" s="50">
        <v>164944</v>
      </c>
      <c r="G372" s="23">
        <v>5908</v>
      </c>
      <c r="H372" s="50">
        <v>31.484999507665623</v>
      </c>
      <c r="I372" s="50">
        <v>0.35468998551368702</v>
      </c>
      <c r="J372" s="50">
        <v>6.4267352223396301E-2</v>
      </c>
      <c r="K372" s="50">
        <v>0.36393684148788502</v>
      </c>
      <c r="L372" s="50">
        <v>0.32891989999999999</v>
      </c>
      <c r="M372" s="50">
        <v>68400</v>
      </c>
      <c r="N372" s="50">
        <v>51800</v>
      </c>
      <c r="O372" s="50">
        <v>45.432999730110204</v>
      </c>
      <c r="P372" s="51">
        <v>0.13279570639133401</v>
      </c>
      <c r="Q372" s="50">
        <v>3.7358999999999999E-3</v>
      </c>
      <c r="R372" s="50">
        <v>0.20286521315574599</v>
      </c>
      <c r="S372" s="50">
        <v>0.105447255074978</v>
      </c>
      <c r="T372" s="50">
        <v>0.57408255338668801</v>
      </c>
      <c r="U372" s="62">
        <v>7.1866817999999999E-2</v>
      </c>
      <c r="V372" s="63">
        <v>3.8746483999999998E-2</v>
      </c>
      <c r="W372" s="63">
        <v>2.340188E-3</v>
      </c>
      <c r="X372" s="63">
        <v>0.88704651599999995</v>
      </c>
      <c r="Y372" s="50">
        <v>2.7395617216825499E-2</v>
      </c>
      <c r="Z372" s="61">
        <v>3.2300222665071487E-2</v>
      </c>
      <c r="AA372" s="61">
        <v>0.24466019868850708</v>
      </c>
      <c r="AB372" s="61">
        <v>7.0699527859687805E-2</v>
      </c>
      <c r="AC372" s="61">
        <v>4.7050036489963531E-2</v>
      </c>
      <c r="AD372" s="61">
        <v>2.6163803413510323E-2</v>
      </c>
      <c r="AE372" s="61">
        <v>3.0843913555145264E-2</v>
      </c>
      <c r="AF372" s="61">
        <v>0.13247448205947876</v>
      </c>
      <c r="AG372" s="61">
        <v>3.869803249835968E-2</v>
      </c>
      <c r="AH372" s="61">
        <v>4.9551904201507568E-2</v>
      </c>
      <c r="AI372" s="61">
        <v>2.9736122116446495E-2</v>
      </c>
      <c r="AJ372" s="61">
        <v>9.5593728125095367E-2</v>
      </c>
      <c r="AK372" s="61">
        <v>9.7099825739860535E-2</v>
      </c>
      <c r="AL372" s="61">
        <v>6.4376398921012878E-2</v>
      </c>
      <c r="AM372" s="61">
        <v>4.0751803666353226E-2</v>
      </c>
      <c r="AN372" s="27">
        <v>0.19819262623786926</v>
      </c>
      <c r="AO372" s="27">
        <v>0.19093935191631317</v>
      </c>
      <c r="AP372" s="27">
        <v>0.16828112304210663</v>
      </c>
      <c r="AQ372" s="27">
        <v>0.19729945063591003</v>
      </c>
      <c r="AR372" s="27">
        <v>0.23737844824790955</v>
      </c>
      <c r="AS372" s="27">
        <v>0.1826072633266449</v>
      </c>
      <c r="AT372" s="61">
        <v>2</v>
      </c>
      <c r="AU372" s="61">
        <v>4</v>
      </c>
      <c r="AV372" s="61">
        <v>619.79114000000004</v>
      </c>
      <c r="AW372" s="61"/>
      <c r="AX372" s="61"/>
      <c r="AY372" s="27">
        <v>2</v>
      </c>
      <c r="AZ372" s="27">
        <v>2</v>
      </c>
      <c r="BA372" s="27">
        <v>3</v>
      </c>
    </row>
    <row r="373" spans="1:53">
      <c r="A373" s="50">
        <v>5402</v>
      </c>
      <c r="B373" s="50" t="s">
        <v>47</v>
      </c>
      <c r="C373" s="50" t="s">
        <v>520</v>
      </c>
      <c r="D373" s="50" t="s">
        <v>504</v>
      </c>
      <c r="F373" s="50">
        <v>92394</v>
      </c>
      <c r="G373" s="23">
        <v>3250</v>
      </c>
      <c r="H373" s="50">
        <v>33.090998083353099</v>
      </c>
      <c r="I373" s="50">
        <v>0.37123998999595598</v>
      </c>
      <c r="J373" s="50">
        <v>6.13557659089565E-2</v>
      </c>
      <c r="K373" s="50">
        <v>0.30183076858520502</v>
      </c>
      <c r="L373" s="50">
        <v>0.33080809999999999</v>
      </c>
      <c r="M373" s="50">
        <v>52100</v>
      </c>
      <c r="N373" s="50">
        <v>39700</v>
      </c>
      <c r="O373" s="50">
        <v>43.944001197814906</v>
      </c>
      <c r="P373" s="51">
        <v>0.123857080936431</v>
      </c>
      <c r="Q373" s="50">
        <v>3.588E-3</v>
      </c>
      <c r="R373" s="50">
        <v>0.18493275344371801</v>
      </c>
      <c r="S373" s="50">
        <v>0.108098842203617</v>
      </c>
      <c r="T373" s="50">
        <v>0.61438363790512096</v>
      </c>
      <c r="U373" s="62">
        <v>3.7394203000000001E-2</v>
      </c>
      <c r="V373" s="63">
        <v>1.8464403000000001E-2</v>
      </c>
      <c r="W373" s="63">
        <v>1.8399460000000001E-3</v>
      </c>
      <c r="X373" s="63">
        <v>0.94230145200000004</v>
      </c>
      <c r="Y373" s="50">
        <v>8.4681669250130705E-3</v>
      </c>
      <c r="Z373" s="61">
        <v>6.7848019301891327E-2</v>
      </c>
      <c r="AA373" s="61">
        <v>0.28150275349617004</v>
      </c>
      <c r="AB373" s="61">
        <v>6.8353556096553802E-2</v>
      </c>
      <c r="AC373" s="61">
        <v>4.2118985205888748E-2</v>
      </c>
      <c r="AD373" s="61">
        <v>2.9001703485846519E-2</v>
      </c>
      <c r="AE373" s="61">
        <v>2.2775650024414062E-2</v>
      </c>
      <c r="AF373" s="61">
        <v>0.11534163355827332</v>
      </c>
      <c r="AG373" s="61">
        <v>3.6079183220863342E-2</v>
      </c>
      <c r="AH373" s="61">
        <v>3.2008301466703415E-2</v>
      </c>
      <c r="AI373" s="61">
        <v>2.8815453872084618E-2</v>
      </c>
      <c r="AJ373" s="61">
        <v>7.5590677559375763E-2</v>
      </c>
      <c r="AK373" s="61">
        <v>0.10445934534072876</v>
      </c>
      <c r="AL373" s="61">
        <v>5.28150275349617E-2</v>
      </c>
      <c r="AM373" s="61">
        <v>4.3289698660373688E-2</v>
      </c>
      <c r="AN373" s="27">
        <v>0.29071059823036194</v>
      </c>
      <c r="AO373" s="27">
        <v>9.7631305456161499E-2</v>
      </c>
      <c r="AP373" s="27">
        <v>0.23287619650363922</v>
      </c>
      <c r="AQ373" s="27">
        <v>0.10262857377529144</v>
      </c>
      <c r="AR373" s="27">
        <v>0.35878923535346985</v>
      </c>
      <c r="AS373" s="27">
        <v>9.1748878359794617E-2</v>
      </c>
      <c r="AT373" s="61">
        <v>2</v>
      </c>
      <c r="AU373" s="61">
        <v>4</v>
      </c>
      <c r="AV373" s="61">
        <v>587.26238999999998</v>
      </c>
      <c r="AW373" s="61">
        <v>2</v>
      </c>
      <c r="AX373" s="61">
        <v>4</v>
      </c>
      <c r="AY373" s="27">
        <v>1</v>
      </c>
      <c r="AZ373" s="27">
        <v>2</v>
      </c>
      <c r="BA373" s="27">
        <v>3</v>
      </c>
    </row>
    <row r="374" spans="1:53">
      <c r="A374" s="50">
        <v>5500</v>
      </c>
      <c r="B374" s="50" t="s">
        <v>47</v>
      </c>
      <c r="C374" s="50" t="s">
        <v>521</v>
      </c>
      <c r="D374" s="50" t="s">
        <v>433</v>
      </c>
      <c r="F374" s="50">
        <v>159374</v>
      </c>
      <c r="G374" s="23">
        <v>6587</v>
      </c>
      <c r="H374" s="50">
        <v>31.830002546310372</v>
      </c>
      <c r="I374" s="50">
        <v>0.30425000190734902</v>
      </c>
      <c r="J374" s="50">
        <v>5.7019267231226002E-2</v>
      </c>
      <c r="K374" s="50">
        <v>0.36413684487342801</v>
      </c>
      <c r="L374" s="50">
        <v>0.29252440000000002</v>
      </c>
      <c r="M374" s="50">
        <v>70400</v>
      </c>
      <c r="N374" s="50">
        <v>60100</v>
      </c>
      <c r="O374" s="50">
        <v>38.139000535011306</v>
      </c>
      <c r="P374" s="51">
        <v>0.116202853620052</v>
      </c>
      <c r="Q374" s="50">
        <v>3.7528000000000001E-3</v>
      </c>
      <c r="R374" s="50">
        <v>0.19878305494785301</v>
      </c>
      <c r="S374" s="50">
        <v>0.112634874880314</v>
      </c>
      <c r="T374" s="50">
        <v>0.59052324295043901</v>
      </c>
      <c r="U374" s="62">
        <v>0.103643</v>
      </c>
      <c r="V374" s="63">
        <v>3.4221392000000003E-2</v>
      </c>
      <c r="W374" s="63">
        <v>3.124726E-3</v>
      </c>
      <c r="X374" s="63">
        <v>0.85901087499999995</v>
      </c>
      <c r="Y374" s="50">
        <v>1.4825870282948E-2</v>
      </c>
      <c r="Z374" s="61">
        <v>2.4375751614570618E-2</v>
      </c>
      <c r="AA374" s="61">
        <v>0.30500060319900513</v>
      </c>
      <c r="AB374" s="61">
        <v>7.8937292098999023E-2</v>
      </c>
      <c r="AC374" s="61">
        <v>4.3469648808240891E-2</v>
      </c>
      <c r="AD374" s="61">
        <v>2.6026330888271332E-2</v>
      </c>
      <c r="AE374" s="61">
        <v>2.6924245059490204E-2</v>
      </c>
      <c r="AF374" s="61">
        <v>0.11683458834886551</v>
      </c>
      <c r="AG374" s="61">
        <v>4.7615904361009598E-2</v>
      </c>
      <c r="AH374" s="61">
        <v>4.9451347440481186E-2</v>
      </c>
      <c r="AI374" s="61">
        <v>3.2324939966201782E-2</v>
      </c>
      <c r="AJ374" s="61">
        <v>5.9156753122806549E-2</v>
      </c>
      <c r="AK374" s="61">
        <v>0.10122670978307724</v>
      </c>
      <c r="AL374" s="61">
        <v>5.0137989223003387E-2</v>
      </c>
      <c r="AM374" s="61">
        <v>3.8517910987138748E-2</v>
      </c>
      <c r="AN374" s="27">
        <v>0.2056768536567688</v>
      </c>
      <c r="AO374" s="27">
        <v>0.12157274037599564</v>
      </c>
      <c r="AP374" s="27">
        <v>0.18444834649562836</v>
      </c>
      <c r="AQ374" s="27">
        <v>0.12074329704046249</v>
      </c>
      <c r="AR374" s="27">
        <v>0.23233745992183685</v>
      </c>
      <c r="AS374" s="27">
        <v>0.12261442840099335</v>
      </c>
      <c r="AT374" s="61">
        <v>2</v>
      </c>
      <c r="AU374" s="61">
        <v>4</v>
      </c>
      <c r="AV374" s="61">
        <v>782.67902000000004</v>
      </c>
      <c r="AW374" s="61"/>
      <c r="AX374" s="61"/>
      <c r="AY374" s="27">
        <v>1</v>
      </c>
      <c r="AZ374" s="27">
        <v>2</v>
      </c>
      <c r="BA374" s="27">
        <v>3</v>
      </c>
    </row>
    <row r="375" spans="1:53">
      <c r="A375" s="50">
        <v>5600</v>
      </c>
      <c r="B375" s="50" t="s">
        <v>47</v>
      </c>
      <c r="C375" s="50" t="s">
        <v>522</v>
      </c>
      <c r="D375" s="50" t="s">
        <v>433</v>
      </c>
      <c r="F375" s="50">
        <v>1246338</v>
      </c>
      <c r="G375" s="23">
        <v>42917</v>
      </c>
      <c r="H375" s="50">
        <v>29.282001346349752</v>
      </c>
      <c r="I375" s="50">
        <v>0.35681000351905801</v>
      </c>
      <c r="J375" s="50">
        <v>5.7263448834419299E-2</v>
      </c>
      <c r="K375" s="50">
        <v>0.38748896121978799</v>
      </c>
      <c r="L375" s="50">
        <v>0.32505000000000001</v>
      </c>
      <c r="M375" s="50">
        <v>96900</v>
      </c>
      <c r="N375" s="50">
        <v>63500</v>
      </c>
      <c r="O375" s="50">
        <v>51.668000221252399</v>
      </c>
      <c r="P375" s="51">
        <v>8.9473165571689606E-2</v>
      </c>
      <c r="Q375" s="50">
        <v>4.2683E-3</v>
      </c>
      <c r="R375" s="50">
        <v>0.22328935563564301</v>
      </c>
      <c r="S375" s="50">
        <v>0.11462484300136599</v>
      </c>
      <c r="T375" s="50">
        <v>0.549099922180176</v>
      </c>
      <c r="U375" s="62">
        <v>0.15272583100000001</v>
      </c>
      <c r="V375" s="63">
        <v>6.1870053000000001E-2</v>
      </c>
      <c r="W375" s="63">
        <v>2.8948810000000002E-3</v>
      </c>
      <c r="X375" s="63">
        <v>0.78250926700000001</v>
      </c>
      <c r="Y375" s="50">
        <v>4.6700332313776002E-2</v>
      </c>
      <c r="Z375" s="61">
        <v>8.3547951653599739E-3</v>
      </c>
      <c r="AA375" s="61">
        <v>0.13985836505889893</v>
      </c>
      <c r="AB375" s="61">
        <v>7.3675245046615601E-2</v>
      </c>
      <c r="AC375" s="61">
        <v>5.0842158496379852E-2</v>
      </c>
      <c r="AD375" s="61">
        <v>6.0615871101617813E-2</v>
      </c>
      <c r="AE375" s="61">
        <v>4.5174349099397659E-2</v>
      </c>
      <c r="AF375" s="61">
        <v>0.1157713457942009</v>
      </c>
      <c r="AG375" s="61">
        <v>7.6676495373249054E-2</v>
      </c>
      <c r="AH375" s="61">
        <v>8.6995460093021393E-2</v>
      </c>
      <c r="AI375" s="61">
        <v>4.1104584932327271E-2</v>
      </c>
      <c r="AJ375" s="61">
        <v>7.3969088494777679E-2</v>
      </c>
      <c r="AK375" s="61">
        <v>0.11253910511732101</v>
      </c>
      <c r="AL375" s="61">
        <v>6.4163945615291595E-2</v>
      </c>
      <c r="AM375" s="61">
        <v>5.0259191542863846E-2</v>
      </c>
      <c r="AN375" s="27">
        <v>0.1503126472234726</v>
      </c>
      <c r="AO375" s="27">
        <v>0.2871435284614563</v>
      </c>
      <c r="AP375" s="27">
        <v>0.13674737513065338</v>
      </c>
      <c r="AQ375" s="27">
        <v>0.30320307612419128</v>
      </c>
      <c r="AR375" s="27">
        <v>0.17067369818687439</v>
      </c>
      <c r="AS375" s="27">
        <v>0.26303866505622864</v>
      </c>
      <c r="AT375" s="61">
        <v>2</v>
      </c>
      <c r="AU375" s="61">
        <v>3</v>
      </c>
      <c r="AV375" s="61">
        <v>691.54107999999997</v>
      </c>
      <c r="AW375" s="61"/>
      <c r="AX375" s="61"/>
      <c r="AY375" s="27">
        <v>2</v>
      </c>
      <c r="AZ375" s="27">
        <v>2</v>
      </c>
      <c r="BA375" s="27">
        <v>3</v>
      </c>
    </row>
    <row r="376" spans="1:53">
      <c r="A376" s="50">
        <v>5700</v>
      </c>
      <c r="B376" s="50" t="s">
        <v>47</v>
      </c>
      <c r="C376" s="50" t="s">
        <v>523</v>
      </c>
      <c r="D376" s="50" t="s">
        <v>433</v>
      </c>
      <c r="F376" s="50">
        <v>130610</v>
      </c>
      <c r="G376" s="23">
        <v>4829</v>
      </c>
      <c r="H376" s="50">
        <v>29.815996915101977</v>
      </c>
      <c r="I376" s="50">
        <v>0.37466999888420099</v>
      </c>
      <c r="J376" s="50">
        <v>6.1447426676750197E-2</v>
      </c>
      <c r="K376" s="50">
        <v>0.33864361047744801</v>
      </c>
      <c r="L376" s="50">
        <v>0.30592730000000001</v>
      </c>
      <c r="M376" s="50">
        <v>65300</v>
      </c>
      <c r="N376" s="50">
        <v>51800</v>
      </c>
      <c r="O376" s="50">
        <v>42.311000823974595</v>
      </c>
      <c r="P376" s="51">
        <v>8.5791759192943601E-2</v>
      </c>
      <c r="Q376" s="50">
        <v>3.8064000000000001E-3</v>
      </c>
      <c r="R376" s="50">
        <v>0.195537805557251</v>
      </c>
      <c r="S376" s="50">
        <v>0.10312113165855399</v>
      </c>
      <c r="T376" s="50">
        <v>0.60771739482879605</v>
      </c>
      <c r="U376" s="62">
        <v>5.4674219000000003E-2</v>
      </c>
      <c r="V376" s="63">
        <v>4.8847715999999999E-2</v>
      </c>
      <c r="W376" s="63">
        <v>2.6031700000000001E-3</v>
      </c>
      <c r="X376" s="63">
        <v>0.89387488400000004</v>
      </c>
      <c r="Y376" s="50">
        <v>3.1719963997602497E-2</v>
      </c>
      <c r="Z376" s="61">
        <v>3.0280575156211853E-2</v>
      </c>
      <c r="AA376" s="61">
        <v>0.27666813135147095</v>
      </c>
      <c r="AB376" s="61">
        <v>7.5785644352436066E-2</v>
      </c>
      <c r="AC376" s="61">
        <v>4.1143182665109634E-2</v>
      </c>
      <c r="AD376" s="61">
        <v>2.1102091297507286E-2</v>
      </c>
      <c r="AE376" s="61">
        <v>2.6221832260489464E-2</v>
      </c>
      <c r="AF376" s="61">
        <v>0.11507628858089447</v>
      </c>
      <c r="AG376" s="61">
        <v>4.2052611708641052E-2</v>
      </c>
      <c r="AH376" s="61">
        <v>7.0228032767772675E-2</v>
      </c>
      <c r="AI376" s="61">
        <v>3.6208696663379669E-2</v>
      </c>
      <c r="AJ376" s="61">
        <v>8.0804340541362762E-2</v>
      </c>
      <c r="AK376" s="61">
        <v>8.7945029139518738E-2</v>
      </c>
      <c r="AL376" s="61">
        <v>4.7829162329435349E-2</v>
      </c>
      <c r="AM376" s="61">
        <v>4.8654384911060333E-2</v>
      </c>
      <c r="AN376" s="27">
        <v>0.21802674233913422</v>
      </c>
      <c r="AO376" s="27">
        <v>0.15907777845859528</v>
      </c>
      <c r="AP376" s="27">
        <v>0.19437173008918762</v>
      </c>
      <c r="AQ376" s="27">
        <v>0.14981457591056824</v>
      </c>
      <c r="AR376" s="27">
        <v>0.2461359053850174</v>
      </c>
      <c r="AS376" s="27">
        <v>0.17008522152900696</v>
      </c>
      <c r="AT376" s="61">
        <v>2</v>
      </c>
      <c r="AU376" s="61">
        <v>4</v>
      </c>
      <c r="AV376" s="61">
        <v>762.66785000000004</v>
      </c>
      <c r="AW376" s="61"/>
      <c r="AX376" s="61"/>
      <c r="AY376" s="27">
        <v>2</v>
      </c>
      <c r="AZ376" s="27">
        <v>2</v>
      </c>
      <c r="BA376" s="27">
        <v>3</v>
      </c>
    </row>
    <row r="377" spans="1:53">
      <c r="A377" s="50">
        <v>5800</v>
      </c>
      <c r="B377" s="50" t="s">
        <v>47</v>
      </c>
      <c r="C377" s="50" t="s">
        <v>524</v>
      </c>
      <c r="D377" s="50" t="s">
        <v>433</v>
      </c>
      <c r="F377" s="50">
        <v>138212</v>
      </c>
      <c r="G377" s="23">
        <v>5373</v>
      </c>
      <c r="H377" s="50">
        <v>30.619998186826724</v>
      </c>
      <c r="I377" s="50">
        <v>0.364089995622635</v>
      </c>
      <c r="J377" s="50">
        <v>7.1536146104335799E-2</v>
      </c>
      <c r="K377" s="50">
        <v>0.34262049198150601</v>
      </c>
      <c r="L377" s="50">
        <v>0.33218789999999998</v>
      </c>
      <c r="M377" s="50">
        <v>61000</v>
      </c>
      <c r="N377" s="50">
        <v>46900</v>
      </c>
      <c r="O377" s="50">
        <v>42.8319990634918</v>
      </c>
      <c r="P377" s="51">
        <v>8.8756762444973006E-2</v>
      </c>
      <c r="Q377" s="50">
        <v>3.5588E-3</v>
      </c>
      <c r="R377" s="50">
        <v>0.20559097826480899</v>
      </c>
      <c r="S377" s="50">
        <v>0.116091229021549</v>
      </c>
      <c r="T377" s="50">
        <v>0.60838967561721802</v>
      </c>
      <c r="U377" s="62">
        <v>6.2476485999999998E-2</v>
      </c>
      <c r="V377" s="63">
        <v>2.2060311999999999E-2</v>
      </c>
      <c r="W377" s="63">
        <v>2.9302809999999999E-3</v>
      </c>
      <c r="X377" s="63">
        <v>0.91253292600000002</v>
      </c>
      <c r="Y377" s="50">
        <v>8.8654840365052206E-3</v>
      </c>
      <c r="Z377" s="61">
        <v>2.5665488094091415E-2</v>
      </c>
      <c r="AA377" s="61">
        <v>0.25965780019760132</v>
      </c>
      <c r="AB377" s="61">
        <v>9.8626792430877686E-2</v>
      </c>
      <c r="AC377" s="61">
        <v>6.4421780407428741E-2</v>
      </c>
      <c r="AD377" s="61">
        <v>2.4883480742573738E-2</v>
      </c>
      <c r="AE377" s="61">
        <v>3.2750476151704788E-2</v>
      </c>
      <c r="AF377" s="61">
        <v>0.11644092947244644</v>
      </c>
      <c r="AG377" s="61">
        <v>4.1086677461862564E-2</v>
      </c>
      <c r="AH377" s="61">
        <v>4.2337890714406967E-2</v>
      </c>
      <c r="AI377" s="61">
        <v>3.7536364048719406E-2</v>
      </c>
      <c r="AJ377" s="61">
        <v>6.7690573632717133E-2</v>
      </c>
      <c r="AK377" s="61">
        <v>9.7625821828842163E-2</v>
      </c>
      <c r="AL377" s="61">
        <v>4.9469798803329468E-2</v>
      </c>
      <c r="AM377" s="61">
        <v>4.1806124150753021E-2</v>
      </c>
      <c r="AN377" s="27">
        <v>0.22597064077854156</v>
      </c>
      <c r="AO377" s="27">
        <v>0.11531074345111847</v>
      </c>
      <c r="AP377" s="27">
        <v>0.18387021124362946</v>
      </c>
      <c r="AQ377" s="27">
        <v>0.11941845715045929</v>
      </c>
      <c r="AR377" s="27">
        <v>0.27332887053489685</v>
      </c>
      <c r="AS377" s="27">
        <v>0.11069002747535706</v>
      </c>
      <c r="AT377" s="61">
        <v>2</v>
      </c>
      <c r="AU377" s="61">
        <v>4</v>
      </c>
      <c r="AV377" s="61">
        <v>767.66943000000003</v>
      </c>
      <c r="AW377" s="61"/>
      <c r="AX377" s="61"/>
      <c r="AY377" s="27">
        <v>2</v>
      </c>
      <c r="AZ377" s="27">
        <v>2</v>
      </c>
      <c r="BA377" s="27">
        <v>3</v>
      </c>
    </row>
    <row r="378" spans="1:53">
      <c r="A378" s="50">
        <v>5900</v>
      </c>
      <c r="B378" s="50" t="s">
        <v>47</v>
      </c>
      <c r="C378" s="50" t="s">
        <v>525</v>
      </c>
      <c r="D378" s="50" t="s">
        <v>433</v>
      </c>
      <c r="F378" s="50">
        <v>252059</v>
      </c>
      <c r="G378" s="23">
        <v>8506</v>
      </c>
      <c r="H378" s="50">
        <v>30.641003072261853</v>
      </c>
      <c r="I378" s="50">
        <v>0.34193998575210599</v>
      </c>
      <c r="J378" s="50">
        <v>5.9968847781419803E-2</v>
      </c>
      <c r="K378" s="50">
        <v>0.35280373692512501</v>
      </c>
      <c r="L378" s="50">
        <v>0.33919779999999999</v>
      </c>
      <c r="M378" s="50">
        <v>60400</v>
      </c>
      <c r="N378" s="50">
        <v>49200</v>
      </c>
      <c r="O378" s="50">
        <v>38.271999359130895</v>
      </c>
      <c r="P378" s="51">
        <v>0.10817302018404</v>
      </c>
      <c r="Q378" s="50">
        <v>3.3040999999999999E-3</v>
      </c>
      <c r="R378" s="50">
        <v>0.203338518738747</v>
      </c>
      <c r="S378" s="50">
        <v>0.101034738123417</v>
      </c>
      <c r="T378" s="50">
        <v>0.60823917388916005</v>
      </c>
      <c r="U378" s="62">
        <v>0.178894624</v>
      </c>
      <c r="V378" s="63">
        <v>7.9409979000000006E-2</v>
      </c>
      <c r="W378" s="63">
        <v>4.8361699999999999E-3</v>
      </c>
      <c r="X378" s="63">
        <v>0.73685920199999999</v>
      </c>
      <c r="Y378" s="50">
        <v>3.2966945320367799E-2</v>
      </c>
      <c r="Z378" s="61">
        <v>2.7314500883221626E-2</v>
      </c>
      <c r="AA378" s="61">
        <v>0.19332471489906311</v>
      </c>
      <c r="AB378" s="61">
        <v>7.6045706868171692E-2</v>
      </c>
      <c r="AC378" s="61">
        <v>5.7039406150579453E-2</v>
      </c>
      <c r="AD378" s="61">
        <v>3.2668676227331161E-2</v>
      </c>
      <c r="AE378" s="61">
        <v>2.3078342899680138E-2</v>
      </c>
      <c r="AF378" s="61">
        <v>0.12017149478197098</v>
      </c>
      <c r="AG378" s="61">
        <v>4.1376903653144836E-2</v>
      </c>
      <c r="AH378" s="61">
        <v>5.4393090307712555E-2</v>
      </c>
      <c r="AI378" s="61">
        <v>5.8793362230062485E-2</v>
      </c>
      <c r="AJ378" s="61">
        <v>8.4394939243793488E-2</v>
      </c>
      <c r="AK378" s="61">
        <v>0.11774057894945145</v>
      </c>
      <c r="AL378" s="61">
        <v>6.7132338881492615E-2</v>
      </c>
      <c r="AM378" s="61">
        <v>4.6525940299034119E-2</v>
      </c>
      <c r="AN378" s="27">
        <v>0.15086387097835541</v>
      </c>
      <c r="AO378" s="27">
        <v>0.16746135056018829</v>
      </c>
      <c r="AP378" s="27">
        <v>0.11882975697517395</v>
      </c>
      <c r="AQ378" s="27">
        <v>0.16498911380767822</v>
      </c>
      <c r="AR378" s="27">
        <v>0.20768539607524872</v>
      </c>
      <c r="AS378" s="27">
        <v>0.17184655368328094</v>
      </c>
      <c r="AT378" s="61">
        <v>2</v>
      </c>
      <c r="AU378" s="61">
        <v>4</v>
      </c>
      <c r="AV378" s="61">
        <v>693.59338000000002</v>
      </c>
      <c r="AW378" s="61"/>
      <c r="AX378" s="61"/>
      <c r="AY378" s="27">
        <v>2</v>
      </c>
      <c r="AZ378" s="27">
        <v>3</v>
      </c>
      <c r="BA378" s="27">
        <v>4</v>
      </c>
    </row>
    <row r="379" spans="1:53">
      <c r="A379" s="50">
        <v>6000</v>
      </c>
      <c r="B379" s="50" t="s">
        <v>47</v>
      </c>
      <c r="C379" s="50" t="s">
        <v>526</v>
      </c>
      <c r="D379" s="50" t="s">
        <v>527</v>
      </c>
      <c r="F379" s="50">
        <v>519583</v>
      </c>
      <c r="G379" s="23">
        <v>18969</v>
      </c>
      <c r="H379" s="50">
        <v>29.402999758720398</v>
      </c>
      <c r="I379" s="50">
        <v>0.36263000965118403</v>
      </c>
      <c r="J379" s="50">
        <v>5.6676153093576397E-2</v>
      </c>
      <c r="K379" s="50">
        <v>0.359856456518173</v>
      </c>
      <c r="L379" s="50">
        <v>0.34230529999999998</v>
      </c>
      <c r="M379" s="50">
        <v>78300</v>
      </c>
      <c r="N379" s="50">
        <v>61300</v>
      </c>
      <c r="O379" s="50">
        <v>44.301000237464898</v>
      </c>
      <c r="P379" s="51">
        <v>8.6713179945945698E-2</v>
      </c>
      <c r="Q379" s="50">
        <v>3.6154999999999998E-3</v>
      </c>
      <c r="R379" s="50">
        <v>0.20400418341159801</v>
      </c>
      <c r="S379" s="50">
        <v>0.107689261436462</v>
      </c>
      <c r="T379" s="50">
        <v>0.59512585401535001</v>
      </c>
      <c r="U379" s="62">
        <v>0.17435905300000001</v>
      </c>
      <c r="V379" s="63">
        <v>4.9229863999999998E-2</v>
      </c>
      <c r="W379" s="63">
        <v>1.0008026E-2</v>
      </c>
      <c r="X379" s="63">
        <v>0.76640307900000004</v>
      </c>
      <c r="Y379" s="50">
        <v>2.9985534027218801E-2</v>
      </c>
      <c r="Z379" s="61">
        <v>1.1286413297057152E-2</v>
      </c>
      <c r="AA379" s="61">
        <v>0.22804941236972809</v>
      </c>
      <c r="AB379" s="61">
        <v>7.2802893817424774E-2</v>
      </c>
      <c r="AC379" s="61">
        <v>3.6814913153648376E-2</v>
      </c>
      <c r="AD379" s="61">
        <v>3.1554471701383591E-2</v>
      </c>
      <c r="AE379" s="61">
        <v>2.8496455401182175E-2</v>
      </c>
      <c r="AF379" s="61">
        <v>0.11156642436981201</v>
      </c>
      <c r="AG379" s="61">
        <v>4.1035551577806473E-2</v>
      </c>
      <c r="AH379" s="61">
        <v>9.707053005695343E-2</v>
      </c>
      <c r="AI379" s="61">
        <v>7.1427404880523682E-2</v>
      </c>
      <c r="AJ379" s="61">
        <v>7.5381942093372345E-2</v>
      </c>
      <c r="AK379" s="61">
        <v>9.0082526206970215E-2</v>
      </c>
      <c r="AL379" s="61">
        <v>5.7283565402030945E-2</v>
      </c>
      <c r="AM379" s="61">
        <v>4.7147490084171295E-2</v>
      </c>
      <c r="AN379" s="27">
        <v>0.16335958242416382</v>
      </c>
      <c r="AO379" s="27">
        <v>0.27272790670394897</v>
      </c>
      <c r="AP379" s="27">
        <v>0.1505548506975174</v>
      </c>
      <c r="AQ379" s="27">
        <v>0.27923834323883057</v>
      </c>
      <c r="AR379" s="27">
        <v>0.1805107593536377</v>
      </c>
      <c r="AS379" s="27">
        <v>0.264007568359375</v>
      </c>
      <c r="AT379" s="61">
        <v>2</v>
      </c>
      <c r="AU379" s="61">
        <v>4</v>
      </c>
      <c r="AV379" s="61">
        <v>849.85937999999999</v>
      </c>
      <c r="AW379" s="61"/>
      <c r="AX379" s="61"/>
      <c r="AY379" s="27">
        <v>1</v>
      </c>
      <c r="AZ379" s="27">
        <v>2</v>
      </c>
      <c r="BA379" s="27">
        <v>3</v>
      </c>
    </row>
    <row r="380" spans="1:53">
      <c r="A380" s="50">
        <v>6100</v>
      </c>
      <c r="B380" s="50" t="s">
        <v>47</v>
      </c>
      <c r="C380" s="50" t="s">
        <v>528</v>
      </c>
      <c r="D380" s="50" t="s">
        <v>527</v>
      </c>
      <c r="F380" s="50">
        <v>304068</v>
      </c>
      <c r="G380" s="23">
        <v>11274</v>
      </c>
      <c r="H380" s="50">
        <v>31.964997857809053</v>
      </c>
      <c r="I380" s="50">
        <v>0.36822000145912198</v>
      </c>
      <c r="J380" s="50">
        <v>7.1056663990020794E-2</v>
      </c>
      <c r="K380" s="50">
        <v>0.32388973236084001</v>
      </c>
      <c r="L380" s="50">
        <v>0.36855280000000001</v>
      </c>
      <c r="M380" s="50">
        <v>58100</v>
      </c>
      <c r="N380" s="50">
        <v>44700</v>
      </c>
      <c r="O380" s="50">
        <v>44.069999456405604</v>
      </c>
      <c r="P380" s="51">
        <v>9.6560418605804402E-2</v>
      </c>
      <c r="Q380" s="50">
        <v>3.7799999999999999E-3</v>
      </c>
      <c r="R380" s="50">
        <v>0.19759975373745001</v>
      </c>
      <c r="S380" s="50">
        <v>0.10982806980609899</v>
      </c>
      <c r="T380" s="50">
        <v>0.61053979396820102</v>
      </c>
      <c r="U380" s="62">
        <v>6.3735745999999996E-2</v>
      </c>
      <c r="V380" s="63">
        <v>4.8706210999999999E-2</v>
      </c>
      <c r="W380" s="63">
        <v>7.3733510000000002E-3</v>
      </c>
      <c r="X380" s="63">
        <v>0.88018470999999998</v>
      </c>
      <c r="Y380" s="50">
        <v>2.63631399720907E-2</v>
      </c>
      <c r="Z380" s="61">
        <v>2.4307666346430779E-2</v>
      </c>
      <c r="AA380" s="61">
        <v>0.29572880268096924</v>
      </c>
      <c r="AB380" s="61">
        <v>7.6511271297931671E-2</v>
      </c>
      <c r="AC380" s="61">
        <v>5.0677143037319183E-2</v>
      </c>
      <c r="AD380" s="61">
        <v>2.6311600580811501E-2</v>
      </c>
      <c r="AE380" s="61">
        <v>3.0666723847389221E-2</v>
      </c>
      <c r="AF380" s="61">
        <v>0.12072807550430298</v>
      </c>
      <c r="AG380" s="61">
        <v>3.767688199877739E-2</v>
      </c>
      <c r="AH380" s="61">
        <v>4.4810023158788681E-2</v>
      </c>
      <c r="AI380" s="61">
        <v>3.8935672491788864E-2</v>
      </c>
      <c r="AJ380" s="61">
        <v>6.3684634864330292E-2</v>
      </c>
      <c r="AK380" s="61">
        <v>9.2701911926269531E-2</v>
      </c>
      <c r="AL380" s="61">
        <v>4.9765605479478836E-2</v>
      </c>
      <c r="AM380" s="61">
        <v>4.7493994235992432E-2</v>
      </c>
      <c r="AN380" s="27">
        <v>0.24236804246902466</v>
      </c>
      <c r="AO380" s="27">
        <v>0.13008171319961548</v>
      </c>
      <c r="AP380" s="27">
        <v>0.23042747378349304</v>
      </c>
      <c r="AQ380" s="27">
        <v>0.12808176875114441</v>
      </c>
      <c r="AR380" s="27">
        <v>0.25663596391677856</v>
      </c>
      <c r="AS380" s="27">
        <v>0.13247145712375641</v>
      </c>
      <c r="AT380" s="61">
        <v>2</v>
      </c>
      <c r="AU380" s="61">
        <v>4</v>
      </c>
      <c r="AV380" s="61">
        <v>847.00963999999999</v>
      </c>
      <c r="AW380" s="61"/>
      <c r="AX380" s="61"/>
      <c r="AY380" s="27">
        <v>1</v>
      </c>
      <c r="AZ380" s="27">
        <v>2</v>
      </c>
      <c r="BA380" s="27">
        <v>3</v>
      </c>
    </row>
    <row r="381" spans="1:53">
      <c r="A381" s="50">
        <v>6200</v>
      </c>
      <c r="B381" s="50" t="s">
        <v>47</v>
      </c>
      <c r="C381" s="50" t="s">
        <v>456</v>
      </c>
      <c r="D381" s="50" t="s">
        <v>527</v>
      </c>
      <c r="F381" s="50">
        <v>230941</v>
      </c>
      <c r="G381" s="23">
        <v>8496</v>
      </c>
      <c r="H381" s="50">
        <v>32.450000882148728</v>
      </c>
      <c r="I381" s="50">
        <v>0.360689997673035</v>
      </c>
      <c r="J381" s="50">
        <v>7.1067154407501207E-2</v>
      </c>
      <c r="K381" s="50">
        <v>0.32382705807685902</v>
      </c>
      <c r="L381" s="50">
        <v>0.3737916</v>
      </c>
      <c r="M381" s="50">
        <v>63300</v>
      </c>
      <c r="N381" s="50">
        <v>48100</v>
      </c>
      <c r="O381" s="50">
        <v>44.802999496459996</v>
      </c>
      <c r="P381" s="51">
        <v>9.4715930521488204E-2</v>
      </c>
      <c r="Q381" s="50">
        <v>3.058E-3</v>
      </c>
      <c r="R381" s="50">
        <v>0.19633321464061701</v>
      </c>
      <c r="S381" s="50">
        <v>0.102340467274189</v>
      </c>
      <c r="T381" s="50">
        <v>0.61146825551986705</v>
      </c>
      <c r="U381" s="62">
        <v>8.9875773000000006E-2</v>
      </c>
      <c r="V381" s="63">
        <v>2.9016067999999999E-2</v>
      </c>
      <c r="W381" s="63">
        <v>2.9964359999999999E-3</v>
      </c>
      <c r="X381" s="63">
        <v>0.87811172000000004</v>
      </c>
      <c r="Y381" s="50">
        <v>1.50724221020937E-2</v>
      </c>
      <c r="Z381" s="61">
        <v>2.2300634533166885E-2</v>
      </c>
      <c r="AA381" s="61">
        <v>0.25625237822532654</v>
      </c>
      <c r="AB381" s="61">
        <v>7.9976409673690796E-2</v>
      </c>
      <c r="AC381" s="61">
        <v>6.14142045378685E-2</v>
      </c>
      <c r="AD381" s="61">
        <v>1.9121969118714333E-2</v>
      </c>
      <c r="AE381" s="61">
        <v>4.0892824530601501E-2</v>
      </c>
      <c r="AF381" s="61">
        <v>0.12501749396324158</v>
      </c>
      <c r="AG381" s="61">
        <v>3.9713319391012192E-2</v>
      </c>
      <c r="AH381" s="61">
        <v>4.1012775152921677E-2</v>
      </c>
      <c r="AI381" s="61">
        <v>3.5445112735033035E-2</v>
      </c>
      <c r="AJ381" s="61">
        <v>7.439875602722168E-2</v>
      </c>
      <c r="AK381" s="61">
        <v>9.9528200924396515E-2</v>
      </c>
      <c r="AL381" s="61">
        <v>5.1618319004774094E-2</v>
      </c>
      <c r="AM381" s="61">
        <v>5.3307611495256424E-2</v>
      </c>
      <c r="AN381" s="27">
        <v>0.23297826945781708</v>
      </c>
      <c r="AO381" s="27">
        <v>0.15000540018081665</v>
      </c>
      <c r="AP381" s="27">
        <v>0.20996206998825073</v>
      </c>
      <c r="AQ381" s="27">
        <v>0.15053220093250275</v>
      </c>
      <c r="AR381" s="27">
        <v>0.2603113055229187</v>
      </c>
      <c r="AS381" s="27">
        <v>0.14937977492809296</v>
      </c>
      <c r="AT381" s="61">
        <v>2</v>
      </c>
      <c r="AU381" s="61">
        <v>4</v>
      </c>
      <c r="AV381" s="61">
        <v>866.16210999999998</v>
      </c>
      <c r="AW381" s="61"/>
      <c r="AX381" s="61"/>
      <c r="AY381" s="27">
        <v>1</v>
      </c>
      <c r="AZ381" s="27">
        <v>2</v>
      </c>
      <c r="BA381" s="27">
        <v>3</v>
      </c>
    </row>
    <row r="382" spans="1:53">
      <c r="A382" s="50">
        <v>6301</v>
      </c>
      <c r="B382" s="50" t="s">
        <v>47</v>
      </c>
      <c r="C382" s="50" t="s">
        <v>529</v>
      </c>
      <c r="D382" s="50" t="s">
        <v>433</v>
      </c>
      <c r="F382" s="50">
        <v>84309</v>
      </c>
      <c r="G382" s="23">
        <v>3101</v>
      </c>
      <c r="H382" s="50">
        <v>30.217997848987626</v>
      </c>
      <c r="I382" s="50">
        <v>0.36504000425338701</v>
      </c>
      <c r="J382" s="50">
        <v>5.7225432246923398E-2</v>
      </c>
      <c r="K382" s="50">
        <v>0.33930635452270502</v>
      </c>
      <c r="L382" s="50">
        <v>0.28211589999999998</v>
      </c>
      <c r="M382" s="50">
        <v>55400</v>
      </c>
      <c r="N382" s="50">
        <v>43100</v>
      </c>
      <c r="O382" s="50">
        <v>42.554000020027196</v>
      </c>
      <c r="P382" s="51">
        <v>9.8095312714576693E-2</v>
      </c>
      <c r="Q382" s="50">
        <v>3.3560999999999999E-3</v>
      </c>
      <c r="R382" s="50">
        <v>0.19839586317539201</v>
      </c>
      <c r="S382" s="50">
        <v>0.12255843728780701</v>
      </c>
      <c r="T382" s="50">
        <v>0.60478281974792503</v>
      </c>
      <c r="U382" s="62">
        <v>2.1694005999999998E-2</v>
      </c>
      <c r="V382" s="63">
        <v>4.3150790000000001E-2</v>
      </c>
      <c r="W382" s="63">
        <v>2.1705869999999999E-3</v>
      </c>
      <c r="X382" s="63">
        <v>0.93298459099999997</v>
      </c>
      <c r="Y382" s="50">
        <v>2.3895587772131001E-2</v>
      </c>
      <c r="Z382" s="61">
        <v>4.921795055270195E-2</v>
      </c>
      <c r="AA382" s="61">
        <v>0.31833261251449585</v>
      </c>
      <c r="AB382" s="61">
        <v>7.8978225588798523E-2</v>
      </c>
      <c r="AC382" s="61">
        <v>5.1986929029226303E-2</v>
      </c>
      <c r="AD382" s="61">
        <v>2.332426980137825E-2</v>
      </c>
      <c r="AE382" s="61">
        <v>3.7493452429771423E-2</v>
      </c>
      <c r="AF382" s="61">
        <v>0.11702048033475876</v>
      </c>
      <c r="AG382" s="61">
        <v>3.370169922709465E-2</v>
      </c>
      <c r="AH382" s="61">
        <v>4.2357873171567917E-2</v>
      </c>
      <c r="AI382" s="61">
        <v>3.1132286414504051E-2</v>
      </c>
      <c r="AJ382" s="61">
        <v>5.8597549796104431E-2</v>
      </c>
      <c r="AK382" s="61">
        <v>8.0599695444107056E-2</v>
      </c>
      <c r="AL382" s="61">
        <v>4.096091166138649E-2</v>
      </c>
      <c r="AM382" s="61">
        <v>3.6296054720878601E-2</v>
      </c>
      <c r="AN382" s="27">
        <v>0.27903980016708374</v>
      </c>
      <c r="AO382" s="27">
        <v>9.7732827067375183E-2</v>
      </c>
      <c r="AP382" s="27">
        <v>0.26227369904518127</v>
      </c>
      <c r="AQ382" s="27">
        <v>9.9983692169189453E-2</v>
      </c>
      <c r="AR382" s="27">
        <v>0.29913026094436646</v>
      </c>
      <c r="AS382" s="27">
        <v>9.5035672187805176E-2</v>
      </c>
      <c r="AT382" s="61">
        <v>2</v>
      </c>
      <c r="AU382" s="61">
        <v>4</v>
      </c>
      <c r="AV382" s="61">
        <v>696.61455999999998</v>
      </c>
      <c r="AW382" s="61"/>
      <c r="AX382" s="61"/>
      <c r="AY382" s="27">
        <v>1</v>
      </c>
      <c r="AZ382" s="27">
        <v>2</v>
      </c>
      <c r="BA382" s="27">
        <v>3</v>
      </c>
    </row>
    <row r="383" spans="1:53">
      <c r="A383" s="50">
        <v>6302</v>
      </c>
      <c r="B383" s="50" t="s">
        <v>47</v>
      </c>
      <c r="C383" s="50" t="s">
        <v>530</v>
      </c>
      <c r="D383" s="50" t="s">
        <v>433</v>
      </c>
      <c r="F383" s="50">
        <v>98362</v>
      </c>
      <c r="G383" s="23">
        <v>3328</v>
      </c>
      <c r="H383" s="50">
        <v>33.560998678207454</v>
      </c>
      <c r="I383" s="50">
        <v>0.30739998817443798</v>
      </c>
      <c r="J383" s="50">
        <v>7.2028808295726804E-2</v>
      </c>
      <c r="K383" s="50">
        <v>0.32653060555458102</v>
      </c>
      <c r="L383" s="50">
        <v>0.3027823</v>
      </c>
      <c r="M383" s="50">
        <v>60400</v>
      </c>
      <c r="N383" s="50">
        <v>44300</v>
      </c>
      <c r="O383" s="50">
        <v>45.464000105857799</v>
      </c>
      <c r="P383" s="51">
        <v>0.101051680743694</v>
      </c>
      <c r="Q383" s="50">
        <v>3.5879000000000002E-3</v>
      </c>
      <c r="R383" s="50">
        <v>0.17790688574314101</v>
      </c>
      <c r="S383" s="50">
        <v>0.107423238456249</v>
      </c>
      <c r="T383" s="50">
        <v>0.57681322097778298</v>
      </c>
      <c r="U383" s="62">
        <v>1.1325511999999999E-2</v>
      </c>
      <c r="V383" s="63">
        <v>3.6060672000000002E-2</v>
      </c>
      <c r="W383" s="63">
        <v>2.3179680000000001E-3</v>
      </c>
      <c r="X383" s="63">
        <v>0.95029586600000004</v>
      </c>
      <c r="Y383" s="50">
        <v>2.4821829050779301E-2</v>
      </c>
      <c r="Z383" s="61">
        <v>2.2975044324994087E-2</v>
      </c>
      <c r="AA383" s="61">
        <v>0.25564262270927429</v>
      </c>
      <c r="AB383" s="61">
        <v>7.4099309742450714E-2</v>
      </c>
      <c r="AC383" s="61">
        <v>4.8015501350164413E-2</v>
      </c>
      <c r="AD383" s="61">
        <v>3.051273338496685E-2</v>
      </c>
      <c r="AE383" s="61">
        <v>3.3493738621473312E-2</v>
      </c>
      <c r="AF383" s="61">
        <v>0.11455582827329636</v>
      </c>
      <c r="AG383" s="61">
        <v>3.1896773725748062E-2</v>
      </c>
      <c r="AH383" s="61">
        <v>4.3309770524501801E-2</v>
      </c>
      <c r="AI383" s="61">
        <v>3.9413169026374817E-2</v>
      </c>
      <c r="AJ383" s="61">
        <v>0.10205689817667007</v>
      </c>
      <c r="AK383" s="61">
        <v>9.4306275248527527E-2</v>
      </c>
      <c r="AL383" s="61">
        <v>6.5901540219783783E-2</v>
      </c>
      <c r="AM383" s="61">
        <v>4.3820798397064209E-2</v>
      </c>
      <c r="AN383" s="27">
        <v>0.24588899314403534</v>
      </c>
      <c r="AO383" s="27">
        <v>0.17425546050071716</v>
      </c>
      <c r="AP383" s="27">
        <v>0.19825628399848938</v>
      </c>
      <c r="AQ383" s="27">
        <v>0.18235768377780914</v>
      </c>
      <c r="AR383" s="27">
        <v>0.3018462061882019</v>
      </c>
      <c r="AS383" s="27">
        <v>0.164737269282341</v>
      </c>
      <c r="AT383" s="61">
        <v>2</v>
      </c>
      <c r="AU383" s="61">
        <v>4</v>
      </c>
      <c r="AV383" s="61">
        <v>638.13598999999999</v>
      </c>
      <c r="AW383" s="61"/>
      <c r="AX383" s="61"/>
      <c r="AY383" s="27">
        <v>1</v>
      </c>
      <c r="AZ383" s="27">
        <v>2</v>
      </c>
      <c r="BA383" s="27">
        <v>3</v>
      </c>
    </row>
    <row r="384" spans="1:53">
      <c r="A384" s="50">
        <v>6401</v>
      </c>
      <c r="B384" s="50" t="s">
        <v>47</v>
      </c>
      <c r="C384" s="50" t="s">
        <v>531</v>
      </c>
      <c r="D384" s="50" t="s">
        <v>433</v>
      </c>
      <c r="F384" s="50">
        <v>490863</v>
      </c>
      <c r="G384" s="23">
        <v>17775</v>
      </c>
      <c r="H384" s="50">
        <v>28.905999243259402</v>
      </c>
      <c r="I384" s="50">
        <v>0.36171001195907598</v>
      </c>
      <c r="J384" s="50">
        <v>5.70530630648136E-2</v>
      </c>
      <c r="K384" s="50">
        <v>0.37483379244804399</v>
      </c>
      <c r="L384" s="50">
        <v>0.32953100000000002</v>
      </c>
      <c r="M384" s="50">
        <v>74700</v>
      </c>
      <c r="N384" s="50">
        <v>52400</v>
      </c>
      <c r="O384" s="50">
        <v>50.157999992370605</v>
      </c>
      <c r="P384" s="51">
        <v>7.8552342951297802E-2</v>
      </c>
      <c r="Q384" s="50">
        <v>3.96E-3</v>
      </c>
      <c r="R384" s="50">
        <v>0.228389382362366</v>
      </c>
      <c r="S384" s="50">
        <v>0.117196604609489</v>
      </c>
      <c r="T384" s="50">
        <v>0.57168817520141602</v>
      </c>
      <c r="U384" s="62">
        <v>0.13443465499999999</v>
      </c>
      <c r="V384" s="63">
        <v>3.3927999E-2</v>
      </c>
      <c r="W384" s="63">
        <v>2.9926879999999999E-3</v>
      </c>
      <c r="X384" s="63">
        <v>0.82864463300000002</v>
      </c>
      <c r="Y384" s="50">
        <v>2.31094732880592E-2</v>
      </c>
      <c r="Z384" s="61">
        <v>6.3158534467220306E-3</v>
      </c>
      <c r="AA384" s="61">
        <v>0.19870814681053162</v>
      </c>
      <c r="AB384" s="61">
        <v>6.9622181355953217E-2</v>
      </c>
      <c r="AC384" s="61">
        <v>6.7379243671894073E-2</v>
      </c>
      <c r="AD384" s="61">
        <v>2.8832109645009041E-2</v>
      </c>
      <c r="AE384" s="61">
        <v>3.7212677299976349E-2</v>
      </c>
      <c r="AF384" s="61">
        <v>0.11147720366716385</v>
      </c>
      <c r="AG384" s="61">
        <v>8.1188924610614777E-2</v>
      </c>
      <c r="AH384" s="61">
        <v>7.1256563067436218E-2</v>
      </c>
      <c r="AI384" s="61">
        <v>3.3065862953662872E-2</v>
      </c>
      <c r="AJ384" s="61">
        <v>7.3186531662940979E-2</v>
      </c>
      <c r="AK384" s="61">
        <v>0.11129898577928543</v>
      </c>
      <c r="AL384" s="61">
        <v>5.8816112577915192E-2</v>
      </c>
      <c r="AM384" s="61">
        <v>5.1639601588249207E-2</v>
      </c>
      <c r="AN384" s="27">
        <v>0.19115632772445679</v>
      </c>
      <c r="AO384" s="27">
        <v>0.2080155611038208</v>
      </c>
      <c r="AP384" s="27">
        <v>0.17120979726314545</v>
      </c>
      <c r="AQ384" s="27">
        <v>0.20798793435096741</v>
      </c>
      <c r="AR384" s="27">
        <v>0.21531043946743011</v>
      </c>
      <c r="AS384" s="27">
        <v>0.20804899930953979</v>
      </c>
      <c r="AT384" s="61">
        <v>2</v>
      </c>
      <c r="AU384" s="61">
        <v>4</v>
      </c>
      <c r="AV384" s="61">
        <v>765.08447000000001</v>
      </c>
      <c r="AW384" s="61"/>
      <c r="AX384" s="61"/>
      <c r="AY384" s="27">
        <v>1</v>
      </c>
      <c r="AZ384" s="27">
        <v>2</v>
      </c>
      <c r="BA384" s="27">
        <v>3</v>
      </c>
    </row>
    <row r="385" spans="1:53">
      <c r="A385" s="50">
        <v>6402</v>
      </c>
      <c r="B385" s="50" t="s">
        <v>47</v>
      </c>
      <c r="C385" s="50" t="s">
        <v>532</v>
      </c>
      <c r="D385" s="50" t="s">
        <v>433</v>
      </c>
      <c r="F385" s="50">
        <v>104194</v>
      </c>
      <c r="G385" s="23">
        <v>3331</v>
      </c>
      <c r="H385" s="50">
        <v>31.854997873306299</v>
      </c>
      <c r="I385" s="50">
        <v>0.34847998619079601</v>
      </c>
      <c r="J385" s="50">
        <v>7.08446875214577E-2</v>
      </c>
      <c r="K385" s="50">
        <v>0.34559491276741</v>
      </c>
      <c r="L385" s="50">
        <v>0.35</v>
      </c>
      <c r="M385" s="50">
        <v>49600</v>
      </c>
      <c r="N385" s="50">
        <v>36900</v>
      </c>
      <c r="O385" s="50">
        <v>42.625999450683601</v>
      </c>
      <c r="P385" s="51">
        <v>7.9413235187530504E-2</v>
      </c>
      <c r="Q385" s="50">
        <v>3.6376999999999998E-3</v>
      </c>
      <c r="R385" s="50">
        <v>0.19717943668365501</v>
      </c>
      <c r="S385" s="50">
        <v>0.11230377852916699</v>
      </c>
      <c r="T385" s="50">
        <v>0.63226407766342196</v>
      </c>
      <c r="U385" s="62">
        <v>1.0499645E-2</v>
      </c>
      <c r="V385" s="63">
        <v>2.2208572999999999E-2</v>
      </c>
      <c r="W385" s="63">
        <v>2.888842E-3</v>
      </c>
      <c r="X385" s="63">
        <v>0.964402914</v>
      </c>
      <c r="Y385" s="50">
        <v>1.37218497693539E-2</v>
      </c>
      <c r="Z385" s="61">
        <v>3.6281570792198181E-2</v>
      </c>
      <c r="AA385" s="61">
        <v>0.26881906390190125</v>
      </c>
      <c r="AB385" s="61">
        <v>9.2196129262447357E-2</v>
      </c>
      <c r="AC385" s="61">
        <v>4.9847081303596497E-2</v>
      </c>
      <c r="AD385" s="61">
        <v>2.866022102534771E-2</v>
      </c>
      <c r="AE385" s="61">
        <v>1.9928965717554092E-2</v>
      </c>
      <c r="AF385" s="61">
        <v>0.12110299617052078</v>
      </c>
      <c r="AG385" s="61">
        <v>3.4382399171590805E-2</v>
      </c>
      <c r="AH385" s="61">
        <v>4.0770519524812698E-2</v>
      </c>
      <c r="AI385" s="61">
        <v>4.5950077474117279E-2</v>
      </c>
      <c r="AJ385" s="61">
        <v>6.4078532159328461E-2</v>
      </c>
      <c r="AK385" s="61">
        <v>0.10203729569911957</v>
      </c>
      <c r="AL385" s="61">
        <v>5.4114047437906265E-2</v>
      </c>
      <c r="AM385" s="61">
        <v>4.183109849691391E-2</v>
      </c>
      <c r="AN385" s="27">
        <v>0.28146195411682129</v>
      </c>
      <c r="AO385" s="27">
        <v>0.10460951179265976</v>
      </c>
      <c r="AP385" s="27">
        <v>0.25053411722183228</v>
      </c>
      <c r="AQ385" s="27">
        <v>9.026491641998291E-2</v>
      </c>
      <c r="AR385" s="27">
        <v>0.31373786926269531</v>
      </c>
      <c r="AS385" s="27">
        <v>0.11957935243844986</v>
      </c>
      <c r="AT385" s="61">
        <v>2</v>
      </c>
      <c r="AU385" s="61">
        <v>4</v>
      </c>
      <c r="AV385" s="61">
        <v>667.00036999999998</v>
      </c>
      <c r="AW385" s="61"/>
      <c r="AX385" s="61"/>
      <c r="AY385" s="27">
        <v>1</v>
      </c>
      <c r="AZ385" s="27">
        <v>2</v>
      </c>
      <c r="BA385" s="27">
        <v>3</v>
      </c>
    </row>
    <row r="386" spans="1:53">
      <c r="A386" s="50">
        <v>6501</v>
      </c>
      <c r="B386" s="50" t="s">
        <v>47</v>
      </c>
      <c r="C386" s="50" t="s">
        <v>533</v>
      </c>
      <c r="D386" s="50" t="s">
        <v>534</v>
      </c>
      <c r="F386" s="50">
        <v>43254</v>
      </c>
      <c r="G386" s="23">
        <v>1295</v>
      </c>
      <c r="H386" s="50">
        <v>33.776001095771804</v>
      </c>
      <c r="I386" s="50">
        <v>0.276080012321472</v>
      </c>
      <c r="J386" s="50">
        <v>6.4965195953846006E-2</v>
      </c>
      <c r="K386" s="50">
        <v>0.325986087322235</v>
      </c>
      <c r="L386" s="50">
        <v>0.27906979999999998</v>
      </c>
      <c r="M386" s="50">
        <v>49400</v>
      </c>
      <c r="N386" s="50">
        <v>38300</v>
      </c>
      <c r="O386" s="50">
        <v>40.253001451492295</v>
      </c>
      <c r="P386" s="51">
        <v>6.9480448961257907E-2</v>
      </c>
      <c r="Q386" s="50">
        <v>4.1342000000000002E-3</v>
      </c>
      <c r="R386" s="50">
        <v>0.15760982036590601</v>
      </c>
      <c r="S386" s="50">
        <v>0.11027954518795</v>
      </c>
      <c r="T386" s="50">
        <v>0.63218456506729104</v>
      </c>
      <c r="U386" s="62">
        <v>1.6877050000000001E-3</v>
      </c>
      <c r="V386" s="63">
        <v>5.5070050000000002E-2</v>
      </c>
      <c r="W386" s="63">
        <v>4.6238499999999997E-3</v>
      </c>
      <c r="X386" s="63">
        <v>0.93861842200000001</v>
      </c>
      <c r="Y386" s="50">
        <v>3.6440942436456701E-2</v>
      </c>
      <c r="Z386" s="61">
        <v>2.7332078665494919E-2</v>
      </c>
      <c r="AA386" s="61">
        <v>0.25434324145317078</v>
      </c>
      <c r="AB386" s="61">
        <v>0.13477924466133118</v>
      </c>
      <c r="AC386" s="61">
        <v>4.3985836207866669E-2</v>
      </c>
      <c r="AD386" s="61">
        <v>2.4344362318515778E-2</v>
      </c>
      <c r="AE386" s="61">
        <v>2.3071816191077232E-2</v>
      </c>
      <c r="AF386" s="61">
        <v>0.11690826714038849</v>
      </c>
      <c r="AG386" s="61">
        <v>3.8895651698112488E-2</v>
      </c>
      <c r="AH386" s="61">
        <v>4.5147724449634552E-2</v>
      </c>
      <c r="AI386" s="61">
        <v>4.6088304370641708E-2</v>
      </c>
      <c r="AJ386" s="61">
        <v>6.5563790500164032E-2</v>
      </c>
      <c r="AK386" s="61">
        <v>7.9561799764633179E-2</v>
      </c>
      <c r="AL386" s="61">
        <v>4.7194864600896835E-2</v>
      </c>
      <c r="AM386" s="61">
        <v>5.2783004939556122E-2</v>
      </c>
      <c r="AN386" s="27">
        <v>0.26724287867546082</v>
      </c>
      <c r="AO386" s="27">
        <v>0.12242869287729263</v>
      </c>
      <c r="AP386" s="27">
        <v>0.27086585760116577</v>
      </c>
      <c r="AQ386" s="27">
        <v>0.11313551664352417</v>
      </c>
      <c r="AR386" s="27">
        <v>0.26364731788635254</v>
      </c>
      <c r="AS386" s="27">
        <v>0.13165146112442017</v>
      </c>
      <c r="AT386" s="61">
        <v>2</v>
      </c>
      <c r="AU386" s="61">
        <v>2</v>
      </c>
      <c r="AV386" s="61">
        <v>778.11303999999996</v>
      </c>
      <c r="AW386" s="61"/>
      <c r="AX386" s="61"/>
      <c r="AY386" s="27">
        <v>1</v>
      </c>
      <c r="AZ386" s="27">
        <v>2</v>
      </c>
      <c r="BA386" s="27">
        <v>3</v>
      </c>
    </row>
    <row r="387" spans="1:53">
      <c r="A387" s="50">
        <v>6502</v>
      </c>
      <c r="B387" s="50" t="s">
        <v>47</v>
      </c>
      <c r="C387" s="50" t="s">
        <v>535</v>
      </c>
      <c r="D387" s="50" t="s">
        <v>433</v>
      </c>
      <c r="F387" s="50">
        <v>203077</v>
      </c>
      <c r="G387" s="23">
        <v>7045</v>
      </c>
      <c r="H387" s="50">
        <v>30.552000939846049</v>
      </c>
      <c r="I387" s="50">
        <v>0.34509998559951799</v>
      </c>
      <c r="J387" s="50">
        <v>6.6822975873947102E-2</v>
      </c>
      <c r="K387" s="50">
        <v>0.36137163639068598</v>
      </c>
      <c r="L387" s="50">
        <v>0.31456040000000002</v>
      </c>
      <c r="M387" s="50">
        <v>61600</v>
      </c>
      <c r="N387" s="50">
        <v>48200</v>
      </c>
      <c r="O387" s="50">
        <v>41.775000095367396</v>
      </c>
      <c r="P387" s="51">
        <v>9.5557846128940596E-2</v>
      </c>
      <c r="Q387" s="50">
        <v>3.8568999999999999E-3</v>
      </c>
      <c r="R387" s="50">
        <v>0.18369522690772999</v>
      </c>
      <c r="S387" s="50">
        <v>0.114533938467503</v>
      </c>
      <c r="T387" s="50">
        <v>0.62059825658798196</v>
      </c>
      <c r="U387" s="62">
        <v>3.2918546E-2</v>
      </c>
      <c r="V387" s="63">
        <v>3.2987487000000003E-2</v>
      </c>
      <c r="W387" s="63">
        <v>2.91515E-3</v>
      </c>
      <c r="X387" s="63">
        <v>0.93117880799999997</v>
      </c>
      <c r="Y387" s="50">
        <v>1.5894033014774302E-2</v>
      </c>
      <c r="Z387" s="61">
        <v>2.3369725793600082E-2</v>
      </c>
      <c r="AA387" s="61">
        <v>0.32386717200279236</v>
      </c>
      <c r="AB387" s="61">
        <v>7.858845591545105E-2</v>
      </c>
      <c r="AC387" s="61">
        <v>4.6880953013896942E-2</v>
      </c>
      <c r="AD387" s="61">
        <v>2.2172393277287483E-2</v>
      </c>
      <c r="AE387" s="61">
        <v>3.3819157630205154E-2</v>
      </c>
      <c r="AF387" s="61">
        <v>0.10450523346662521</v>
      </c>
      <c r="AG387" s="61">
        <v>3.6213822662830353E-2</v>
      </c>
      <c r="AH387" s="61">
        <v>4.9634814262390137E-2</v>
      </c>
      <c r="AI387" s="61">
        <v>2.6069162413477898E-2</v>
      </c>
      <c r="AJ387" s="61">
        <v>6.2631301581859589E-2</v>
      </c>
      <c r="AK387" s="61">
        <v>8.4879882633686066E-2</v>
      </c>
      <c r="AL387" s="61">
        <v>4.9645699560642242E-2</v>
      </c>
      <c r="AM387" s="61">
        <v>5.7722240686416626E-2</v>
      </c>
      <c r="AN387" s="27">
        <v>0.24650464951992035</v>
      </c>
      <c r="AO387" s="27">
        <v>0.13185732066631317</v>
      </c>
      <c r="AP387" s="27">
        <v>0.21576882898807526</v>
      </c>
      <c r="AQ387" s="27">
        <v>0.1319366991519928</v>
      </c>
      <c r="AR387" s="27">
        <v>0.28317263722419739</v>
      </c>
      <c r="AS387" s="27">
        <v>0.13176262378692627</v>
      </c>
      <c r="AT387" s="61">
        <v>2</v>
      </c>
      <c r="AU387" s="61">
        <v>4</v>
      </c>
      <c r="AV387" s="61">
        <v>720.29265999999996</v>
      </c>
      <c r="AW387" s="61"/>
      <c r="AX387" s="61"/>
      <c r="AY387" s="27">
        <v>2</v>
      </c>
      <c r="AZ387" s="27">
        <v>2</v>
      </c>
      <c r="BA387" s="27">
        <v>3</v>
      </c>
    </row>
    <row r="388" spans="1:53">
      <c r="A388" s="50">
        <v>6600</v>
      </c>
      <c r="B388" s="50" t="s">
        <v>47</v>
      </c>
      <c r="C388" s="50" t="s">
        <v>536</v>
      </c>
      <c r="D388" s="50" t="s">
        <v>534</v>
      </c>
      <c r="F388" s="50">
        <v>418304</v>
      </c>
      <c r="G388" s="23">
        <v>14982</v>
      </c>
      <c r="H388" s="50">
        <v>28.495999008417101</v>
      </c>
      <c r="I388" s="50">
        <v>0.35703000426292397</v>
      </c>
      <c r="J388" s="50">
        <v>4.8462133854627602E-2</v>
      </c>
      <c r="K388" s="50">
        <v>0.34427499771118197</v>
      </c>
      <c r="L388" s="50">
        <v>0.3320012</v>
      </c>
      <c r="M388" s="50">
        <v>66200</v>
      </c>
      <c r="N388" s="50">
        <v>46000</v>
      </c>
      <c r="O388" s="50">
        <v>49.055999517440803</v>
      </c>
      <c r="P388" s="51">
        <v>5.9168800711631803E-2</v>
      </c>
      <c r="Q388" s="50">
        <v>3.4705999999999999E-3</v>
      </c>
      <c r="R388" s="50">
        <v>0.180152788758278</v>
      </c>
      <c r="S388" s="50">
        <v>0.108288951218128</v>
      </c>
      <c r="T388" s="50">
        <v>0.60448211431503296</v>
      </c>
      <c r="U388" s="62">
        <v>7.7814221000000003E-2</v>
      </c>
      <c r="V388" s="63">
        <v>9.7405240000000004E-2</v>
      </c>
      <c r="W388" s="63">
        <v>2.861555E-3</v>
      </c>
      <c r="X388" s="63">
        <v>0.82191896399999997</v>
      </c>
      <c r="Y388" s="50">
        <v>6.6078044474124895E-2</v>
      </c>
      <c r="Z388" s="61">
        <v>1.3979419134557247E-2</v>
      </c>
      <c r="AA388" s="61">
        <v>0.33970299363136292</v>
      </c>
      <c r="AB388" s="61">
        <v>8.0233991146087646E-2</v>
      </c>
      <c r="AC388" s="61">
        <v>4.5554876327514648E-2</v>
      </c>
      <c r="AD388" s="61">
        <v>2.3067597299814224E-2</v>
      </c>
      <c r="AE388" s="61">
        <v>3.2015874981880188E-2</v>
      </c>
      <c r="AF388" s="61">
        <v>0.11136902868747711</v>
      </c>
      <c r="AG388" s="61">
        <v>3.4176521003246307E-2</v>
      </c>
      <c r="AH388" s="61">
        <v>4.6896860003471375E-2</v>
      </c>
      <c r="AI388" s="61">
        <v>3.3233504742383957E-2</v>
      </c>
      <c r="AJ388" s="61">
        <v>6.9907456636428833E-2</v>
      </c>
      <c r="AK388" s="61">
        <v>8.3793617784976959E-2</v>
      </c>
      <c r="AL388" s="61">
        <v>4.6813957393169403E-2</v>
      </c>
      <c r="AM388" s="61">
        <v>3.9254292845726013E-2</v>
      </c>
      <c r="AN388" s="27">
        <v>0.28942805528640747</v>
      </c>
      <c r="AO388" s="27">
        <v>0.12956641614437103</v>
      </c>
      <c r="AP388" s="27">
        <v>0.27636376023292542</v>
      </c>
      <c r="AQ388" s="27">
        <v>0.12759605050086975</v>
      </c>
      <c r="AR388" s="27">
        <v>0.3076382577419281</v>
      </c>
      <c r="AS388" s="27">
        <v>0.13231287896633148</v>
      </c>
      <c r="AT388" s="61">
        <v>2</v>
      </c>
      <c r="AU388" s="61">
        <v>4</v>
      </c>
      <c r="AV388" s="61">
        <v>835.95330999999999</v>
      </c>
      <c r="AW388" s="61"/>
      <c r="AX388" s="61"/>
      <c r="AY388" s="27">
        <v>1</v>
      </c>
      <c r="AZ388" s="27">
        <v>2</v>
      </c>
      <c r="BA388" s="27">
        <v>3</v>
      </c>
    </row>
    <row r="389" spans="1:53">
      <c r="A389" s="50">
        <v>6700</v>
      </c>
      <c r="B389" s="50" t="s">
        <v>47</v>
      </c>
      <c r="C389" s="50" t="s">
        <v>537</v>
      </c>
      <c r="D389" s="50" t="s">
        <v>538</v>
      </c>
      <c r="F389" s="50">
        <v>2395997</v>
      </c>
      <c r="G389" s="23">
        <v>64012</v>
      </c>
      <c r="H389" s="50">
        <v>30.745999515056596</v>
      </c>
      <c r="I389" s="50">
        <v>0.33546000719070401</v>
      </c>
      <c r="J389" s="50">
        <v>6.0128428041935002E-2</v>
      </c>
      <c r="K389" s="50">
        <v>0.31740471720695501</v>
      </c>
      <c r="L389" s="50">
        <v>0.3174804</v>
      </c>
      <c r="M389" s="50">
        <v>69700</v>
      </c>
      <c r="N389" s="50">
        <v>45800</v>
      </c>
      <c r="O389" s="50">
        <v>53.417998552322402</v>
      </c>
      <c r="P389" s="51">
        <v>7.1693003177642795E-2</v>
      </c>
      <c r="Q389" s="50">
        <v>4.1586000000000001E-3</v>
      </c>
      <c r="R389" s="50">
        <v>0.25190404057502702</v>
      </c>
      <c r="S389" s="50">
        <v>0.12532487511634799</v>
      </c>
      <c r="T389" s="50">
        <v>0.53684115409851096</v>
      </c>
      <c r="U389" s="62">
        <v>9.9076501999999997E-2</v>
      </c>
      <c r="V389" s="63">
        <v>0.13708573600000001</v>
      </c>
      <c r="W389" s="63">
        <v>3.4215399999999998E-3</v>
      </c>
      <c r="X389" s="63">
        <v>0.76041621000000004</v>
      </c>
      <c r="Y389" s="50">
        <v>9.7624517977237701E-2</v>
      </c>
      <c r="Z389" s="61">
        <v>7.8071006573736668E-3</v>
      </c>
      <c r="AA389" s="61">
        <v>8.252069354057312E-2</v>
      </c>
      <c r="AB389" s="61">
        <v>7.0014692842960358E-2</v>
      </c>
      <c r="AC389" s="61">
        <v>4.7908008098602295E-2</v>
      </c>
      <c r="AD389" s="61">
        <v>5.9717323631048203E-2</v>
      </c>
      <c r="AE389" s="61">
        <v>4.370475560426712E-2</v>
      </c>
      <c r="AF389" s="61">
        <v>0.13946425914764404</v>
      </c>
      <c r="AG389" s="61">
        <v>9.1988898813724518E-2</v>
      </c>
      <c r="AH389" s="61">
        <v>0.11653119325637817</v>
      </c>
      <c r="AI389" s="61">
        <v>4.0671594440937042E-2</v>
      </c>
      <c r="AJ389" s="61">
        <v>6.7581862211227417E-2</v>
      </c>
      <c r="AK389" s="61">
        <v>0.11685637384653091</v>
      </c>
      <c r="AL389" s="61">
        <v>6.6362671554088593E-2</v>
      </c>
      <c r="AM389" s="61">
        <v>4.8870578408241272E-2</v>
      </c>
      <c r="AN389" s="27">
        <v>0.14733481407165527</v>
      </c>
      <c r="AO389" s="27">
        <v>0.2426254004240036</v>
      </c>
      <c r="AP389" s="27">
        <v>0.14369471371173859</v>
      </c>
      <c r="AQ389" s="27">
        <v>0.24410584568977356</v>
      </c>
      <c r="AR389" s="27">
        <v>0.15184387564659119</v>
      </c>
      <c r="AS389" s="27">
        <v>0.24079154431819916</v>
      </c>
      <c r="AT389" s="61">
        <v>2</v>
      </c>
      <c r="AU389" s="61">
        <v>4</v>
      </c>
      <c r="AV389" s="61">
        <v>1501.9719</v>
      </c>
      <c r="AW389" s="61"/>
      <c r="AX389" s="61"/>
      <c r="AY389" s="27">
        <v>1</v>
      </c>
      <c r="AZ389" s="27">
        <v>2</v>
      </c>
      <c r="BA389" s="27">
        <v>3</v>
      </c>
    </row>
    <row r="390" spans="1:53">
      <c r="A390" s="50">
        <v>6800</v>
      </c>
      <c r="B390" s="50" t="s">
        <v>47</v>
      </c>
      <c r="C390" s="50" t="s">
        <v>539</v>
      </c>
      <c r="D390" s="50" t="s">
        <v>538</v>
      </c>
      <c r="F390" s="50">
        <v>598228</v>
      </c>
      <c r="G390" s="23">
        <v>19813</v>
      </c>
      <c r="H390" s="50">
        <v>30.913002461194999</v>
      </c>
      <c r="I390" s="50">
        <v>0.34038999676704401</v>
      </c>
      <c r="J390" s="50">
        <v>5.2058495581150097E-2</v>
      </c>
      <c r="K390" s="50">
        <v>0.29589891433715798</v>
      </c>
      <c r="L390" s="50">
        <v>0.3268991</v>
      </c>
      <c r="M390" s="50">
        <v>56400</v>
      </c>
      <c r="N390" s="50">
        <v>40200</v>
      </c>
      <c r="O390" s="50">
        <v>47.653999924659701</v>
      </c>
      <c r="P390" s="51">
        <v>7.1486175060272203E-2</v>
      </c>
      <c r="Q390" s="50">
        <v>3.4789E-3</v>
      </c>
      <c r="R390" s="50">
        <v>0.24007503688335399</v>
      </c>
      <c r="S390" s="50">
        <v>0.10686369240283999</v>
      </c>
      <c r="T390" s="50">
        <v>0.57969409227371205</v>
      </c>
      <c r="U390" s="62">
        <v>0.12475845200000001</v>
      </c>
      <c r="V390" s="63">
        <v>0.13088655499999999</v>
      </c>
      <c r="W390" s="63">
        <v>4.0285640000000001E-3</v>
      </c>
      <c r="X390" s="63">
        <v>0.74032640500000002</v>
      </c>
      <c r="Y390" s="50">
        <v>7.7418230473995195E-2</v>
      </c>
      <c r="Z390" s="61">
        <v>5.1060587167739868E-2</v>
      </c>
      <c r="AA390" s="61">
        <v>8.556850254535675E-2</v>
      </c>
      <c r="AB390" s="61">
        <v>8.2457065582275391E-2</v>
      </c>
      <c r="AC390" s="61">
        <v>5.7013425976037979E-2</v>
      </c>
      <c r="AD390" s="61">
        <v>5.2451062947511673E-2</v>
      </c>
      <c r="AE390" s="61">
        <v>4.428555816411972E-2</v>
      </c>
      <c r="AF390" s="61">
        <v>0.14901034533977509</v>
      </c>
      <c r="AG390" s="61">
        <v>5.9596884995698929E-2</v>
      </c>
      <c r="AH390" s="61">
        <v>7.07569420337677E-2</v>
      </c>
      <c r="AI390" s="61">
        <v>4.9932088702917099E-2</v>
      </c>
      <c r="AJ390" s="61">
        <v>7.4372172355651855E-2</v>
      </c>
      <c r="AK390" s="61">
        <v>0.10048887878656387</v>
      </c>
      <c r="AL390" s="61">
        <v>7.3308154940605164E-2</v>
      </c>
      <c r="AM390" s="61">
        <v>4.9698326736688614E-2</v>
      </c>
      <c r="AN390" s="27">
        <v>0.23199570178985596</v>
      </c>
      <c r="AO390" s="27">
        <v>0.15234138071537018</v>
      </c>
      <c r="AP390" s="27">
        <v>0.24261580407619476</v>
      </c>
      <c r="AQ390" s="27">
        <v>0.13813009858131409</v>
      </c>
      <c r="AR390" s="27">
        <v>0.21981348097324371</v>
      </c>
      <c r="AS390" s="27">
        <v>0.16864302754402161</v>
      </c>
      <c r="AT390" s="61">
        <v>2</v>
      </c>
      <c r="AU390" s="61">
        <v>4</v>
      </c>
      <c r="AV390" s="61">
        <v>1555.2357</v>
      </c>
      <c r="AW390" s="61"/>
      <c r="AX390" s="61"/>
      <c r="AY390" s="27">
        <v>2</v>
      </c>
      <c r="AZ390" s="27">
        <v>2</v>
      </c>
      <c r="BA390" s="27">
        <v>3</v>
      </c>
    </row>
    <row r="391" spans="1:53">
      <c r="A391" s="50">
        <v>6900</v>
      </c>
      <c r="B391" s="50" t="s">
        <v>47</v>
      </c>
      <c r="C391" s="50" t="s">
        <v>540</v>
      </c>
      <c r="D391" s="50" t="s">
        <v>538</v>
      </c>
      <c r="F391" s="50">
        <v>763795</v>
      </c>
      <c r="G391" s="23">
        <v>18433</v>
      </c>
      <c r="H391" s="50">
        <v>31.619998604059226</v>
      </c>
      <c r="I391" s="50">
        <v>0.30434998869895902</v>
      </c>
      <c r="J391" s="50">
        <v>6.8315662443637806E-2</v>
      </c>
      <c r="K391" s="50">
        <v>0.32414606213569602</v>
      </c>
      <c r="L391" s="50">
        <v>0.30039060000000001</v>
      </c>
      <c r="M391" s="50">
        <v>80100</v>
      </c>
      <c r="N391" s="50">
        <v>51100</v>
      </c>
      <c r="O391" s="50">
        <v>54.063999652862506</v>
      </c>
      <c r="P391" s="51">
        <v>6.5992407500743894E-2</v>
      </c>
      <c r="Q391" s="50">
        <v>5.0476999999999996E-3</v>
      </c>
      <c r="R391" s="50">
        <v>0.22952602803707101</v>
      </c>
      <c r="S391" s="50">
        <v>0.10979370772838599</v>
      </c>
      <c r="T391" s="50">
        <v>0.60150516033172596</v>
      </c>
      <c r="U391" s="62">
        <v>5.8147802999999998E-2</v>
      </c>
      <c r="V391" s="63">
        <v>8.3896860000000004E-2</v>
      </c>
      <c r="W391" s="63">
        <v>2.9693829999999999E-3</v>
      </c>
      <c r="X391" s="63">
        <v>0.85498595200000005</v>
      </c>
      <c r="Y391" s="50">
        <v>9.17644202709198E-2</v>
      </c>
      <c r="Z391" s="61">
        <v>2.0919667556881905E-2</v>
      </c>
      <c r="AA391" s="61">
        <v>7.7605940401554108E-2</v>
      </c>
      <c r="AB391" s="61">
        <v>9.2942312359809875E-2</v>
      </c>
      <c r="AC391" s="61">
        <v>3.4166321158409119E-2</v>
      </c>
      <c r="AD391" s="61">
        <v>4.8211507499217987E-2</v>
      </c>
      <c r="AE391" s="61">
        <v>2.9149722307920456E-2</v>
      </c>
      <c r="AF391" s="61">
        <v>0.15367276966571808</v>
      </c>
      <c r="AG391" s="61">
        <v>7.6704367995262146E-2</v>
      </c>
      <c r="AH391" s="61">
        <v>0.10353899002075195</v>
      </c>
      <c r="AI391" s="61">
        <v>4.2274020612239838E-2</v>
      </c>
      <c r="AJ391" s="61">
        <v>5.8106251060962677E-2</v>
      </c>
      <c r="AK391" s="61">
        <v>0.13342928886413574</v>
      </c>
      <c r="AL391" s="61">
        <v>7.4917331337928772E-2</v>
      </c>
      <c r="AM391" s="61">
        <v>5.4361511021852493E-2</v>
      </c>
      <c r="AN391" s="27">
        <v>0.14650437235832214</v>
      </c>
      <c r="AO391" s="27">
        <v>0.22955848276615143</v>
      </c>
      <c r="AP391" s="27">
        <v>0.17291320860385895</v>
      </c>
      <c r="AQ391" s="27">
        <v>0.20377232134342194</v>
      </c>
      <c r="AR391" s="27">
        <v>0.12231895327568054</v>
      </c>
      <c r="AS391" s="27">
        <v>0.25317364931106567</v>
      </c>
      <c r="AT391" s="61">
        <v>2</v>
      </c>
      <c r="AU391" s="61">
        <v>3</v>
      </c>
      <c r="AV391" s="61">
        <v>1609.2570000000001</v>
      </c>
      <c r="AW391" s="61"/>
      <c r="AX391" s="61"/>
      <c r="AY391" s="27">
        <v>1</v>
      </c>
      <c r="AZ391" s="27">
        <v>2</v>
      </c>
      <c r="BA391" s="27">
        <v>3</v>
      </c>
    </row>
    <row r="392" spans="1:53">
      <c r="A392" s="50">
        <v>7000</v>
      </c>
      <c r="B392" s="50" t="s">
        <v>47</v>
      </c>
      <c r="C392" s="50" t="s">
        <v>541</v>
      </c>
      <c r="D392" s="50" t="s">
        <v>538</v>
      </c>
      <c r="F392" s="50">
        <v>3955969</v>
      </c>
      <c r="G392" s="23">
        <v>108435</v>
      </c>
      <c r="H392" s="50">
        <v>34.783999741077373</v>
      </c>
      <c r="I392" s="50">
        <v>0.26671999692916898</v>
      </c>
      <c r="J392" s="50">
        <v>7.2966083884239197E-2</v>
      </c>
      <c r="K392" s="50">
        <v>0.24774400889873499</v>
      </c>
      <c r="L392" s="50">
        <v>0.30111320000000003</v>
      </c>
      <c r="M392" s="50">
        <v>77900</v>
      </c>
      <c r="N392" s="50">
        <v>42500</v>
      </c>
      <c r="O392" s="50">
        <v>63.217997550964398</v>
      </c>
      <c r="P392" s="51">
        <v>8.2078509032726302E-2</v>
      </c>
      <c r="Q392" s="50">
        <v>3.0114E-3</v>
      </c>
      <c r="R392" s="50">
        <v>0.25765362381935097</v>
      </c>
      <c r="S392" s="50">
        <v>0.11723587661981601</v>
      </c>
      <c r="T392" s="50">
        <v>0.50163441896438599</v>
      </c>
      <c r="U392" s="62">
        <v>0.19110664699999999</v>
      </c>
      <c r="V392" s="63">
        <v>0.435422003</v>
      </c>
      <c r="W392" s="63">
        <v>2.1569940000000002E-3</v>
      </c>
      <c r="X392" s="63">
        <v>0.37131434699999999</v>
      </c>
      <c r="Y392" s="50">
        <v>0.396842151880264</v>
      </c>
      <c r="Z392" s="61">
        <v>6.0639227740466595E-3</v>
      </c>
      <c r="AA392" s="61">
        <v>6.7616976797580719E-2</v>
      </c>
      <c r="AB392" s="61">
        <v>7.1729503571987152E-2</v>
      </c>
      <c r="AC392" s="61">
        <v>6.6459149122238159E-2</v>
      </c>
      <c r="AD392" s="61">
        <v>5.3667865693569183E-2</v>
      </c>
      <c r="AE392" s="61">
        <v>5.2810389548540115E-2</v>
      </c>
      <c r="AF392" s="61">
        <v>0.13096632063388824</v>
      </c>
      <c r="AG392" s="61">
        <v>8.4660798311233521E-2</v>
      </c>
      <c r="AH392" s="61">
        <v>0.11541727930307388</v>
      </c>
      <c r="AI392" s="61">
        <v>4.3677903711795807E-2</v>
      </c>
      <c r="AJ392" s="61">
        <v>7.0899911224842072E-2</v>
      </c>
      <c r="AK392" s="61">
        <v>0.10635393112897873</v>
      </c>
      <c r="AL392" s="61">
        <v>7.4433229863643646E-2</v>
      </c>
      <c r="AM392" s="61">
        <v>5.5242814123630524E-2</v>
      </c>
      <c r="AN392" s="27">
        <v>0.21867319941520691</v>
      </c>
      <c r="AO392" s="27">
        <v>0.25044122338294983</v>
      </c>
      <c r="AP392" s="27">
        <v>0.18924258649349213</v>
      </c>
      <c r="AQ392" s="27">
        <v>0.2545890212059021</v>
      </c>
      <c r="AR392" s="27">
        <v>0.26111257076263428</v>
      </c>
      <c r="AS392" s="27">
        <v>0.24446007609367371</v>
      </c>
      <c r="AT392" s="61">
        <v>2</v>
      </c>
      <c r="AU392" s="61">
        <v>2</v>
      </c>
      <c r="AV392" s="61">
        <v>1786.3937000000001</v>
      </c>
      <c r="AW392" s="61"/>
      <c r="AX392" s="61"/>
      <c r="AY392" s="27">
        <v>1</v>
      </c>
      <c r="AZ392" s="27">
        <v>1</v>
      </c>
      <c r="BA392" s="27">
        <v>2</v>
      </c>
    </row>
    <row r="393" spans="1:53">
      <c r="A393" s="50">
        <v>7100</v>
      </c>
      <c r="B393" s="50" t="s">
        <v>47</v>
      </c>
      <c r="C393" s="50" t="s">
        <v>542</v>
      </c>
      <c r="D393" s="50" t="s">
        <v>538</v>
      </c>
      <c r="F393" s="50">
        <v>1533306</v>
      </c>
      <c r="G393" s="23">
        <v>40539</v>
      </c>
      <c r="H393" s="50">
        <v>31.413999915122996</v>
      </c>
      <c r="I393" s="50">
        <v>0.30329000949859602</v>
      </c>
      <c r="J393" s="50">
        <v>6.2430378049611997E-2</v>
      </c>
      <c r="K393" s="50">
        <v>0.30711483955383301</v>
      </c>
      <c r="L393" s="50">
        <v>0.29961140000000003</v>
      </c>
      <c r="M393" s="50">
        <v>92500</v>
      </c>
      <c r="N393" s="50">
        <v>51700</v>
      </c>
      <c r="O393" s="50">
        <v>61.040997505188002</v>
      </c>
      <c r="P393" s="51">
        <v>7.2058625519275707E-2</v>
      </c>
      <c r="Q393" s="50">
        <v>4.0451000000000003E-3</v>
      </c>
      <c r="R393" s="50">
        <v>0.22649431228637701</v>
      </c>
      <c r="S393" s="50">
        <v>0.10729091614484799</v>
      </c>
      <c r="T393" s="50">
        <v>0.569141864776611</v>
      </c>
      <c r="U393" s="62">
        <v>0.12861750999999999</v>
      </c>
      <c r="V393" s="63">
        <v>0.15192075099999999</v>
      </c>
      <c r="W393" s="63">
        <v>2.8154849999999999E-3</v>
      </c>
      <c r="X393" s="63">
        <v>0.71664625400000004</v>
      </c>
      <c r="Y393" s="50">
        <v>0.15722444653511</v>
      </c>
      <c r="Z393" s="61">
        <v>2.3156208917498589E-2</v>
      </c>
      <c r="AA393" s="61">
        <v>6.398821622133255E-2</v>
      </c>
      <c r="AB393" s="61">
        <v>8.8018067181110382E-2</v>
      </c>
      <c r="AC393" s="61">
        <v>4.6473514288663864E-2</v>
      </c>
      <c r="AD393" s="61">
        <v>6.2491867691278458E-2</v>
      </c>
      <c r="AE393" s="61">
        <v>3.61601822078228E-2</v>
      </c>
      <c r="AF393" s="61">
        <v>0.13426077365875244</v>
      </c>
      <c r="AG393" s="61">
        <v>8.3336949348449707E-2</v>
      </c>
      <c r="AH393" s="61">
        <v>0.11546039581298828</v>
      </c>
      <c r="AI393" s="61">
        <v>4.7227885574102402E-2</v>
      </c>
      <c r="AJ393" s="61">
        <v>6.3941746950149536E-2</v>
      </c>
      <c r="AK393" s="61">
        <v>0.11235617101192474</v>
      </c>
      <c r="AL393" s="61">
        <v>6.869102269411087E-2</v>
      </c>
      <c r="AM393" s="61">
        <v>5.4436996579170227E-2</v>
      </c>
      <c r="AN393" s="27">
        <v>0.1706276535987854</v>
      </c>
      <c r="AO393" s="27">
        <v>0.26400193572044373</v>
      </c>
      <c r="AP393" s="27">
        <v>0.18089580535888672</v>
      </c>
      <c r="AQ393" s="27">
        <v>0.24671177566051483</v>
      </c>
      <c r="AR393" s="27">
        <v>0.15834885835647583</v>
      </c>
      <c r="AS393" s="27">
        <v>0.28467777371406555</v>
      </c>
      <c r="AT393" s="61">
        <v>2</v>
      </c>
      <c r="AU393" s="61">
        <v>3</v>
      </c>
      <c r="AV393" s="61">
        <v>1652.0420999999999</v>
      </c>
      <c r="AW393" s="61"/>
      <c r="AX393" s="61"/>
      <c r="AY393" s="27">
        <v>1</v>
      </c>
      <c r="AZ393" s="27">
        <v>2</v>
      </c>
      <c r="BA393" s="27">
        <v>3</v>
      </c>
    </row>
    <row r="394" spans="1:53">
      <c r="A394" s="50">
        <v>7200</v>
      </c>
      <c r="B394" s="50" t="s">
        <v>47</v>
      </c>
      <c r="C394" s="50" t="s">
        <v>543</v>
      </c>
      <c r="D394" s="50" t="s">
        <v>538</v>
      </c>
      <c r="F394" s="50">
        <v>692265</v>
      </c>
      <c r="G394" s="23">
        <v>15243</v>
      </c>
      <c r="H394" s="50">
        <v>31.978999227285378</v>
      </c>
      <c r="I394" s="50">
        <v>0.301160007715225</v>
      </c>
      <c r="J394" s="50">
        <v>6.0191519558429697E-2</v>
      </c>
      <c r="K394" s="50">
        <v>0.314264386892319</v>
      </c>
      <c r="L394" s="50">
        <v>0.29554580000000003</v>
      </c>
      <c r="M394" s="50">
        <v>80400</v>
      </c>
      <c r="N394" s="50">
        <v>48700</v>
      </c>
      <c r="O394" s="50">
        <v>57.442998886108398</v>
      </c>
      <c r="P394" s="51">
        <v>7.7811658382415799E-2</v>
      </c>
      <c r="Q394" s="50">
        <v>4.6312000000000002E-3</v>
      </c>
      <c r="R394" s="50">
        <v>0.21527113020420099</v>
      </c>
      <c r="S394" s="50">
        <v>0.10759477317333201</v>
      </c>
      <c r="T394" s="50">
        <v>0.61021333932876598</v>
      </c>
      <c r="U394" s="62">
        <v>5.6364253000000003E-2</v>
      </c>
      <c r="V394" s="63">
        <v>0.150677845</v>
      </c>
      <c r="W394" s="63">
        <v>2.861621E-3</v>
      </c>
      <c r="X394" s="63">
        <v>0.79009628300000001</v>
      </c>
      <c r="Y394" s="50">
        <v>0.124654665589333</v>
      </c>
      <c r="Z394" s="61">
        <v>2.0194727927446365E-2</v>
      </c>
      <c r="AA394" s="61">
        <v>4.3591603636741638E-2</v>
      </c>
      <c r="AB394" s="61">
        <v>0.12578342854976654</v>
      </c>
      <c r="AC394" s="61">
        <v>3.7987846881151199E-2</v>
      </c>
      <c r="AD394" s="61">
        <v>6.1360776424407959E-2</v>
      </c>
      <c r="AE394" s="61">
        <v>3.0615387484431267E-2</v>
      </c>
      <c r="AF394" s="61">
        <v>0.1547977477312088</v>
      </c>
      <c r="AG394" s="61">
        <v>8.1531554460525513E-2</v>
      </c>
      <c r="AH394" s="61">
        <v>0.10737109184265137</v>
      </c>
      <c r="AI394" s="61">
        <v>3.9407603442668915E-2</v>
      </c>
      <c r="AJ394" s="61">
        <v>5.6092288345098495E-2</v>
      </c>
      <c r="AK394" s="61">
        <v>0.10577686131000519</v>
      </c>
      <c r="AL394" s="61">
        <v>8.5438445210456848E-2</v>
      </c>
      <c r="AM394" s="61">
        <v>5.0050631165504456E-2</v>
      </c>
      <c r="AN394" s="27">
        <v>0.17652705311775208</v>
      </c>
      <c r="AO394" s="27">
        <v>0.22893516719341278</v>
      </c>
      <c r="AP394" s="27">
        <v>0.21083757281303406</v>
      </c>
      <c r="AQ394" s="27">
        <v>0.19054371118545532</v>
      </c>
      <c r="AR394" s="27">
        <v>0.14244125783443451</v>
      </c>
      <c r="AS394" s="27">
        <v>0.26707518100738525</v>
      </c>
      <c r="AT394" s="61">
        <v>2</v>
      </c>
      <c r="AU394" s="61">
        <v>3</v>
      </c>
      <c r="AV394" s="61">
        <v>1717.4438</v>
      </c>
      <c r="AW394" s="61"/>
      <c r="AX394" s="61"/>
      <c r="AY394" s="27">
        <v>1</v>
      </c>
      <c r="AZ394" s="27">
        <v>2</v>
      </c>
      <c r="BA394" s="27">
        <v>3</v>
      </c>
    </row>
    <row r="395" spans="1:53">
      <c r="A395" s="50">
        <v>7300</v>
      </c>
      <c r="B395" s="50" t="s">
        <v>47</v>
      </c>
      <c r="C395" s="50" t="s">
        <v>544</v>
      </c>
      <c r="D395" s="50" t="s">
        <v>538</v>
      </c>
      <c r="F395" s="50">
        <v>589177</v>
      </c>
      <c r="G395" s="23">
        <v>18277</v>
      </c>
      <c r="H395" s="50">
        <v>31.736002177000074</v>
      </c>
      <c r="I395" s="50">
        <v>0.30720999836921697</v>
      </c>
      <c r="J395" s="50">
        <v>6.5889209508895902E-2</v>
      </c>
      <c r="K395" s="50">
        <v>0.33306121826171903</v>
      </c>
      <c r="L395" s="50">
        <v>0.3075061</v>
      </c>
      <c r="M395" s="50">
        <v>71300</v>
      </c>
      <c r="N395" s="50">
        <v>52400</v>
      </c>
      <c r="O395" s="50">
        <v>46.930998563766501</v>
      </c>
      <c r="P395" s="51">
        <v>7.5564138591289506E-2</v>
      </c>
      <c r="Q395" s="50">
        <v>3.9437999999999999E-3</v>
      </c>
      <c r="R395" s="50">
        <v>0.22673211991787001</v>
      </c>
      <c r="S395" s="50">
        <v>0.11938457190990399</v>
      </c>
      <c r="T395" s="50">
        <v>0.58274811506271396</v>
      </c>
      <c r="U395" s="62">
        <v>8.1826000999999995E-2</v>
      </c>
      <c r="V395" s="63">
        <v>7.8041061999999994E-2</v>
      </c>
      <c r="W395" s="63">
        <v>3.4658520000000002E-3</v>
      </c>
      <c r="X395" s="63">
        <v>0.83666706099999999</v>
      </c>
      <c r="Y395" s="50">
        <v>6.8126440048217801E-2</v>
      </c>
      <c r="Z395" s="61">
        <v>9.8843276500701904E-3</v>
      </c>
      <c r="AA395" s="61">
        <v>0.12335656583309174</v>
      </c>
      <c r="AB395" s="61">
        <v>8.0338798463344574E-2</v>
      </c>
      <c r="AC395" s="61">
        <v>3.9351630955934525E-2</v>
      </c>
      <c r="AD395" s="61">
        <v>5.4201826453208923E-2</v>
      </c>
      <c r="AE395" s="61">
        <v>2.8606081381440163E-2</v>
      </c>
      <c r="AF395" s="61">
        <v>0.13488037884235382</v>
      </c>
      <c r="AG395" s="61">
        <v>5.6161310523748398E-2</v>
      </c>
      <c r="AH395" s="61">
        <v>0.1038367971777916</v>
      </c>
      <c r="AI395" s="61">
        <v>6.766141951084137E-2</v>
      </c>
      <c r="AJ395" s="61">
        <v>6.5137006342411041E-2</v>
      </c>
      <c r="AK395" s="61">
        <v>0.11167867481708527</v>
      </c>
      <c r="AL395" s="61">
        <v>7.63210728764534E-2</v>
      </c>
      <c r="AM395" s="61">
        <v>4.8584114760160446E-2</v>
      </c>
      <c r="AN395" s="27">
        <v>0.1158612072467804</v>
      </c>
      <c r="AO395" s="27">
        <v>0.24896907806396484</v>
      </c>
      <c r="AP395" s="27">
        <v>0.11486054211854935</v>
      </c>
      <c r="AQ395" s="27">
        <v>0.23914097249507904</v>
      </c>
      <c r="AR395" s="27">
        <v>0.11695345491170883</v>
      </c>
      <c r="AS395" s="27">
        <v>0.25969675183296204</v>
      </c>
      <c r="AT395" s="61">
        <v>2</v>
      </c>
      <c r="AU395" s="61">
        <v>4</v>
      </c>
      <c r="AV395" s="61">
        <v>1515.3893</v>
      </c>
      <c r="AW395" s="61"/>
      <c r="AX395" s="61"/>
      <c r="AY395" s="27">
        <v>1</v>
      </c>
      <c r="AZ395" s="27">
        <v>2</v>
      </c>
      <c r="BA395" s="27">
        <v>3</v>
      </c>
    </row>
    <row r="396" spans="1:53">
      <c r="A396" s="50">
        <v>7400</v>
      </c>
      <c r="B396" s="50" t="s">
        <v>47</v>
      </c>
      <c r="C396" s="50" t="s">
        <v>545</v>
      </c>
      <c r="D396" s="50" t="s">
        <v>538</v>
      </c>
      <c r="F396" s="50">
        <v>1697906</v>
      </c>
      <c r="G396" s="23">
        <v>53941</v>
      </c>
      <c r="H396" s="50">
        <v>30.959998071193652</v>
      </c>
      <c r="I396" s="50">
        <v>0.32616001367568997</v>
      </c>
      <c r="J396" s="50">
        <v>5.7816609740257298E-2</v>
      </c>
      <c r="K396" s="50">
        <v>0.31526294350624101</v>
      </c>
      <c r="L396" s="50">
        <v>0.29961189999999999</v>
      </c>
      <c r="M396" s="50">
        <v>68700</v>
      </c>
      <c r="N396" s="50">
        <v>45900</v>
      </c>
      <c r="O396" s="50">
        <v>52.438998222351096</v>
      </c>
      <c r="P396" s="51">
        <v>6.8560346961021396E-2</v>
      </c>
      <c r="Q396" s="50">
        <v>3.3254999999999999E-3</v>
      </c>
      <c r="R396" s="50">
        <v>0.23137074708938599</v>
      </c>
      <c r="S396" s="50">
        <v>0.11032404005527501</v>
      </c>
      <c r="T396" s="50">
        <v>0.54330015182495095</v>
      </c>
      <c r="U396" s="62">
        <v>0.13327710300000001</v>
      </c>
      <c r="V396" s="63">
        <v>0.20815698799999999</v>
      </c>
      <c r="W396" s="63">
        <v>3.4907699999999998E-3</v>
      </c>
      <c r="X396" s="63">
        <v>0.65507513299999998</v>
      </c>
      <c r="Y396" s="50">
        <v>0.11774667352437999</v>
      </c>
      <c r="Z396" s="61">
        <v>7.9878121614456177E-3</v>
      </c>
      <c r="AA396" s="61">
        <v>6.6670097410678864E-2</v>
      </c>
      <c r="AB396" s="61">
        <v>8.1091545522212982E-2</v>
      </c>
      <c r="AC396" s="61">
        <v>5.2650675177574158E-2</v>
      </c>
      <c r="AD396" s="61">
        <v>9.8332084715366364E-2</v>
      </c>
      <c r="AE396" s="61">
        <v>3.9496585726737976E-2</v>
      </c>
      <c r="AF396" s="61">
        <v>0.12737599015235901</v>
      </c>
      <c r="AG396" s="61">
        <v>7.7186502516269684E-2</v>
      </c>
      <c r="AH396" s="61">
        <v>0.11021145433187485</v>
      </c>
      <c r="AI396" s="61">
        <v>3.7225384265184402E-2</v>
      </c>
      <c r="AJ396" s="61">
        <v>6.4933300018310547E-2</v>
      </c>
      <c r="AK396" s="61">
        <v>8.7169736623764038E-2</v>
      </c>
      <c r="AL396" s="61">
        <v>0.10262934863567352</v>
      </c>
      <c r="AM396" s="61">
        <v>4.7039471566677094E-2</v>
      </c>
      <c r="AN396" s="27">
        <v>0.14652669429779053</v>
      </c>
      <c r="AO396" s="27">
        <v>0.26241579651832581</v>
      </c>
      <c r="AP396" s="27">
        <v>0.13688340783119202</v>
      </c>
      <c r="AQ396" s="27">
        <v>0.26826247572898865</v>
      </c>
      <c r="AR396" s="27">
        <v>0.1608407199382782</v>
      </c>
      <c r="AS396" s="27">
        <v>0.25373724102973938</v>
      </c>
      <c r="AT396" s="61">
        <v>2</v>
      </c>
      <c r="AU396" s="61">
        <v>4</v>
      </c>
      <c r="AV396" s="61">
        <v>1469.4712999999999</v>
      </c>
      <c r="AW396" s="61"/>
      <c r="AX396" s="61"/>
      <c r="AY396" s="27">
        <v>2</v>
      </c>
      <c r="AZ396" s="27">
        <v>2</v>
      </c>
      <c r="BA396" s="27">
        <v>3</v>
      </c>
    </row>
    <row r="397" spans="1:53">
      <c r="A397" s="50">
        <v>7500</v>
      </c>
      <c r="B397" s="50" t="s">
        <v>47</v>
      </c>
      <c r="C397" s="50" t="s">
        <v>546</v>
      </c>
      <c r="D397" s="50" t="s">
        <v>538</v>
      </c>
      <c r="F397" s="50">
        <v>563598</v>
      </c>
      <c r="G397" s="23">
        <v>16478</v>
      </c>
      <c r="H397" s="50">
        <v>31.464000076055576</v>
      </c>
      <c r="I397" s="50">
        <v>0.30836001038551297</v>
      </c>
      <c r="J397" s="50">
        <v>5.8778915554285001E-2</v>
      </c>
      <c r="K397" s="50">
        <v>0.33181646466255199</v>
      </c>
      <c r="L397" s="50">
        <v>0.27443469999999998</v>
      </c>
      <c r="M397" s="50">
        <v>55800</v>
      </c>
      <c r="N397" s="50">
        <v>40600</v>
      </c>
      <c r="O397" s="50">
        <v>46.489000320434599</v>
      </c>
      <c r="P397" s="51">
        <v>8.3553127944469494E-2</v>
      </c>
      <c r="Q397" s="50">
        <v>3.9741000000000004E-3</v>
      </c>
      <c r="R397" s="50">
        <v>0.248916625976562</v>
      </c>
      <c r="S397" s="50">
        <v>0.119972161948681</v>
      </c>
      <c r="T397" s="50">
        <v>0.56518685817718495</v>
      </c>
      <c r="U397" s="62">
        <v>0.100378282</v>
      </c>
      <c r="V397" s="63">
        <v>8.4198310999999998E-2</v>
      </c>
      <c r="W397" s="63">
        <v>3.199089E-3</v>
      </c>
      <c r="X397" s="63">
        <v>0.81222432899999997</v>
      </c>
      <c r="Y397" s="50">
        <v>6.2487550079822499E-2</v>
      </c>
      <c r="Z397" s="61">
        <v>1.553979329764843E-2</v>
      </c>
      <c r="AA397" s="61">
        <v>9.2296957969665527E-2</v>
      </c>
      <c r="AB397" s="61">
        <v>9.119117259979248E-2</v>
      </c>
      <c r="AC397" s="61">
        <v>4.5786891132593155E-2</v>
      </c>
      <c r="AD397" s="61">
        <v>4.9987174570560455E-2</v>
      </c>
      <c r="AE397" s="61">
        <v>2.9305292293429375E-2</v>
      </c>
      <c r="AF397" s="61">
        <v>0.13887849450111389</v>
      </c>
      <c r="AG397" s="61">
        <v>6.0410104691982269E-2</v>
      </c>
      <c r="AH397" s="61">
        <v>8.6599871516227722E-2</v>
      </c>
      <c r="AI397" s="61">
        <v>5.2812594920396805E-2</v>
      </c>
      <c r="AJ397" s="61">
        <v>8.2265041768550873E-2</v>
      </c>
      <c r="AK397" s="61">
        <v>0.11370621621608734</v>
      </c>
      <c r="AL397" s="61">
        <v>8.9278131723403931E-2</v>
      </c>
      <c r="AM397" s="61">
        <v>5.1942262798547745E-2</v>
      </c>
      <c r="AN397" s="27">
        <v>0.15681864321231842</v>
      </c>
      <c r="AO397" s="27">
        <v>0.1778537929058075</v>
      </c>
      <c r="AP397" s="27">
        <v>0.16010875999927521</v>
      </c>
      <c r="AQ397" s="27">
        <v>0.16261953115463257</v>
      </c>
      <c r="AR397" s="27">
        <v>0.15351663529872894</v>
      </c>
      <c r="AS397" s="27">
        <v>0.19314311444759369</v>
      </c>
      <c r="AT397" s="61">
        <v>2</v>
      </c>
      <c r="AU397" s="61">
        <v>4</v>
      </c>
      <c r="AV397" s="61">
        <v>1375.7596000000001</v>
      </c>
      <c r="AW397" s="61"/>
      <c r="AX397" s="61"/>
      <c r="AY397" s="27">
        <v>1</v>
      </c>
      <c r="AZ397" s="27">
        <v>2</v>
      </c>
      <c r="BA397" s="27">
        <v>3</v>
      </c>
    </row>
    <row r="398" spans="1:53">
      <c r="A398" s="50">
        <v>7600</v>
      </c>
      <c r="B398" s="50" t="s">
        <v>47</v>
      </c>
      <c r="C398" s="50" t="s">
        <v>463</v>
      </c>
      <c r="D398" s="50" t="s">
        <v>538</v>
      </c>
      <c r="F398" s="50">
        <v>1176696</v>
      </c>
      <c r="G398" s="23">
        <v>43299</v>
      </c>
      <c r="H398" s="50">
        <v>28.496001422405222</v>
      </c>
      <c r="I398" s="50">
        <v>0.36144000291824302</v>
      </c>
      <c r="J398" s="50">
        <v>4.92131598293781E-2</v>
      </c>
      <c r="K398" s="50">
        <v>0.35336193442344699</v>
      </c>
      <c r="L398" s="50">
        <v>0.31315510000000002</v>
      </c>
      <c r="M398" s="50">
        <v>70300</v>
      </c>
      <c r="N398" s="50">
        <v>50900</v>
      </c>
      <c r="O398" s="50">
        <v>47.675999999046297</v>
      </c>
      <c r="P398" s="51">
        <v>6.8164788186550099E-2</v>
      </c>
      <c r="Q398" s="50">
        <v>4.1631000000000003E-3</v>
      </c>
      <c r="R398" s="50">
        <v>0.25192871689796398</v>
      </c>
      <c r="S398" s="50">
        <v>0.12418865412473699</v>
      </c>
      <c r="T398" s="50">
        <v>0.54649198055267301</v>
      </c>
      <c r="U398" s="62">
        <v>0.21299639300000001</v>
      </c>
      <c r="V398" s="63">
        <v>7.5835220999999994E-2</v>
      </c>
      <c r="W398" s="63">
        <v>3.5455209999999998E-3</v>
      </c>
      <c r="X398" s="63">
        <v>0.70762288600000001</v>
      </c>
      <c r="Y398" s="50">
        <v>5.1851425319910001E-2</v>
      </c>
      <c r="Z398" s="61">
        <v>5.941449198871851E-3</v>
      </c>
      <c r="AA398" s="61">
        <v>7.7889285981655121E-2</v>
      </c>
      <c r="AB398" s="61">
        <v>7.6907239854335785E-2</v>
      </c>
      <c r="AC398" s="61">
        <v>7.3693282902240753E-2</v>
      </c>
      <c r="AD398" s="61">
        <v>4.7056056559085846E-2</v>
      </c>
      <c r="AE398" s="61">
        <v>3.8826212286949158E-2</v>
      </c>
      <c r="AF398" s="61">
        <v>0.12528422474861145</v>
      </c>
      <c r="AG398" s="61">
        <v>0.11743881553411484</v>
      </c>
      <c r="AH398" s="61">
        <v>9.7347937524318695E-2</v>
      </c>
      <c r="AI398" s="61">
        <v>5.5841606110334396E-2</v>
      </c>
      <c r="AJ398" s="61">
        <v>6.6228665411472321E-2</v>
      </c>
      <c r="AK398" s="61">
        <v>0.10192108899354935</v>
      </c>
      <c r="AL398" s="61">
        <v>6.9001704454421997E-2</v>
      </c>
      <c r="AM398" s="61">
        <v>4.6622429043054581E-2</v>
      </c>
      <c r="AN398" s="27">
        <v>0.13835425674915314</v>
      </c>
      <c r="AO398" s="27">
        <v>0.23159162700176239</v>
      </c>
      <c r="AP398" s="27">
        <v>0.13050529360771179</v>
      </c>
      <c r="AQ398" s="27">
        <v>0.22050197422504425</v>
      </c>
      <c r="AR398" s="27">
        <v>0.14954818785190582</v>
      </c>
      <c r="AS398" s="27">
        <v>0.24740730226039886</v>
      </c>
      <c r="AT398" s="61">
        <v>2</v>
      </c>
      <c r="AU398" s="61">
        <v>4</v>
      </c>
      <c r="AV398" s="61">
        <v>1249.2560000000001</v>
      </c>
      <c r="AW398" s="61"/>
      <c r="AX398" s="61"/>
      <c r="AY398" s="27">
        <v>2</v>
      </c>
      <c r="AZ398" s="27">
        <v>2</v>
      </c>
      <c r="BA398" s="27">
        <v>3</v>
      </c>
    </row>
    <row r="399" spans="1:53">
      <c r="A399" s="50">
        <v>7700</v>
      </c>
      <c r="B399" s="50" t="s">
        <v>47</v>
      </c>
      <c r="C399" s="50" t="s">
        <v>547</v>
      </c>
      <c r="D399" s="50" t="s">
        <v>538</v>
      </c>
      <c r="F399" s="50">
        <v>149695</v>
      </c>
      <c r="G399" s="23">
        <v>5557</v>
      </c>
      <c r="H399" s="50">
        <v>29.394000738859198</v>
      </c>
      <c r="I399" s="50">
        <v>0.37391999363899198</v>
      </c>
      <c r="J399" s="50">
        <v>4.95394580066204E-2</v>
      </c>
      <c r="K399" s="50">
        <v>0.33955687284469599</v>
      </c>
      <c r="L399" s="50">
        <v>0.31064570000000002</v>
      </c>
      <c r="M399" s="50">
        <v>47400</v>
      </c>
      <c r="N399" s="50">
        <v>35600</v>
      </c>
      <c r="O399" s="50">
        <v>41.470000147819505</v>
      </c>
      <c r="P399" s="51">
        <v>0.117170199751853</v>
      </c>
      <c r="Q399" s="50">
        <v>3.4383999999999999E-3</v>
      </c>
      <c r="R399" s="50">
        <v>0.24625866115093201</v>
      </c>
      <c r="S399" s="50">
        <v>0.121868506073952</v>
      </c>
      <c r="T399" s="50">
        <v>0.55041974782943703</v>
      </c>
      <c r="U399" s="62">
        <v>0.205551282</v>
      </c>
      <c r="V399" s="63">
        <v>5.3408597000000002E-2</v>
      </c>
      <c r="W399" s="63">
        <v>5.2974379999999998E-3</v>
      </c>
      <c r="X399" s="63">
        <v>0.73574268799999998</v>
      </c>
      <c r="Y399" s="50">
        <v>2.9044151306152299E-2</v>
      </c>
      <c r="Z399" s="61">
        <v>6.2707751989364624E-2</v>
      </c>
      <c r="AA399" s="61">
        <v>0.11745861917734146</v>
      </c>
      <c r="AB399" s="61">
        <v>8.8386751711368561E-2</v>
      </c>
      <c r="AC399" s="61">
        <v>5.9624891728162766E-2</v>
      </c>
      <c r="AD399" s="61">
        <v>1.863493025302887E-2</v>
      </c>
      <c r="AE399" s="61">
        <v>2.6436801999807358E-2</v>
      </c>
      <c r="AF399" s="61">
        <v>0.12753388285636902</v>
      </c>
      <c r="AG399" s="61">
        <v>3.110414557158947E-2</v>
      </c>
      <c r="AH399" s="61">
        <v>4.8877943307161331E-2</v>
      </c>
      <c r="AI399" s="61">
        <v>0.10684945434331894</v>
      </c>
      <c r="AJ399" s="61">
        <v>7.9930417239665985E-2</v>
      </c>
      <c r="AK399" s="61">
        <v>0.11551246047019958</v>
      </c>
      <c r="AL399" s="61">
        <v>6.7306198179721832E-2</v>
      </c>
      <c r="AM399" s="61">
        <v>4.9635741859674454E-2</v>
      </c>
      <c r="AN399" s="27">
        <v>0.25005802512168884</v>
      </c>
      <c r="AO399" s="27">
        <v>0.10105491429567337</v>
      </c>
      <c r="AP399" s="27">
        <v>0.25684085488319397</v>
      </c>
      <c r="AQ399" s="27">
        <v>8.1945948302745819E-2</v>
      </c>
      <c r="AR399" s="27">
        <v>0.24219729006290436</v>
      </c>
      <c r="AS399" s="27">
        <v>0.12320071458816528</v>
      </c>
      <c r="AT399" s="61">
        <v>2</v>
      </c>
      <c r="AU399" s="61">
        <v>4</v>
      </c>
      <c r="AV399" s="61">
        <v>1270.6624999999999</v>
      </c>
      <c r="AW399" s="61"/>
      <c r="AX399" s="61"/>
      <c r="AY399" s="27">
        <v>2</v>
      </c>
      <c r="AZ399" s="27">
        <v>2</v>
      </c>
      <c r="BA399" s="27">
        <v>3</v>
      </c>
    </row>
    <row r="400" spans="1:53">
      <c r="A400" s="50">
        <v>7800</v>
      </c>
      <c r="B400" s="50" t="s">
        <v>47</v>
      </c>
      <c r="C400" s="50" t="s">
        <v>548</v>
      </c>
      <c r="D400" s="50" t="s">
        <v>538</v>
      </c>
      <c r="F400" s="50">
        <v>377001</v>
      </c>
      <c r="G400" s="23">
        <v>10709</v>
      </c>
      <c r="H400" s="50">
        <v>30.725000649690575</v>
      </c>
      <c r="I400" s="50">
        <v>0.32901999354362499</v>
      </c>
      <c r="J400" s="50">
        <v>5.6420493870973601E-2</v>
      </c>
      <c r="K400" s="50">
        <v>0.33027279376983598</v>
      </c>
      <c r="L400" s="50">
        <v>0.30525649999999999</v>
      </c>
      <c r="M400" s="50">
        <v>52700</v>
      </c>
      <c r="N400" s="50">
        <v>37000</v>
      </c>
      <c r="O400" s="50">
        <v>48.6710011959076</v>
      </c>
      <c r="P400" s="51">
        <v>9.669528901577E-2</v>
      </c>
      <c r="Q400" s="50">
        <v>3.5309E-3</v>
      </c>
      <c r="R400" s="50">
        <v>0.24615642428398099</v>
      </c>
      <c r="S400" s="50">
        <v>0.112863384187222</v>
      </c>
      <c r="T400" s="50">
        <v>0.61070585250854503</v>
      </c>
      <c r="U400" s="62">
        <v>8.5097915999999996E-2</v>
      </c>
      <c r="V400" s="63">
        <v>6.7050218999999994E-2</v>
      </c>
      <c r="W400" s="63">
        <v>4.1936229999999996E-3</v>
      </c>
      <c r="X400" s="63">
        <v>0.84365826799999999</v>
      </c>
      <c r="Y400" s="50">
        <v>5.0842661410570103E-2</v>
      </c>
      <c r="Z400" s="61">
        <v>2.856781892478466E-2</v>
      </c>
      <c r="AA400" s="61">
        <v>9.0838827192783356E-2</v>
      </c>
      <c r="AB400" s="61">
        <v>9.5424242317676544E-2</v>
      </c>
      <c r="AC400" s="61">
        <v>5.4787188768386841E-2</v>
      </c>
      <c r="AD400" s="61">
        <v>4.1454549878835678E-2</v>
      </c>
      <c r="AE400" s="61">
        <v>2.940761111676693E-2</v>
      </c>
      <c r="AF400" s="61">
        <v>0.15740540623664856</v>
      </c>
      <c r="AG400" s="61">
        <v>5.2171200513839722E-2</v>
      </c>
      <c r="AH400" s="61">
        <v>7.8635819256305695E-2</v>
      </c>
      <c r="AI400" s="61">
        <v>4.8522189259529114E-2</v>
      </c>
      <c r="AJ400" s="61">
        <v>7.3076836764812469E-2</v>
      </c>
      <c r="AK400" s="61">
        <v>0.12604324519634247</v>
      </c>
      <c r="AL400" s="61">
        <v>6.998521089553833E-2</v>
      </c>
      <c r="AM400" s="61">
        <v>5.3679853677749634E-2</v>
      </c>
      <c r="AN400" s="27">
        <v>0.17559313774108887</v>
      </c>
      <c r="AO400" s="27">
        <v>0.14405857026576996</v>
      </c>
      <c r="AP400" s="27">
        <v>0.18281608819961548</v>
      </c>
      <c r="AQ400" s="27">
        <v>0.12313762307167053</v>
      </c>
      <c r="AR400" s="27">
        <v>0.16901423037052155</v>
      </c>
      <c r="AS400" s="27">
        <v>0.1631140261888504</v>
      </c>
      <c r="AT400" s="61">
        <v>2</v>
      </c>
      <c r="AU400" s="61">
        <v>4</v>
      </c>
      <c r="AV400" s="61">
        <v>1393.5818999999999</v>
      </c>
      <c r="AW400" s="61"/>
      <c r="AX400" s="61"/>
      <c r="AY400" s="27">
        <v>1</v>
      </c>
      <c r="AZ400" s="27">
        <v>2</v>
      </c>
      <c r="BA400" s="27">
        <v>3</v>
      </c>
    </row>
    <row r="401" spans="1:53">
      <c r="A401" s="50">
        <v>7900</v>
      </c>
      <c r="B401" s="50" t="s">
        <v>47</v>
      </c>
      <c r="C401" s="50" t="s">
        <v>549</v>
      </c>
      <c r="D401" s="50" t="s">
        <v>538</v>
      </c>
      <c r="F401" s="50">
        <v>320199</v>
      </c>
      <c r="G401" s="23">
        <v>10384</v>
      </c>
      <c r="H401" s="50">
        <v>29.416002005338626</v>
      </c>
      <c r="I401" s="50">
        <v>0.36585000157356301</v>
      </c>
      <c r="J401" s="50">
        <v>4.9674656242132201E-2</v>
      </c>
      <c r="K401" s="50">
        <v>0.350103169679642</v>
      </c>
      <c r="L401" s="50">
        <v>0.32606760000000001</v>
      </c>
      <c r="M401" s="50">
        <v>60600</v>
      </c>
      <c r="N401" s="50">
        <v>41100</v>
      </c>
      <c r="O401" s="50">
        <v>50.976997613906903</v>
      </c>
      <c r="P401" s="51">
        <v>0.13538657128810799</v>
      </c>
      <c r="Q401" s="50">
        <v>3.3484999999999999E-3</v>
      </c>
      <c r="R401" s="50">
        <v>0.27612122893333402</v>
      </c>
      <c r="S401" s="50">
        <v>0.10360312461853</v>
      </c>
      <c r="T401" s="50">
        <v>0.460882037878036</v>
      </c>
      <c r="U401" s="62">
        <v>0.17477569000000001</v>
      </c>
      <c r="V401" s="63">
        <v>8.9350684999999999E-2</v>
      </c>
      <c r="W401" s="63">
        <v>3.1011960000000001E-3</v>
      </c>
      <c r="X401" s="63">
        <v>0.73277241000000004</v>
      </c>
      <c r="Y401" s="50">
        <v>5.7304106652736699E-2</v>
      </c>
      <c r="Z401" s="61">
        <v>2.377835288643837E-2</v>
      </c>
      <c r="AA401" s="61">
        <v>4.9242962151765823E-2</v>
      </c>
      <c r="AB401" s="61">
        <v>6.3088767230510712E-2</v>
      </c>
      <c r="AC401" s="61">
        <v>3.691265732049942E-2</v>
      </c>
      <c r="AD401" s="61">
        <v>3.9701737463474274E-2</v>
      </c>
      <c r="AE401" s="61">
        <v>1.7666561529040337E-2</v>
      </c>
      <c r="AF401" s="61">
        <v>0.11361954361200333</v>
      </c>
      <c r="AG401" s="61">
        <v>5.2359335124492645E-2</v>
      </c>
      <c r="AH401" s="61">
        <v>7.5226970016956329E-2</v>
      </c>
      <c r="AI401" s="61">
        <v>7.3305919766426086E-2</v>
      </c>
      <c r="AJ401" s="61">
        <v>0.18162478506565094</v>
      </c>
      <c r="AK401" s="61">
        <v>0.14732334017753601</v>
      </c>
      <c r="AL401" s="61">
        <v>7.8962348401546478E-2</v>
      </c>
      <c r="AM401" s="61">
        <v>4.7186724841594696E-2</v>
      </c>
      <c r="AN401" s="27">
        <v>0.14194954931735992</v>
      </c>
      <c r="AO401" s="27">
        <v>0.29595860838890076</v>
      </c>
      <c r="AP401" s="27">
        <v>0.13213425874710083</v>
      </c>
      <c r="AQ401" s="27">
        <v>0.29960006475448608</v>
      </c>
      <c r="AR401" s="27">
        <v>0.15516933798789978</v>
      </c>
      <c r="AS401" s="27">
        <v>0.29105409979820251</v>
      </c>
      <c r="AT401" s="61">
        <v>2</v>
      </c>
      <c r="AU401" s="61">
        <v>4</v>
      </c>
      <c r="AV401" s="61">
        <v>1337.876</v>
      </c>
      <c r="AW401" s="61"/>
      <c r="AX401" s="61"/>
      <c r="AY401" s="27">
        <v>2</v>
      </c>
      <c r="AZ401" s="27">
        <v>2</v>
      </c>
      <c r="BA401" s="27">
        <v>3</v>
      </c>
    </row>
    <row r="402" spans="1:53">
      <c r="A402" s="50">
        <v>8000</v>
      </c>
      <c r="B402" s="50" t="s">
        <v>47</v>
      </c>
      <c r="C402" s="50" t="s">
        <v>550</v>
      </c>
      <c r="D402" s="50" t="s">
        <v>445</v>
      </c>
      <c r="F402" s="50">
        <v>209914</v>
      </c>
      <c r="G402" s="23">
        <v>8987</v>
      </c>
      <c r="H402" s="50">
        <v>26.565000236034376</v>
      </c>
      <c r="I402" s="50">
        <v>0.39267998933792098</v>
      </c>
      <c r="J402" s="50">
        <v>3.4936707466840702E-2</v>
      </c>
      <c r="K402" s="50">
        <v>0.345991551876068</v>
      </c>
      <c r="L402" s="50">
        <v>0.31316189999999999</v>
      </c>
      <c r="M402" s="50">
        <v>51500</v>
      </c>
      <c r="N402" s="50">
        <v>36500</v>
      </c>
      <c r="O402" s="50">
        <v>44.400998950004599</v>
      </c>
      <c r="P402" s="51">
        <v>4.6828005462884903E-2</v>
      </c>
      <c r="Q402" s="50">
        <v>3.0603000000000002E-3</v>
      </c>
      <c r="R402" s="50">
        <v>0.28557494282722501</v>
      </c>
      <c r="S402" s="50">
        <v>8.8823877274990096E-2</v>
      </c>
      <c r="T402" s="50">
        <v>0.52530974149704002</v>
      </c>
      <c r="U402" s="62">
        <v>0.43982774000000002</v>
      </c>
      <c r="V402" s="63">
        <v>3.2141733999999998E-2</v>
      </c>
      <c r="W402" s="63">
        <v>2.5772460000000001E-3</v>
      </c>
      <c r="X402" s="63">
        <v>0.525453269</v>
      </c>
      <c r="Y402" s="50">
        <v>1.8727840855717701E-2</v>
      </c>
      <c r="Z402" s="61">
        <v>2.2328363731503487E-2</v>
      </c>
      <c r="AA402" s="61">
        <v>0.23507384955883026</v>
      </c>
      <c r="AB402" s="61">
        <v>8.0317184329032898E-2</v>
      </c>
      <c r="AC402" s="61">
        <v>4.1642513126134872E-2</v>
      </c>
      <c r="AD402" s="61">
        <v>2.6664193719625473E-2</v>
      </c>
      <c r="AE402" s="61">
        <v>2.4519464001059532E-2</v>
      </c>
      <c r="AF402" s="61">
        <v>0.11791370064020157</v>
      </c>
      <c r="AG402" s="61">
        <v>5.5403556674718857E-2</v>
      </c>
      <c r="AH402" s="61">
        <v>5.3896449506282806E-2</v>
      </c>
      <c r="AI402" s="61">
        <v>5.9032205492258072E-2</v>
      </c>
      <c r="AJ402" s="61">
        <v>8.3621226251125336E-2</v>
      </c>
      <c r="AK402" s="61">
        <v>9.8356097936630249E-2</v>
      </c>
      <c r="AL402" s="61">
        <v>5.1496673375368118E-2</v>
      </c>
      <c r="AM402" s="61">
        <v>4.9734517931938171E-2</v>
      </c>
      <c r="AN402" s="27">
        <v>0.23130950331687927</v>
      </c>
      <c r="AO402" s="27">
        <v>0.1530965268611908</v>
      </c>
      <c r="AP402" s="27">
        <v>0.19493392109870911</v>
      </c>
      <c r="AQ402" s="27">
        <v>0.1521325558423996</v>
      </c>
      <c r="AR402" s="27">
        <v>0.27769267559051514</v>
      </c>
      <c r="AS402" s="27">
        <v>0.1543257087469101</v>
      </c>
      <c r="AT402" s="61">
        <v>2</v>
      </c>
      <c r="AU402" s="61">
        <v>4</v>
      </c>
      <c r="AV402" s="61">
        <v>871.85979999999995</v>
      </c>
      <c r="AW402" s="61"/>
      <c r="AX402" s="61"/>
      <c r="AY402" s="27">
        <v>1</v>
      </c>
      <c r="AZ402" s="27">
        <v>2</v>
      </c>
      <c r="BA402" s="27">
        <v>3</v>
      </c>
    </row>
    <row r="403" spans="1:53">
      <c r="A403" s="50">
        <v>8100</v>
      </c>
      <c r="B403" s="50" t="s">
        <v>47</v>
      </c>
      <c r="C403" s="50" t="s">
        <v>521</v>
      </c>
      <c r="D403" s="50" t="s">
        <v>445</v>
      </c>
      <c r="F403" s="50">
        <v>722201</v>
      </c>
      <c r="G403" s="23">
        <v>26624</v>
      </c>
      <c r="H403" s="50">
        <v>25.975001692771954</v>
      </c>
      <c r="I403" s="50">
        <v>0.39879000186920199</v>
      </c>
      <c r="J403" s="50">
        <v>3.7213265895843499E-2</v>
      </c>
      <c r="K403" s="50">
        <v>0.36453378200531</v>
      </c>
      <c r="L403" s="50">
        <v>0.32800560000000001</v>
      </c>
      <c r="M403" s="50">
        <v>69800</v>
      </c>
      <c r="N403" s="50">
        <v>47700</v>
      </c>
      <c r="O403" s="50">
        <v>51.205998659133897</v>
      </c>
      <c r="P403" s="51">
        <v>5.0985254347324399E-2</v>
      </c>
      <c r="Q403" s="50">
        <v>3.9846999999999999E-3</v>
      </c>
      <c r="R403" s="50">
        <v>0.27919113636016801</v>
      </c>
      <c r="S403" s="50">
        <v>8.8146023452281994E-2</v>
      </c>
      <c r="T403" s="50">
        <v>0.52327185869216897</v>
      </c>
      <c r="U403" s="62">
        <v>0.36713880300000001</v>
      </c>
      <c r="V403" s="63">
        <v>4.5271329999999999E-2</v>
      </c>
      <c r="W403" s="63">
        <v>2.9645489999999999E-3</v>
      </c>
      <c r="X403" s="63">
        <v>0.58462530400000001</v>
      </c>
      <c r="Y403" s="50">
        <v>3.1252875924110399E-2</v>
      </c>
      <c r="Z403" s="61">
        <v>1.1670615524053574E-2</v>
      </c>
      <c r="AA403" s="61">
        <v>0.13170443475246429</v>
      </c>
      <c r="AB403" s="61">
        <v>7.1324393153190613E-2</v>
      </c>
      <c r="AC403" s="61">
        <v>5.0855427980422974E-2</v>
      </c>
      <c r="AD403" s="61">
        <v>3.8318667560815811E-2</v>
      </c>
      <c r="AE403" s="61">
        <v>3.3776625990867615E-2</v>
      </c>
      <c r="AF403" s="61">
        <v>0.11084852367639542</v>
      </c>
      <c r="AG403" s="61">
        <v>7.5280085206031799E-2</v>
      </c>
      <c r="AH403" s="61">
        <v>7.6149202883243561E-2</v>
      </c>
      <c r="AI403" s="61">
        <v>8.1072233617305756E-2</v>
      </c>
      <c r="AJ403" s="61">
        <v>0.10001131147146225</v>
      </c>
      <c r="AK403" s="61">
        <v>0.11123248189687729</v>
      </c>
      <c r="AL403" s="61">
        <v>6.0508020222187042E-2</v>
      </c>
      <c r="AM403" s="61">
        <v>4.7247983515262604E-2</v>
      </c>
      <c r="AN403" s="27">
        <v>0.15488894283771515</v>
      </c>
      <c r="AO403" s="27">
        <v>0.27051997184753418</v>
      </c>
      <c r="AP403" s="27">
        <v>0.13118894398212433</v>
      </c>
      <c r="AQ403" s="27">
        <v>0.27925583720207214</v>
      </c>
      <c r="AR403" s="27">
        <v>0.1872522383928299</v>
      </c>
      <c r="AS403" s="27">
        <v>0.25859084725379944</v>
      </c>
      <c r="AT403" s="61">
        <v>2</v>
      </c>
      <c r="AU403" s="61">
        <v>4</v>
      </c>
      <c r="AV403" s="61">
        <v>867.98614999999995</v>
      </c>
      <c r="AW403" s="61"/>
      <c r="AX403" s="61"/>
      <c r="AY403" s="27">
        <v>2</v>
      </c>
      <c r="AZ403" s="27">
        <v>2</v>
      </c>
      <c r="BA403" s="27">
        <v>3</v>
      </c>
    </row>
    <row r="404" spans="1:53">
      <c r="A404" s="50">
        <v>8201</v>
      </c>
      <c r="B404" s="50" t="s">
        <v>47</v>
      </c>
      <c r="C404" s="50" t="s">
        <v>551</v>
      </c>
      <c r="D404" s="50" t="s">
        <v>445</v>
      </c>
      <c r="F404" s="50">
        <v>72733</v>
      </c>
      <c r="G404" s="23">
        <v>3251</v>
      </c>
      <c r="H404" s="50">
        <v>25.132998138666146</v>
      </c>
      <c r="I404" s="50">
        <v>0.39495000243187001</v>
      </c>
      <c r="J404" s="50">
        <v>3.5372145473957103E-2</v>
      </c>
      <c r="K404" s="50">
        <v>0.36698600649833701</v>
      </c>
      <c r="L404" s="50">
        <v>0.2883117</v>
      </c>
      <c r="M404" s="50">
        <v>44400</v>
      </c>
      <c r="N404" s="50">
        <v>30400</v>
      </c>
      <c r="O404" s="50">
        <v>43.755000829696698</v>
      </c>
      <c r="P404" s="51">
        <v>5.2734579890966402E-2</v>
      </c>
      <c r="Q404" s="50">
        <v>2.9827E-3</v>
      </c>
      <c r="R404" s="50">
        <v>0.35322415828704801</v>
      </c>
      <c r="S404" s="50">
        <v>7.5912930071353898E-2</v>
      </c>
      <c r="T404" s="50">
        <v>0.49398490786552401</v>
      </c>
      <c r="U404" s="62">
        <v>0.55089163799999996</v>
      </c>
      <c r="V404" s="63">
        <v>2.4005609000000001E-2</v>
      </c>
      <c r="W404" s="63">
        <v>2.2135760000000001E-3</v>
      </c>
      <c r="X404" s="63">
        <v>0.42288920299999999</v>
      </c>
      <c r="Y404" s="50">
        <v>8.5142320021986996E-3</v>
      </c>
      <c r="Z404" s="61">
        <v>2.8435302898287773E-2</v>
      </c>
      <c r="AA404" s="61">
        <v>0.24801482260227203</v>
      </c>
      <c r="AB404" s="61">
        <v>6.670195609331131E-2</v>
      </c>
      <c r="AC404" s="61">
        <v>7.271420955657959E-2</v>
      </c>
      <c r="AD404" s="61">
        <v>2.3368373513221741E-2</v>
      </c>
      <c r="AE404" s="61">
        <v>1.9927399232983589E-2</v>
      </c>
      <c r="AF404" s="61">
        <v>0.11237994581460953</v>
      </c>
      <c r="AG404" s="61">
        <v>2.5788398459553719E-2</v>
      </c>
      <c r="AH404" s="61">
        <v>6.0878772288560867E-2</v>
      </c>
      <c r="AI404" s="61">
        <v>6.5265066921710968E-2</v>
      </c>
      <c r="AJ404" s="61">
        <v>0.10035543888807297</v>
      </c>
      <c r="AK404" s="61">
        <v>9.0561896562576294E-2</v>
      </c>
      <c r="AL404" s="61">
        <v>4.2350448668003082E-2</v>
      </c>
      <c r="AM404" s="61">
        <v>4.3257959187030792E-2</v>
      </c>
      <c r="AN404" s="27">
        <v>0.29474753141403198</v>
      </c>
      <c r="AO404" s="27">
        <v>0.11767935752868652</v>
      </c>
      <c r="AP404" s="27">
        <v>0.25565958023071289</v>
      </c>
      <c r="AQ404" s="27">
        <v>0.11794719099998474</v>
      </c>
      <c r="AR404" s="27">
        <v>0.34335345029830933</v>
      </c>
      <c r="AS404" s="27">
        <v>0.11734630912542343</v>
      </c>
      <c r="AT404" s="61">
        <v>2</v>
      </c>
      <c r="AU404" s="61">
        <v>4</v>
      </c>
      <c r="AV404" s="61">
        <v>962.65277000000003</v>
      </c>
      <c r="AW404" s="61"/>
      <c r="AX404" s="61"/>
      <c r="AY404" s="27">
        <v>1</v>
      </c>
      <c r="AZ404" s="27">
        <v>1</v>
      </c>
      <c r="BA404" s="27">
        <v>2</v>
      </c>
    </row>
    <row r="405" spans="1:53">
      <c r="A405" s="50">
        <v>8202</v>
      </c>
      <c r="B405" s="50" t="s">
        <v>47</v>
      </c>
      <c r="C405" s="50" t="s">
        <v>552</v>
      </c>
      <c r="D405" s="50" t="s">
        <v>445</v>
      </c>
      <c r="F405" s="50">
        <v>587297</v>
      </c>
      <c r="G405" s="23">
        <v>21271</v>
      </c>
      <c r="H405" s="50">
        <v>29.097000151872628</v>
      </c>
      <c r="I405" s="50">
        <v>0.34360000491142301</v>
      </c>
      <c r="J405" s="50">
        <v>4.4469237327575697E-2</v>
      </c>
      <c r="K405" s="50">
        <v>0.33830091357231101</v>
      </c>
      <c r="L405" s="50">
        <v>0.29866619999999999</v>
      </c>
      <c r="M405" s="50">
        <v>69900</v>
      </c>
      <c r="N405" s="50">
        <v>46200</v>
      </c>
      <c r="O405" s="50">
        <v>54.395997524261496</v>
      </c>
      <c r="P405" s="51">
        <v>4.6582151204347597E-2</v>
      </c>
      <c r="Q405" s="50">
        <v>4.2217000000000001E-3</v>
      </c>
      <c r="R405" s="50">
        <v>0.276625096797943</v>
      </c>
      <c r="S405" s="50">
        <v>9.2614963650703402E-2</v>
      </c>
      <c r="T405" s="50">
        <v>0.51729166507720903</v>
      </c>
      <c r="U405" s="62">
        <v>0.31357899299999997</v>
      </c>
      <c r="V405" s="63">
        <v>4.7866750999999999E-2</v>
      </c>
      <c r="W405" s="63">
        <v>4.2670060000000003E-3</v>
      </c>
      <c r="X405" s="63">
        <v>0.63428723799999998</v>
      </c>
      <c r="Y405" s="50">
        <v>3.1756632030010203E-2</v>
      </c>
      <c r="Z405" s="61">
        <v>8.1080980598926544E-3</v>
      </c>
      <c r="AA405" s="61">
        <v>0.10623959451913834</v>
      </c>
      <c r="AB405" s="61">
        <v>9.3174859881401062E-2</v>
      </c>
      <c r="AC405" s="61">
        <v>5.7317957282066345E-2</v>
      </c>
      <c r="AD405" s="61">
        <v>3.7817563861608505E-2</v>
      </c>
      <c r="AE405" s="61">
        <v>3.1419828534126282E-2</v>
      </c>
      <c r="AF405" s="61">
        <v>0.12486773729324341</v>
      </c>
      <c r="AG405" s="61">
        <v>5.4909799247980118E-2</v>
      </c>
      <c r="AH405" s="61">
        <v>8.7467335164546967E-2</v>
      </c>
      <c r="AI405" s="61">
        <v>6.1500947922468185E-2</v>
      </c>
      <c r="AJ405" s="61">
        <v>8.5032634437084198E-2</v>
      </c>
      <c r="AK405" s="61">
        <v>0.12132945656776428</v>
      </c>
      <c r="AL405" s="61">
        <v>8.1907719373703003E-2</v>
      </c>
      <c r="AM405" s="61">
        <v>4.8906467854976654E-2</v>
      </c>
      <c r="AN405" s="27">
        <v>0.15628339350223541</v>
      </c>
      <c r="AO405" s="27">
        <v>0.25644710659980774</v>
      </c>
      <c r="AP405" s="27">
        <v>0.1380157470703125</v>
      </c>
      <c r="AQ405" s="27">
        <v>0.26368677616119385</v>
      </c>
      <c r="AR405" s="27">
        <v>0.1817408949136734</v>
      </c>
      <c r="AS405" s="27">
        <v>0.2463579922914505</v>
      </c>
      <c r="AT405" s="61">
        <v>2</v>
      </c>
      <c r="AU405" s="61">
        <v>4</v>
      </c>
      <c r="AV405" s="61">
        <v>985.48113999999998</v>
      </c>
      <c r="AW405" s="61"/>
      <c r="AX405" s="61"/>
      <c r="AY405" s="27">
        <v>1</v>
      </c>
      <c r="AZ405" s="27">
        <v>2</v>
      </c>
      <c r="BA405" s="27">
        <v>3</v>
      </c>
    </row>
    <row r="406" spans="1:53">
      <c r="A406" s="50">
        <v>8300</v>
      </c>
      <c r="B406" s="50" t="s">
        <v>47</v>
      </c>
      <c r="C406" s="50" t="s">
        <v>511</v>
      </c>
      <c r="D406" s="50" t="s">
        <v>445</v>
      </c>
      <c r="F406" s="50">
        <v>894291</v>
      </c>
      <c r="G406" s="23">
        <v>31074</v>
      </c>
      <c r="H406" s="50">
        <v>27.562002897262577</v>
      </c>
      <c r="I406" s="50">
        <v>0.380789995193481</v>
      </c>
      <c r="J406" s="50">
        <v>4.6985749155283002E-2</v>
      </c>
      <c r="K406" s="50">
        <v>0.35162585973739602</v>
      </c>
      <c r="L406" s="50">
        <v>0.33000780000000002</v>
      </c>
      <c r="M406" s="50">
        <v>74500</v>
      </c>
      <c r="N406" s="50">
        <v>53300</v>
      </c>
      <c r="O406" s="50">
        <v>47.984001040458701</v>
      </c>
      <c r="P406" s="51">
        <v>4.0815368294715902E-2</v>
      </c>
      <c r="Q406" s="50">
        <v>3.9329999999999999E-3</v>
      </c>
      <c r="R406" s="50">
        <v>0.229453384876251</v>
      </c>
      <c r="S406" s="50">
        <v>9.2439599335193606E-2</v>
      </c>
      <c r="T406" s="50">
        <v>0.56693118810653698</v>
      </c>
      <c r="U406" s="62">
        <v>0.18090756199999999</v>
      </c>
      <c r="V406" s="63">
        <v>4.3217475999999998E-2</v>
      </c>
      <c r="W406" s="63">
        <v>1.9613299999999998E-3</v>
      </c>
      <c r="X406" s="63">
        <v>0.77391362200000002</v>
      </c>
      <c r="Y406" s="50">
        <v>3.3086705952882801E-2</v>
      </c>
      <c r="Z406" s="61">
        <v>6.6640367731451988E-3</v>
      </c>
      <c r="AA406" s="61">
        <v>0.25942641496658325</v>
      </c>
      <c r="AB406" s="61">
        <v>7.8808270394802094E-2</v>
      </c>
      <c r="AC406" s="61">
        <v>4.3548274785280228E-2</v>
      </c>
      <c r="AD406" s="61">
        <v>3.3737845718860626E-2</v>
      </c>
      <c r="AE406" s="61">
        <v>3.4826088696718216E-2</v>
      </c>
      <c r="AF406" s="61">
        <v>0.11717288941144943</v>
      </c>
      <c r="AG406" s="61">
        <v>4.7355964779853821E-2</v>
      </c>
      <c r="AH406" s="61">
        <v>6.7278467118740082E-2</v>
      </c>
      <c r="AI406" s="61">
        <v>2.681393176317215E-2</v>
      </c>
      <c r="AJ406" s="61">
        <v>8.3743646740913391E-2</v>
      </c>
      <c r="AK406" s="61">
        <v>9.6398822963237762E-2</v>
      </c>
      <c r="AL406" s="61">
        <v>5.6502774357795715E-2</v>
      </c>
      <c r="AM406" s="61">
        <v>4.7722578048706055E-2</v>
      </c>
      <c r="AN406" s="27">
        <v>0.19977468252182007</v>
      </c>
      <c r="AO406" s="27">
        <v>0.22217351198196411</v>
      </c>
      <c r="AP406" s="27">
        <v>0.1748330146074295</v>
      </c>
      <c r="AQ406" s="27">
        <v>0.22848032414913177</v>
      </c>
      <c r="AR406" s="27">
        <v>0.23166941106319427</v>
      </c>
      <c r="AS406" s="27">
        <v>0.21410854160785675</v>
      </c>
      <c r="AT406" s="61">
        <v>2</v>
      </c>
      <c r="AU406" s="61">
        <v>4</v>
      </c>
      <c r="AV406" s="61">
        <v>790.87354000000005</v>
      </c>
      <c r="AW406" s="61"/>
      <c r="AX406" s="61"/>
      <c r="AY406" s="27">
        <v>2</v>
      </c>
      <c r="AZ406" s="27">
        <v>2</v>
      </c>
      <c r="BA406" s="27">
        <v>3</v>
      </c>
    </row>
    <row r="407" spans="1:53">
      <c r="A407" s="50">
        <v>8401</v>
      </c>
      <c r="B407" s="50" t="s">
        <v>47</v>
      </c>
      <c r="C407" s="50" t="s">
        <v>553</v>
      </c>
      <c r="D407" s="50" t="s">
        <v>534</v>
      </c>
      <c r="F407" s="50">
        <v>525842</v>
      </c>
      <c r="G407" s="23">
        <v>21868</v>
      </c>
      <c r="H407" s="50">
        <v>26.714999705553097</v>
      </c>
      <c r="I407" s="50">
        <v>0.37975999712943997</v>
      </c>
      <c r="J407" s="50">
        <v>4.1048750281333903E-2</v>
      </c>
      <c r="K407" s="50">
        <v>0.33502662181854198</v>
      </c>
      <c r="L407" s="50">
        <v>0.3189881</v>
      </c>
      <c r="M407" s="50">
        <v>67000</v>
      </c>
      <c r="N407" s="50">
        <v>48500</v>
      </c>
      <c r="O407" s="50">
        <v>48.721000552177401</v>
      </c>
      <c r="P407" s="51">
        <v>6.9632038474082905E-2</v>
      </c>
      <c r="Q407" s="50">
        <v>2.8833999999999999E-3</v>
      </c>
      <c r="R407" s="50">
        <v>0.29106196761131298</v>
      </c>
      <c r="S407" s="50">
        <v>0.103582166135311</v>
      </c>
      <c r="T407" s="50">
        <v>0.52835810184478804</v>
      </c>
      <c r="U407" s="62">
        <v>0.35703501100000001</v>
      </c>
      <c r="V407" s="63">
        <v>4.9942757999999997E-2</v>
      </c>
      <c r="W407" s="63">
        <v>3.0921830000000001E-3</v>
      </c>
      <c r="X407" s="63">
        <v>0.58993005799999998</v>
      </c>
      <c r="Y407" s="50">
        <v>2.8684878721833201E-2</v>
      </c>
      <c r="Z407" s="61">
        <v>1.3927211053669453E-2</v>
      </c>
      <c r="AA407" s="61">
        <v>0.15743765234947205</v>
      </c>
      <c r="AB407" s="61">
        <v>7.151322066783905E-2</v>
      </c>
      <c r="AC407" s="61">
        <v>7.8926891088485718E-2</v>
      </c>
      <c r="AD407" s="61">
        <v>3.3083345741033554E-2</v>
      </c>
      <c r="AE407" s="61">
        <v>2.58596520870924E-2</v>
      </c>
      <c r="AF407" s="61">
        <v>0.11723916232585907</v>
      </c>
      <c r="AG407" s="61">
        <v>4.1795205324888229E-2</v>
      </c>
      <c r="AH407" s="61">
        <v>7.3584891855716705E-2</v>
      </c>
      <c r="AI407" s="61">
        <v>5.1113180816173553E-2</v>
      </c>
      <c r="AJ407" s="61">
        <v>8.9511394500732422E-2</v>
      </c>
      <c r="AK407" s="61">
        <v>0.14208559691905975</v>
      </c>
      <c r="AL407" s="61">
        <v>5.9802424162626266E-2</v>
      </c>
      <c r="AM407" s="61">
        <v>4.4120173901319504E-2</v>
      </c>
      <c r="AN407" s="27">
        <v>0.18427266180515289</v>
      </c>
      <c r="AO407" s="27">
        <v>0.21162392199039459</v>
      </c>
      <c r="AP407" s="27">
        <v>0.15733441710472107</v>
      </c>
      <c r="AQ407" s="27">
        <v>0.20514599978923798</v>
      </c>
      <c r="AR407" s="27">
        <v>0.220841184258461</v>
      </c>
      <c r="AS407" s="27">
        <v>0.22041764855384827</v>
      </c>
      <c r="AT407" s="61">
        <v>2</v>
      </c>
      <c r="AU407" s="61">
        <v>4</v>
      </c>
      <c r="AV407" s="61">
        <v>919.79076999999995</v>
      </c>
      <c r="AW407" s="61"/>
      <c r="AX407" s="61"/>
      <c r="AY407" s="27">
        <v>1</v>
      </c>
      <c r="AZ407" s="27">
        <v>2</v>
      </c>
      <c r="BA407" s="27">
        <v>3</v>
      </c>
    </row>
    <row r="408" spans="1:53">
      <c r="A408" s="50">
        <v>8402</v>
      </c>
      <c r="B408" s="50" t="s">
        <v>47</v>
      </c>
      <c r="C408" s="50" t="s">
        <v>465</v>
      </c>
      <c r="D408" s="50" t="s">
        <v>534</v>
      </c>
      <c r="F408" s="50">
        <v>35518</v>
      </c>
      <c r="G408" s="23">
        <v>1504</v>
      </c>
      <c r="H408" s="50">
        <v>24.289998352527626</v>
      </c>
      <c r="I408" s="50">
        <v>0.416299998760223</v>
      </c>
      <c r="J408" s="50">
        <v>3.1144781038165099E-2</v>
      </c>
      <c r="K408" s="50">
        <v>0.34848484396934498</v>
      </c>
      <c r="L408" s="50">
        <v>0.32843139999999998</v>
      </c>
      <c r="M408" s="50">
        <v>46500</v>
      </c>
      <c r="N408" s="50">
        <v>29900</v>
      </c>
      <c r="O408" s="50">
        <v>49.118998646736102</v>
      </c>
      <c r="P408" s="51">
        <v>7.5447507202625302E-2</v>
      </c>
      <c r="Q408" s="50">
        <v>3.2428999999999999E-3</v>
      </c>
      <c r="R408" s="50">
        <v>0.31552347540855402</v>
      </c>
      <c r="S408" s="50">
        <v>9.4951175153255504E-2</v>
      </c>
      <c r="T408" s="50">
        <v>0.51738345623016402</v>
      </c>
      <c r="U408" s="62">
        <v>0.42386958000000002</v>
      </c>
      <c r="V408" s="63">
        <v>2.8914916999999998E-2</v>
      </c>
      <c r="W408" s="63">
        <v>2.5057719999999999E-3</v>
      </c>
      <c r="X408" s="63">
        <v>0.544709742</v>
      </c>
      <c r="Y408" s="50">
        <v>1.59046277403831E-2</v>
      </c>
      <c r="Z408" s="61">
        <v>4.8138551414012909E-2</v>
      </c>
      <c r="AA408" s="61">
        <v>0.26142096519470215</v>
      </c>
      <c r="AB408" s="61">
        <v>8.6253918707370758E-2</v>
      </c>
      <c r="AC408" s="61">
        <v>4.4592935591936111E-2</v>
      </c>
      <c r="AD408" s="61">
        <v>3.1569615006446838E-2</v>
      </c>
      <c r="AE408" s="61">
        <v>4.6570297330617905E-2</v>
      </c>
      <c r="AF408" s="61">
        <v>0.10473203659057617</v>
      </c>
      <c r="AG408" s="61">
        <v>4.5411154627799988E-2</v>
      </c>
      <c r="AH408" s="61">
        <v>4.7388516366481781E-2</v>
      </c>
      <c r="AI408" s="61">
        <v>4.6774853020906448E-2</v>
      </c>
      <c r="AJ408" s="61">
        <v>7.0435017347335815E-2</v>
      </c>
      <c r="AK408" s="61">
        <v>8.4617480635643005E-2</v>
      </c>
      <c r="AL408" s="61">
        <v>4.0092732757329941E-2</v>
      </c>
      <c r="AM408" s="61">
        <v>4.2001910507678986E-2</v>
      </c>
      <c r="AN408" s="27">
        <v>0.26299712061882019</v>
      </c>
      <c r="AO408" s="27">
        <v>0.14041787385940552</v>
      </c>
      <c r="AP408" s="27">
        <v>0.24842971563339233</v>
      </c>
      <c r="AQ408" s="27">
        <v>0.11251895129680634</v>
      </c>
      <c r="AR408" s="27">
        <v>0.27778387069702148</v>
      </c>
      <c r="AS408" s="27">
        <v>0.16873694956302643</v>
      </c>
      <c r="AT408" s="61">
        <v>2</v>
      </c>
      <c r="AU408" s="61">
        <v>4</v>
      </c>
      <c r="AV408" s="61">
        <v>883.84551999999996</v>
      </c>
      <c r="AW408" s="61"/>
      <c r="AX408" s="61"/>
      <c r="AY408" s="27">
        <v>1</v>
      </c>
      <c r="AZ408" s="27">
        <v>2</v>
      </c>
      <c r="BA408" s="27">
        <v>3</v>
      </c>
    </row>
    <row r="409" spans="1:53">
      <c r="A409" s="50">
        <v>8501</v>
      </c>
      <c r="B409" s="50" t="s">
        <v>47</v>
      </c>
      <c r="C409" s="50" t="s">
        <v>554</v>
      </c>
      <c r="D409" s="50" t="s">
        <v>534</v>
      </c>
      <c r="F409" s="50">
        <v>27415</v>
      </c>
      <c r="G409" s="23">
        <v>1207</v>
      </c>
      <c r="H409" s="50">
        <v>26.275000900030129</v>
      </c>
      <c r="I409" s="50">
        <v>0.42002001404762301</v>
      </c>
      <c r="J409" s="50">
        <v>3.59147042036057E-2</v>
      </c>
      <c r="K409" s="50">
        <v>0.32323232293129001</v>
      </c>
      <c r="L409" s="50">
        <v>0.3236715</v>
      </c>
      <c r="M409" s="50">
        <v>51200</v>
      </c>
      <c r="N409" s="50">
        <v>34500</v>
      </c>
      <c r="O409" s="50">
        <v>47.7990001440048</v>
      </c>
      <c r="P409" s="51">
        <v>6.80846497416496E-2</v>
      </c>
      <c r="Q409" s="50">
        <v>3.1115000000000001E-3</v>
      </c>
      <c r="R409" s="50">
        <v>0.29067695140838601</v>
      </c>
      <c r="S409" s="50">
        <v>0.104648306965828</v>
      </c>
      <c r="T409" s="50">
        <v>0.52098363637924205</v>
      </c>
      <c r="U409" s="62">
        <v>0.30012765499999999</v>
      </c>
      <c r="V409" s="63">
        <v>4.4683568E-2</v>
      </c>
      <c r="W409" s="63">
        <v>1.5320080000000001E-3</v>
      </c>
      <c r="X409" s="63">
        <v>0.65365678100000002</v>
      </c>
      <c r="Y409" s="50">
        <v>2.6827046647667899E-2</v>
      </c>
      <c r="Z409" s="61">
        <v>5.4311055690050125E-2</v>
      </c>
      <c r="AA409" s="61">
        <v>0.29907652735710144</v>
      </c>
      <c r="AB409" s="61">
        <v>5.4311055690050125E-2</v>
      </c>
      <c r="AC409" s="61">
        <v>5.8608394116163254E-2</v>
      </c>
      <c r="AD409" s="61">
        <v>2.1852428093552589E-2</v>
      </c>
      <c r="AE409" s="61">
        <v>2.7246959507465363E-2</v>
      </c>
      <c r="AF409" s="61">
        <v>0.10697631537914276</v>
      </c>
      <c r="AG409" s="61">
        <v>3.0721403658390045E-2</v>
      </c>
      <c r="AH409" s="61">
        <v>4.2150497436523438E-2</v>
      </c>
      <c r="AI409" s="61">
        <v>5.339672788977623E-2</v>
      </c>
      <c r="AJ409" s="61">
        <v>7.6894946396350861E-2</v>
      </c>
      <c r="AK409" s="61">
        <v>0.10789064317941666</v>
      </c>
      <c r="AL409" s="61">
        <v>3.1087135896086693E-2</v>
      </c>
      <c r="AM409" s="61">
        <v>3.5475905984640121E-2</v>
      </c>
      <c r="AN409" s="27">
        <v>0.27689909934997559</v>
      </c>
      <c r="AO409" s="27">
        <v>0.10173015296459198</v>
      </c>
      <c r="AP409" s="27">
        <v>0.28108403086662292</v>
      </c>
      <c r="AQ409" s="27">
        <v>0.1009124368429184</v>
      </c>
      <c r="AR409" s="27">
        <v>0.27188113331794739</v>
      </c>
      <c r="AS409" s="27">
        <v>0.10271064937114716</v>
      </c>
      <c r="AT409" s="61">
        <v>2</v>
      </c>
      <c r="AU409" s="61">
        <v>4</v>
      </c>
      <c r="AV409" s="61">
        <v>1109.4619</v>
      </c>
      <c r="AW409" s="61"/>
      <c r="AX409" s="61"/>
      <c r="AY409" s="27">
        <v>1</v>
      </c>
      <c r="AZ409" s="27">
        <v>1</v>
      </c>
      <c r="BA409" s="27">
        <v>2</v>
      </c>
    </row>
    <row r="410" spans="1:53">
      <c r="A410" s="50">
        <v>8502</v>
      </c>
      <c r="B410" s="50" t="s">
        <v>47</v>
      </c>
      <c r="C410" s="50" t="s">
        <v>555</v>
      </c>
      <c r="D410" s="50" t="s">
        <v>534</v>
      </c>
      <c r="F410" s="50">
        <v>42098</v>
      </c>
      <c r="G410" s="23">
        <v>2048</v>
      </c>
      <c r="H410" s="50">
        <v>24.329000979662002</v>
      </c>
      <c r="I410" s="50">
        <v>0.43733999133110002</v>
      </c>
      <c r="J410" s="50">
        <v>3.3049039542674997E-2</v>
      </c>
      <c r="K410" s="50">
        <v>0.36993604898452798</v>
      </c>
      <c r="L410" s="50">
        <v>0.36200719999999997</v>
      </c>
      <c r="M410" s="50">
        <v>44500</v>
      </c>
      <c r="N410" s="50">
        <v>28400</v>
      </c>
      <c r="O410" s="50">
        <v>49.5950013399124</v>
      </c>
      <c r="P410" s="51">
        <v>7.0763781666755704E-2</v>
      </c>
      <c r="Q410" s="50">
        <v>2.9244000000000002E-3</v>
      </c>
      <c r="R410" s="50">
        <v>0.36876690387725802</v>
      </c>
      <c r="S410" s="50">
        <v>9.7997158765792805E-2</v>
      </c>
      <c r="T410" s="50">
        <v>0.51690179109573398</v>
      </c>
      <c r="U410" s="62">
        <v>0.43424865600000001</v>
      </c>
      <c r="V410" s="63">
        <v>3.6082472999999997E-2</v>
      </c>
      <c r="W410" s="63">
        <v>1.425246E-3</v>
      </c>
      <c r="X410" s="63">
        <v>0.52824360100000001</v>
      </c>
      <c r="Y410" s="50">
        <v>1.6505673527717601E-2</v>
      </c>
      <c r="Z410" s="61">
        <v>6.4439430832862854E-2</v>
      </c>
      <c r="AA410" s="61">
        <v>0.18069864809513092</v>
      </c>
      <c r="AB410" s="61">
        <v>6.5353900194168091E-2</v>
      </c>
      <c r="AC410" s="61">
        <v>4.9929890781641006E-2</v>
      </c>
      <c r="AD410" s="61">
        <v>1.9203804433345795E-2</v>
      </c>
      <c r="AE410" s="61">
        <v>3.4749742597341537E-2</v>
      </c>
      <c r="AF410" s="61">
        <v>0.12205084413290024</v>
      </c>
      <c r="AG410" s="61">
        <v>4.3772481381893158E-2</v>
      </c>
      <c r="AH410" s="61">
        <v>3.4688778221607208E-2</v>
      </c>
      <c r="AI410" s="61">
        <v>8.0777905881404877E-2</v>
      </c>
      <c r="AJ410" s="61">
        <v>8.7788820266723633E-2</v>
      </c>
      <c r="AK410" s="61">
        <v>0.11461318284273148</v>
      </c>
      <c r="AL410" s="61">
        <v>5.3282935172319412E-2</v>
      </c>
      <c r="AM410" s="61">
        <v>4.8649638891220093E-2</v>
      </c>
      <c r="AN410" s="27">
        <v>0.27697539329528809</v>
      </c>
      <c r="AO410" s="27">
        <v>0.11088334023952484</v>
      </c>
      <c r="AP410" s="27">
        <v>0.23211473226547241</v>
      </c>
      <c r="AQ410" s="27">
        <v>0.10014092922210693</v>
      </c>
      <c r="AR410" s="27">
        <v>0.33453887701034546</v>
      </c>
      <c r="AS410" s="27">
        <v>0.12466758489608765</v>
      </c>
      <c r="AT410" s="61">
        <v>2</v>
      </c>
      <c r="AU410" s="61">
        <v>4</v>
      </c>
      <c r="AV410" s="61">
        <v>1071.5823</v>
      </c>
      <c r="AW410" s="61"/>
      <c r="AX410" s="61"/>
      <c r="AY410" s="27">
        <v>1</v>
      </c>
      <c r="AZ410" s="27">
        <v>2</v>
      </c>
      <c r="BA410" s="27">
        <v>3</v>
      </c>
    </row>
    <row r="411" spans="1:53">
      <c r="A411" s="50">
        <v>8503</v>
      </c>
      <c r="B411" s="50" t="s">
        <v>47</v>
      </c>
      <c r="C411" s="50" t="s">
        <v>556</v>
      </c>
      <c r="D411" s="50" t="s">
        <v>534</v>
      </c>
      <c r="F411" s="50">
        <v>241530</v>
      </c>
      <c r="G411" s="23">
        <v>9271</v>
      </c>
      <c r="H411" s="50">
        <v>25.751998126506852</v>
      </c>
      <c r="I411" s="50">
        <v>0.41479998826980602</v>
      </c>
      <c r="J411" s="50">
        <v>3.1849011778831503E-2</v>
      </c>
      <c r="K411" s="50">
        <v>0.35771158337593101</v>
      </c>
      <c r="L411" s="50">
        <v>0.32941179999999998</v>
      </c>
      <c r="M411" s="50">
        <v>54300</v>
      </c>
      <c r="N411" s="50">
        <v>36000</v>
      </c>
      <c r="O411" s="50">
        <v>51.118999719619794</v>
      </c>
      <c r="P411" s="51">
        <v>6.5158091485500294E-2</v>
      </c>
      <c r="Q411" s="50">
        <v>3.7366999999999999E-3</v>
      </c>
      <c r="R411" s="50">
        <v>0.27329352498054499</v>
      </c>
      <c r="S411" s="50">
        <v>9.9360749125480693E-2</v>
      </c>
      <c r="T411" s="50">
        <v>0.53449285030365001</v>
      </c>
      <c r="U411" s="62">
        <v>0.291628361</v>
      </c>
      <c r="V411" s="63">
        <v>6.7370511999999994E-2</v>
      </c>
      <c r="W411" s="63">
        <v>3.1880099999999998E-3</v>
      </c>
      <c r="X411" s="63">
        <v>0.63781309100000005</v>
      </c>
      <c r="Y411" s="50">
        <v>3.6934919655323001E-2</v>
      </c>
      <c r="Z411" s="61">
        <v>5.0837699323892593E-2</v>
      </c>
      <c r="AA411" s="61">
        <v>0.16803884506225586</v>
      </c>
      <c r="AB411" s="61">
        <v>7.2207190096378326E-2</v>
      </c>
      <c r="AC411" s="61">
        <v>5.0156410783529282E-2</v>
      </c>
      <c r="AD411" s="61">
        <v>2.3557296022772789E-2</v>
      </c>
      <c r="AE411" s="61">
        <v>3.8536090403795242E-2</v>
      </c>
      <c r="AF411" s="61">
        <v>0.14147810637950897</v>
      </c>
      <c r="AG411" s="61">
        <v>3.6664940416812897E-2</v>
      </c>
      <c r="AH411" s="61">
        <v>5.2823998034000397E-2</v>
      </c>
      <c r="AI411" s="61">
        <v>5.3294181823730469E-2</v>
      </c>
      <c r="AJ411" s="61">
        <v>9.4440288841724396E-2</v>
      </c>
      <c r="AK411" s="61">
        <v>0.10767267644405365</v>
      </c>
      <c r="AL411" s="61">
        <v>6.3148908317089081E-2</v>
      </c>
      <c r="AM411" s="61">
        <v>4.7143377363681793E-2</v>
      </c>
      <c r="AN411" s="27">
        <v>0.25149029493331909</v>
      </c>
      <c r="AO411" s="27">
        <v>0.15582680702209473</v>
      </c>
      <c r="AP411" s="27">
        <v>0.23133863508701324</v>
      </c>
      <c r="AQ411" s="27">
        <v>0.15425878763198853</v>
      </c>
      <c r="AR411" s="27">
        <v>0.28047639131546021</v>
      </c>
      <c r="AS411" s="27">
        <v>0.15808224678039551</v>
      </c>
      <c r="AT411" s="61">
        <v>2</v>
      </c>
      <c r="AU411" s="61">
        <v>4</v>
      </c>
      <c r="AV411" s="61">
        <v>1173.7745</v>
      </c>
      <c r="AW411" s="61"/>
      <c r="AX411" s="61"/>
      <c r="AY411" s="27">
        <v>2</v>
      </c>
      <c r="AZ411" s="27">
        <v>2</v>
      </c>
      <c r="BA411" s="27">
        <v>3</v>
      </c>
    </row>
    <row r="412" spans="1:53">
      <c r="A412" s="50">
        <v>8601</v>
      </c>
      <c r="B412" s="50" t="s">
        <v>47</v>
      </c>
      <c r="C412" s="50" t="s">
        <v>557</v>
      </c>
      <c r="D412" s="50" t="s">
        <v>534</v>
      </c>
      <c r="F412" s="50">
        <v>113122</v>
      </c>
      <c r="G412" s="23">
        <v>4675</v>
      </c>
      <c r="H412" s="50">
        <v>27.915001004934272</v>
      </c>
      <c r="I412" s="50">
        <v>0.38751998543739302</v>
      </c>
      <c r="J412" s="50">
        <v>4.4591743499040597E-2</v>
      </c>
      <c r="K412" s="50">
        <v>0.33624586462974498</v>
      </c>
      <c r="L412" s="50">
        <v>0.3275362</v>
      </c>
      <c r="M412" s="50">
        <v>49800</v>
      </c>
      <c r="N412" s="50">
        <v>34400</v>
      </c>
      <c r="O412" s="50">
        <v>46.0619986057281</v>
      </c>
      <c r="P412" s="51">
        <v>6.9366015493869795E-2</v>
      </c>
      <c r="Q412" s="50">
        <v>3.2926000000000001E-3</v>
      </c>
      <c r="R412" s="50">
        <v>0.24037545919418299</v>
      </c>
      <c r="S412" s="50">
        <v>0.10366699844598801</v>
      </c>
      <c r="T412" s="50">
        <v>0.58387774229049705</v>
      </c>
      <c r="U412" s="62">
        <v>0.232359752</v>
      </c>
      <c r="V412" s="63">
        <v>5.6885485E-2</v>
      </c>
      <c r="W412" s="63">
        <v>2.6608439999999999E-3</v>
      </c>
      <c r="X412" s="63">
        <v>0.708093941</v>
      </c>
      <c r="Y412" s="50">
        <v>3.6550849676132202E-2</v>
      </c>
      <c r="Z412" s="61">
        <v>5.77690489590168E-2</v>
      </c>
      <c r="AA412" s="61">
        <v>0.2156415581703186</v>
      </c>
      <c r="AB412" s="61">
        <v>6.9065265357494354E-2</v>
      </c>
      <c r="AC412" s="61">
        <v>6.8009540438652039E-2</v>
      </c>
      <c r="AD412" s="61">
        <v>1.6448132693767548E-2</v>
      </c>
      <c r="AE412" s="61">
        <v>3.0594794079661369E-2</v>
      </c>
      <c r="AF412" s="61">
        <v>0.14786428213119507</v>
      </c>
      <c r="AG412" s="61">
        <v>3.4437619149684906E-2</v>
      </c>
      <c r="AH412" s="61">
        <v>4.0307424962520599E-2</v>
      </c>
      <c r="AI412" s="61">
        <v>5.9563774615526199E-2</v>
      </c>
      <c r="AJ412" s="61">
        <v>7.4723929166793823E-2</v>
      </c>
      <c r="AK412" s="61">
        <v>9.7062982618808746E-2</v>
      </c>
      <c r="AL412" s="61">
        <v>4.4234707951545715E-2</v>
      </c>
      <c r="AM412" s="61">
        <v>4.427693784236908E-2</v>
      </c>
      <c r="AN412" s="27">
        <v>0.28420707583427429</v>
      </c>
      <c r="AO412" s="27">
        <v>0.10367193073034286</v>
      </c>
      <c r="AP412" s="27">
        <v>0.27089732885360718</v>
      </c>
      <c r="AQ412" s="27">
        <v>9.541764110326767E-2</v>
      </c>
      <c r="AR412" s="27">
        <v>0.30176493525505066</v>
      </c>
      <c r="AS412" s="27">
        <v>0.11456076800823212</v>
      </c>
      <c r="AT412" s="61">
        <v>2</v>
      </c>
      <c r="AU412" s="61">
        <v>4</v>
      </c>
      <c r="AV412" s="61">
        <v>1159.1470999999999</v>
      </c>
      <c r="AW412" s="61"/>
      <c r="AX412" s="61"/>
      <c r="AY412" s="27">
        <v>2</v>
      </c>
      <c r="AZ412" s="27">
        <v>2</v>
      </c>
      <c r="BA412" s="27">
        <v>3</v>
      </c>
    </row>
    <row r="413" spans="1:53">
      <c r="A413" s="50">
        <v>8602</v>
      </c>
      <c r="B413" s="50" t="s">
        <v>47</v>
      </c>
      <c r="C413" s="50" t="s">
        <v>558</v>
      </c>
      <c r="D413" s="50" t="s">
        <v>534</v>
      </c>
      <c r="F413" s="50">
        <v>93044</v>
      </c>
      <c r="G413" s="23">
        <v>3375</v>
      </c>
      <c r="H413" s="50">
        <v>28.101999938488028</v>
      </c>
      <c r="I413" s="50">
        <v>0.32315999269485501</v>
      </c>
      <c r="J413" s="50">
        <v>4.7382671386003501E-2</v>
      </c>
      <c r="K413" s="50">
        <v>0.34611913561821001</v>
      </c>
      <c r="L413" s="50">
        <v>0.27476040000000002</v>
      </c>
      <c r="M413" s="50">
        <v>65900</v>
      </c>
      <c r="N413" s="50">
        <v>44300</v>
      </c>
      <c r="O413" s="50">
        <v>53.500998020172098</v>
      </c>
      <c r="P413" s="51">
        <v>5.86230233311653E-2</v>
      </c>
      <c r="Q413" s="50">
        <v>4.5720999999999999E-3</v>
      </c>
      <c r="R413" s="50">
        <v>0.26822158694267301</v>
      </c>
      <c r="S413" s="50">
        <v>0.12382765114307399</v>
      </c>
      <c r="T413" s="50">
        <v>0.56693917512893699</v>
      </c>
      <c r="U413" s="62">
        <v>0.239252403</v>
      </c>
      <c r="V413" s="63">
        <v>3.9336227000000001E-2</v>
      </c>
      <c r="W413" s="63">
        <v>2.5579299999999999E-3</v>
      </c>
      <c r="X413" s="63">
        <v>0.71885347399999999</v>
      </c>
      <c r="Y413" s="50">
        <v>2.67103053629398E-2</v>
      </c>
      <c r="Z413" s="61">
        <v>1.8870653584599495E-2</v>
      </c>
      <c r="AA413" s="61">
        <v>0.10401754826307297</v>
      </c>
      <c r="AB413" s="61">
        <v>9.2328824102878571E-2</v>
      </c>
      <c r="AC413" s="61">
        <v>4.2537294328212738E-2</v>
      </c>
      <c r="AD413" s="61">
        <v>3.5210758447647095E-2</v>
      </c>
      <c r="AE413" s="61">
        <v>3.7235196679830551E-2</v>
      </c>
      <c r="AF413" s="61">
        <v>0.12469573318958282</v>
      </c>
      <c r="AG413" s="61">
        <v>5.5937144905328751E-2</v>
      </c>
      <c r="AH413" s="61">
        <v>7.2807461023330688E-2</v>
      </c>
      <c r="AI413" s="61">
        <v>7.0999927818775177E-2</v>
      </c>
      <c r="AJ413" s="61">
        <v>7.6085120439529419E-2</v>
      </c>
      <c r="AK413" s="61">
        <v>0.10452365130186081</v>
      </c>
      <c r="AL413" s="61">
        <v>0.10864482820034027</v>
      </c>
      <c r="AM413" s="61">
        <v>5.6105848401784897E-2</v>
      </c>
      <c r="AN413" s="27">
        <v>0.17165318131446838</v>
      </c>
      <c r="AO413" s="27">
        <v>0.19344255328178406</v>
      </c>
      <c r="AP413" s="27">
        <v>0.17584526538848877</v>
      </c>
      <c r="AQ413" s="27">
        <v>0.16889895498752594</v>
      </c>
      <c r="AR413" s="27">
        <v>0.16677823662757874</v>
      </c>
      <c r="AS413" s="27">
        <v>0.22198420763015747</v>
      </c>
      <c r="AT413" s="61">
        <v>2</v>
      </c>
      <c r="AU413" s="61">
        <v>4</v>
      </c>
      <c r="AV413" s="61">
        <v>1151.6595</v>
      </c>
      <c r="AW413" s="61"/>
      <c r="AX413" s="61"/>
      <c r="AY413" s="27">
        <v>1</v>
      </c>
      <c r="AZ413" s="27">
        <v>2</v>
      </c>
      <c r="BA413" s="27">
        <v>2</v>
      </c>
    </row>
    <row r="414" spans="1:53">
      <c r="A414" s="50">
        <v>8701</v>
      </c>
      <c r="B414" s="50" t="s">
        <v>47</v>
      </c>
      <c r="C414" s="50" t="s">
        <v>559</v>
      </c>
      <c r="D414" s="50" t="s">
        <v>534</v>
      </c>
      <c r="F414" s="50">
        <v>131279</v>
      </c>
      <c r="G414" s="23">
        <v>4748</v>
      </c>
      <c r="H414" s="50">
        <v>28.570000976324074</v>
      </c>
      <c r="I414" s="50">
        <v>0.33853998780250499</v>
      </c>
      <c r="J414" s="50">
        <v>4.8941798508167302E-2</v>
      </c>
      <c r="K414" s="50">
        <v>0.34722220897674599</v>
      </c>
      <c r="L414" s="50">
        <v>0.30615940000000003</v>
      </c>
      <c r="M414" s="50">
        <v>50300</v>
      </c>
      <c r="N414" s="50">
        <v>41800</v>
      </c>
      <c r="O414" s="50">
        <v>37.825998663902297</v>
      </c>
      <c r="P414" s="51">
        <v>7.4811227619647994E-2</v>
      </c>
      <c r="Q414" s="50">
        <v>3.3143999999999999E-3</v>
      </c>
      <c r="R414" s="50">
        <v>0.230590149760246</v>
      </c>
      <c r="S414" s="50">
        <v>9.0505748987197904E-2</v>
      </c>
      <c r="T414" s="50">
        <v>0.57932329177856401</v>
      </c>
      <c r="U414" s="62">
        <v>0.336794168</v>
      </c>
      <c r="V414" s="63">
        <v>0.100907229</v>
      </c>
      <c r="W414" s="63">
        <v>3.862004E-3</v>
      </c>
      <c r="X414" s="63">
        <v>0.55843663200000004</v>
      </c>
      <c r="Y414" s="50">
        <v>4.7687761485576602E-2</v>
      </c>
      <c r="Z414" s="61">
        <v>4.7412514686584473E-2</v>
      </c>
      <c r="AA414" s="61">
        <v>0.12696601450443268</v>
      </c>
      <c r="AB414" s="61">
        <v>9.0830229222774506E-2</v>
      </c>
      <c r="AC414" s="61">
        <v>5.4671626538038254E-2</v>
      </c>
      <c r="AD414" s="61">
        <v>2.2530645132064819E-2</v>
      </c>
      <c r="AE414" s="61">
        <v>2.275891974568367E-2</v>
      </c>
      <c r="AF414" s="61">
        <v>0.12995639443397522</v>
      </c>
      <c r="AG414" s="61">
        <v>3.8829412311315536E-2</v>
      </c>
      <c r="AH414" s="61">
        <v>4.6271145343780518E-2</v>
      </c>
      <c r="AI414" s="61">
        <v>0.10619307309389114</v>
      </c>
      <c r="AJ414" s="61">
        <v>9.2040084302425385E-2</v>
      </c>
      <c r="AK414" s="61">
        <v>0.10612459480762482</v>
      </c>
      <c r="AL414" s="61">
        <v>5.9670828282833099E-2</v>
      </c>
      <c r="AM414" s="61">
        <v>5.5744513869285583E-2</v>
      </c>
      <c r="AN414" s="27">
        <v>0.19727745652198792</v>
      </c>
      <c r="AO414" s="27">
        <v>0.11796176433563232</v>
      </c>
      <c r="AP414" s="27">
        <v>0.17458921670913696</v>
      </c>
      <c r="AQ414" s="27">
        <v>0.11370053142309189</v>
      </c>
      <c r="AR414" s="27">
        <v>0.24179266393184662</v>
      </c>
      <c r="AS414" s="27">
        <v>0.12632247805595398</v>
      </c>
      <c r="AT414" s="61">
        <v>2</v>
      </c>
      <c r="AU414" s="61">
        <v>4</v>
      </c>
      <c r="AV414" s="61">
        <v>1095.1965</v>
      </c>
      <c r="AW414" s="61"/>
      <c r="AX414" s="61"/>
      <c r="AY414" s="27">
        <v>2</v>
      </c>
      <c r="AZ414" s="27">
        <v>3</v>
      </c>
      <c r="BA414" s="27">
        <v>4</v>
      </c>
    </row>
    <row r="415" spans="1:53">
      <c r="A415" s="50">
        <v>8702</v>
      </c>
      <c r="B415" s="50" t="s">
        <v>47</v>
      </c>
      <c r="C415" s="50" t="s">
        <v>560</v>
      </c>
      <c r="D415" s="50" t="s">
        <v>534</v>
      </c>
      <c r="F415" s="50">
        <v>111346</v>
      </c>
      <c r="G415" s="23">
        <v>3952</v>
      </c>
      <c r="H415" s="50">
        <v>26.09799918532368</v>
      </c>
      <c r="I415" s="50">
        <v>0.40296998620033297</v>
      </c>
      <c r="J415" s="50">
        <v>3.88888902962208E-2</v>
      </c>
      <c r="K415" s="50">
        <v>0.34753087162971502</v>
      </c>
      <c r="L415" s="50">
        <v>0.34349030000000003</v>
      </c>
      <c r="M415" s="50">
        <v>49100</v>
      </c>
      <c r="N415" s="50">
        <v>32900</v>
      </c>
      <c r="O415" s="50">
        <v>49.204999208450303</v>
      </c>
      <c r="P415" s="51">
        <v>7.8057803213596302E-2</v>
      </c>
      <c r="Q415" s="50">
        <v>2.5615E-3</v>
      </c>
      <c r="R415" s="50">
        <v>0.279169321060181</v>
      </c>
      <c r="S415" s="50">
        <v>8.5543729364872007E-2</v>
      </c>
      <c r="T415" s="50">
        <v>0.47318962216377303</v>
      </c>
      <c r="U415" s="62">
        <v>0.32501390600000002</v>
      </c>
      <c r="V415" s="63">
        <v>3.9202128000000003E-2</v>
      </c>
      <c r="W415" s="63">
        <v>1.3920569999999999E-3</v>
      </c>
      <c r="X415" s="63">
        <v>0.63439190400000001</v>
      </c>
      <c r="Y415" s="50">
        <v>2.94853262603283E-2</v>
      </c>
      <c r="Z415" s="61">
        <v>3.5575505346059799E-2</v>
      </c>
      <c r="AA415" s="61">
        <v>0.18165169656276703</v>
      </c>
      <c r="AB415" s="61">
        <v>7.9637318849563599E-2</v>
      </c>
      <c r="AC415" s="61">
        <v>4.6451382339000702E-2</v>
      </c>
      <c r="AD415" s="61">
        <v>2.6061905547976494E-2</v>
      </c>
      <c r="AE415" s="61">
        <v>2.494528517127037E-2</v>
      </c>
      <c r="AF415" s="61">
        <v>0.13013087213039398</v>
      </c>
      <c r="AG415" s="61">
        <v>3.2895617187023163E-2</v>
      </c>
      <c r="AH415" s="61">
        <v>4.6228058636188507E-2</v>
      </c>
      <c r="AI415" s="61">
        <v>5.3084105253219604E-2</v>
      </c>
      <c r="AJ415" s="61">
        <v>0.13866184651851654</v>
      </c>
      <c r="AK415" s="61">
        <v>9.5828309655189514E-2</v>
      </c>
      <c r="AL415" s="61">
        <v>6.7421503365039825E-2</v>
      </c>
      <c r="AM415" s="61">
        <v>4.1426591575145721E-2</v>
      </c>
      <c r="AN415" s="27">
        <v>0.25158578157424927</v>
      </c>
      <c r="AO415" s="27">
        <v>0.18607278168201447</v>
      </c>
      <c r="AP415" s="27">
        <v>0.22221828997135162</v>
      </c>
      <c r="AQ415" s="27">
        <v>0.19018015265464783</v>
      </c>
      <c r="AR415" s="27">
        <v>0.28914085030555725</v>
      </c>
      <c r="AS415" s="27">
        <v>0.18082031607627869</v>
      </c>
      <c r="AT415" s="61">
        <v>2</v>
      </c>
      <c r="AU415" s="61">
        <v>4</v>
      </c>
      <c r="AV415" s="61">
        <v>1008.1879</v>
      </c>
      <c r="AW415" s="61"/>
      <c r="AX415" s="61"/>
      <c r="AY415" s="27">
        <v>2</v>
      </c>
      <c r="AZ415" s="27">
        <v>2</v>
      </c>
      <c r="BA415" s="27">
        <v>3</v>
      </c>
    </row>
    <row r="416" spans="1:53">
      <c r="A416" s="50">
        <v>8800</v>
      </c>
      <c r="B416" s="50" t="s">
        <v>47</v>
      </c>
      <c r="C416" s="50" t="s">
        <v>561</v>
      </c>
      <c r="D416" s="50" t="s">
        <v>534</v>
      </c>
      <c r="F416" s="50">
        <v>434615</v>
      </c>
      <c r="G416" s="23">
        <v>15189</v>
      </c>
      <c r="H416" s="50">
        <v>27.257002115249627</v>
      </c>
      <c r="I416" s="50">
        <v>0.35304999351501498</v>
      </c>
      <c r="J416" s="50">
        <v>4.0967091917991597E-2</v>
      </c>
      <c r="K416" s="50">
        <v>0.33165434002876298</v>
      </c>
      <c r="L416" s="50">
        <v>0.30891220000000003</v>
      </c>
      <c r="M416" s="50">
        <v>71700</v>
      </c>
      <c r="N416" s="50">
        <v>46600</v>
      </c>
      <c r="O416" s="50">
        <v>55.304998159408605</v>
      </c>
      <c r="P416" s="51">
        <v>5.9638876467943198E-2</v>
      </c>
      <c r="Q416" s="50">
        <v>4.1530999999999998E-3</v>
      </c>
      <c r="R416" s="50">
        <v>0.26893541216850297</v>
      </c>
      <c r="S416" s="50">
        <v>0.10136049985885601</v>
      </c>
      <c r="T416" s="50">
        <v>0.54197293519973799</v>
      </c>
      <c r="U416" s="62">
        <v>0.32464134700000002</v>
      </c>
      <c r="V416" s="63">
        <v>5.9977221999999997E-2</v>
      </c>
      <c r="W416" s="63">
        <v>2.6920379999999999E-3</v>
      </c>
      <c r="X416" s="63">
        <v>0.61268937599999995</v>
      </c>
      <c r="Y416" s="50">
        <v>4.3866571038961397E-2</v>
      </c>
      <c r="Z416" s="61">
        <v>6.1131087131798267E-3</v>
      </c>
      <c r="AA416" s="61">
        <v>0.10327205806970596</v>
      </c>
      <c r="AB416" s="61">
        <v>0.10202916711568832</v>
      </c>
      <c r="AC416" s="61">
        <v>5.5343367159366608E-2</v>
      </c>
      <c r="AD416" s="61">
        <v>4.7069869935512543E-2</v>
      </c>
      <c r="AE416" s="61">
        <v>2.8901239857077599E-2</v>
      </c>
      <c r="AF416" s="61">
        <v>0.12929810583591461</v>
      </c>
      <c r="AG416" s="61">
        <v>5.7957176119089127E-2</v>
      </c>
      <c r="AH416" s="61">
        <v>7.9502418637275696E-2</v>
      </c>
      <c r="AI416" s="61">
        <v>5.2361495792865753E-2</v>
      </c>
      <c r="AJ416" s="61">
        <v>8.168947696685791E-2</v>
      </c>
      <c r="AK416" s="61">
        <v>0.11309783905744553</v>
      </c>
      <c r="AL416" s="61">
        <v>8.9978985488414764E-2</v>
      </c>
      <c r="AM416" s="61">
        <v>5.338568240404129E-2</v>
      </c>
      <c r="AN416" s="27">
        <v>0.15011265873908997</v>
      </c>
      <c r="AO416" s="27">
        <v>0.25518247485160828</v>
      </c>
      <c r="AP416" s="27">
        <v>0.14331766963005066</v>
      </c>
      <c r="AQ416" s="27">
        <v>0.23873467743396759</v>
      </c>
      <c r="AR416" s="27">
        <v>0.15937396883964539</v>
      </c>
      <c r="AS416" s="27">
        <v>0.27760019898414612</v>
      </c>
      <c r="AT416" s="61">
        <v>2</v>
      </c>
      <c r="AU416" s="61">
        <v>4</v>
      </c>
      <c r="AV416" s="61">
        <v>1051.0609999999999</v>
      </c>
      <c r="AW416" s="61"/>
      <c r="AX416" s="61"/>
      <c r="AY416" s="27">
        <v>1</v>
      </c>
      <c r="AZ416" s="27">
        <v>2</v>
      </c>
      <c r="BA416" s="27">
        <v>3</v>
      </c>
    </row>
    <row r="417" spans="1:53">
      <c r="A417" s="50">
        <v>8900</v>
      </c>
      <c r="B417" s="50" t="s">
        <v>47</v>
      </c>
      <c r="C417" s="50" t="s">
        <v>562</v>
      </c>
      <c r="D417" s="50" t="s">
        <v>534</v>
      </c>
      <c r="F417" s="50">
        <v>386870</v>
      </c>
      <c r="G417" s="23">
        <v>15461</v>
      </c>
      <c r="H417" s="50">
        <v>25.84500178694725</v>
      </c>
      <c r="I417" s="50">
        <v>0.384380012750626</v>
      </c>
      <c r="J417" s="50">
        <v>3.2611172646284103E-2</v>
      </c>
      <c r="K417" s="50">
        <v>0.35724058747291598</v>
      </c>
      <c r="L417" s="50">
        <v>0.29507850000000002</v>
      </c>
      <c r="M417" s="50">
        <v>68000</v>
      </c>
      <c r="N417" s="50">
        <v>49500</v>
      </c>
      <c r="O417" s="50">
        <v>50.053000450134299</v>
      </c>
      <c r="P417" s="51">
        <v>6.7291073501110105E-2</v>
      </c>
      <c r="Q417" s="50">
        <v>3.3871000000000001E-3</v>
      </c>
      <c r="R417" s="50">
        <v>0.30150097608566301</v>
      </c>
      <c r="S417" s="50">
        <v>0.109068177640438</v>
      </c>
      <c r="T417" s="50">
        <v>0.52595216035842896</v>
      </c>
      <c r="U417" s="62">
        <v>0.36001756800000001</v>
      </c>
      <c r="V417" s="63">
        <v>3.9868689999999998E-2</v>
      </c>
      <c r="W417" s="63">
        <v>2.4685290000000001E-3</v>
      </c>
      <c r="X417" s="63">
        <v>0.597645223</v>
      </c>
      <c r="Y417" s="50">
        <v>2.2543437778949699E-2</v>
      </c>
      <c r="Z417" s="61">
        <v>1.6829688102006912E-2</v>
      </c>
      <c r="AA417" s="61">
        <v>0.13399840891361237</v>
      </c>
      <c r="AB417" s="61">
        <v>6.5608397126197815E-2</v>
      </c>
      <c r="AC417" s="61">
        <v>4.6642281115055084E-2</v>
      </c>
      <c r="AD417" s="61">
        <v>2.728661522269249E-2</v>
      </c>
      <c r="AE417" s="61">
        <v>3.0914280563592911E-2</v>
      </c>
      <c r="AF417" s="61">
        <v>0.1187329962849617</v>
      </c>
      <c r="AG417" s="61">
        <v>6.8566523492336273E-2</v>
      </c>
      <c r="AH417" s="61">
        <v>6.3484139740467072E-2</v>
      </c>
      <c r="AI417" s="61">
        <v>0.11095421016216278</v>
      </c>
      <c r="AJ417" s="61">
        <v>8.3923235535621643E-2</v>
      </c>
      <c r="AK417" s="61">
        <v>0.11701654642820358</v>
      </c>
      <c r="AL417" s="61">
        <v>6.4397141337394714E-2</v>
      </c>
      <c r="AM417" s="61">
        <v>5.1645535975694656E-2</v>
      </c>
      <c r="AN417" s="27">
        <v>0.17891158163547516</v>
      </c>
      <c r="AO417" s="27">
        <v>0.19633175432682037</v>
      </c>
      <c r="AP417" s="27">
        <v>0.14985042810440063</v>
      </c>
      <c r="AQ417" s="27">
        <v>0.19595825672149658</v>
      </c>
      <c r="AR417" s="27">
        <v>0.2189108282327652</v>
      </c>
      <c r="AS417" s="27">
        <v>0.19684582948684692</v>
      </c>
      <c r="AT417" s="61">
        <v>2</v>
      </c>
      <c r="AU417" s="61">
        <v>4</v>
      </c>
      <c r="AV417" s="61">
        <v>1000.1938</v>
      </c>
      <c r="AW417" s="61"/>
      <c r="AX417" s="61"/>
      <c r="AY417" s="27">
        <v>1</v>
      </c>
      <c r="AZ417" s="27">
        <v>2</v>
      </c>
      <c r="BA417" s="27">
        <v>3</v>
      </c>
    </row>
    <row r="418" spans="1:53">
      <c r="A418" s="50">
        <v>9001</v>
      </c>
      <c r="B418" s="50" t="s">
        <v>47</v>
      </c>
      <c r="C418" s="50" t="s">
        <v>563</v>
      </c>
      <c r="D418" s="50" t="s">
        <v>534</v>
      </c>
      <c r="F418" s="50">
        <v>108438</v>
      </c>
      <c r="G418" s="23">
        <v>4268</v>
      </c>
      <c r="H418" s="50">
        <v>27.794998466968579</v>
      </c>
      <c r="I418" s="50">
        <v>0.419120013713837</v>
      </c>
      <c r="J418" s="50">
        <v>4.8065297305584002E-2</v>
      </c>
      <c r="K418" s="50">
        <v>0.33615478873252902</v>
      </c>
      <c r="L418" s="50">
        <v>0.36621819999999999</v>
      </c>
      <c r="M418" s="50">
        <v>49300</v>
      </c>
      <c r="N418" s="50">
        <v>32900</v>
      </c>
      <c r="O418" s="50">
        <v>48.293000459670999</v>
      </c>
      <c r="P418" s="51">
        <v>6.70326873660088E-2</v>
      </c>
      <c r="Q418" s="50">
        <v>3.3053000000000002E-3</v>
      </c>
      <c r="R418" s="50">
        <v>0.24933609366416901</v>
      </c>
      <c r="S418" s="50">
        <v>0.104173213243484</v>
      </c>
      <c r="T418" s="50">
        <v>0.55673450231552102</v>
      </c>
      <c r="U418" s="62">
        <v>0.26029619599999998</v>
      </c>
      <c r="V418" s="63">
        <v>5.1799185999999997E-2</v>
      </c>
      <c r="W418" s="63">
        <v>1.6230470000000001E-3</v>
      </c>
      <c r="X418" s="63">
        <v>0.68628156200000001</v>
      </c>
      <c r="Y418" s="50">
        <v>3.3202338963746997E-2</v>
      </c>
      <c r="Z418" s="61">
        <v>6.6681697964668274E-2</v>
      </c>
      <c r="AA418" s="61">
        <v>0.19380071759223938</v>
      </c>
      <c r="AB418" s="61">
        <v>8.7984673678874969E-2</v>
      </c>
      <c r="AC418" s="61">
        <v>7.8449055552482605E-2</v>
      </c>
      <c r="AD418" s="61">
        <v>1.3886383734643459E-2</v>
      </c>
      <c r="AE418" s="61">
        <v>3.1830478459596634E-2</v>
      </c>
      <c r="AF418" s="61">
        <v>0.1046212837100029</v>
      </c>
      <c r="AG418" s="61">
        <v>3.0680794268846512E-2</v>
      </c>
      <c r="AH418" s="61">
        <v>3.6316502839326859E-2</v>
      </c>
      <c r="AI418" s="61">
        <v>8.2889989018440247E-2</v>
      </c>
      <c r="AJ418" s="61">
        <v>8.8210098445415497E-2</v>
      </c>
      <c r="AK418" s="61">
        <v>0.1009693443775177</v>
      </c>
      <c r="AL418" s="61">
        <v>4.0982868522405624E-2</v>
      </c>
      <c r="AM418" s="61">
        <v>4.2696122080087662E-2</v>
      </c>
      <c r="AN418" s="27">
        <v>0.28363746404647827</v>
      </c>
      <c r="AO418" s="27">
        <v>0.11053664982318878</v>
      </c>
      <c r="AP418" s="27">
        <v>0.25793522596359253</v>
      </c>
      <c r="AQ418" s="27">
        <v>0.10525809228420258</v>
      </c>
      <c r="AR418" s="27">
        <v>0.31659883260726929</v>
      </c>
      <c r="AS418" s="27">
        <v>0.11730603128671646</v>
      </c>
      <c r="AT418" s="61">
        <v>2</v>
      </c>
      <c r="AU418" s="61">
        <v>4</v>
      </c>
      <c r="AV418" s="61">
        <v>1068.7403999999999</v>
      </c>
      <c r="AW418" s="61"/>
      <c r="AX418" s="61"/>
      <c r="AY418" s="27">
        <v>2</v>
      </c>
      <c r="AZ418" s="27">
        <v>2</v>
      </c>
      <c r="BA418" s="27">
        <v>3</v>
      </c>
    </row>
    <row r="419" spans="1:53">
      <c r="A419" s="50">
        <v>9002</v>
      </c>
      <c r="B419" s="50" t="s">
        <v>47</v>
      </c>
      <c r="C419" s="50" t="s">
        <v>564</v>
      </c>
      <c r="D419" s="50" t="s">
        <v>534</v>
      </c>
      <c r="F419" s="50">
        <v>83808</v>
      </c>
      <c r="G419" s="23">
        <v>3058</v>
      </c>
      <c r="H419" s="50">
        <v>23.4559996426105</v>
      </c>
      <c r="I419" s="50">
        <v>0.38732001185417197</v>
      </c>
      <c r="J419" s="50">
        <v>3.22265625E-2</v>
      </c>
      <c r="K419" s="50">
        <v>0.361328125</v>
      </c>
      <c r="L419" s="50">
        <v>0.28712870000000001</v>
      </c>
      <c r="M419" s="50">
        <v>53500</v>
      </c>
      <c r="N419" s="50">
        <v>37100</v>
      </c>
      <c r="O419" s="50">
        <v>44.235000014305101</v>
      </c>
      <c r="P419" s="51">
        <v>8.0184862017631503E-2</v>
      </c>
      <c r="Q419" s="50">
        <v>2.9093999999999999E-3</v>
      </c>
      <c r="R419" s="50">
        <v>0.33273583650589</v>
      </c>
      <c r="S419" s="50">
        <v>0.104181453585625</v>
      </c>
      <c r="T419" s="50">
        <v>0.50542640686035201</v>
      </c>
      <c r="U419" s="62">
        <v>0.44029209000000002</v>
      </c>
      <c r="V419" s="63">
        <v>2.7598795999999998E-2</v>
      </c>
      <c r="W419" s="63">
        <v>2.0284460000000002E-3</v>
      </c>
      <c r="X419" s="63">
        <v>0.53008067599999997</v>
      </c>
      <c r="Y419" s="50">
        <v>1.75609644502401E-2</v>
      </c>
      <c r="Z419" s="61">
        <v>3.8396507501602173E-2</v>
      </c>
      <c r="AA419" s="61">
        <v>0.18119215965270996</v>
      </c>
      <c r="AB419" s="61">
        <v>6.3850715756416321E-2</v>
      </c>
      <c r="AC419" s="61">
        <v>5.6196007877588272E-2</v>
      </c>
      <c r="AD419" s="61">
        <v>2.6345722377300262E-2</v>
      </c>
      <c r="AE419" s="61">
        <v>1.6477605327963829E-2</v>
      </c>
      <c r="AF419" s="61">
        <v>0.10338467359542847</v>
      </c>
      <c r="AG419" s="61">
        <v>3.9257276803255081E-2</v>
      </c>
      <c r="AH419" s="61">
        <v>4.1808847337961197E-2</v>
      </c>
      <c r="AI419" s="61">
        <v>8.2726180553436279E-2</v>
      </c>
      <c r="AJ419" s="61">
        <v>0.10031048953533173</v>
      </c>
      <c r="AK419" s="61">
        <v>0.15478496253490448</v>
      </c>
      <c r="AL419" s="61">
        <v>5.0754711031913757E-2</v>
      </c>
      <c r="AM419" s="61">
        <v>4.451412707567215E-2</v>
      </c>
      <c r="AN419" s="27">
        <v>0.24195976555347443</v>
      </c>
      <c r="AO419" s="27">
        <v>0.14844363927841187</v>
      </c>
      <c r="AP419" s="27">
        <v>0.21071815490722656</v>
      </c>
      <c r="AQ419" s="27">
        <v>0.14114631712436676</v>
      </c>
      <c r="AR419" s="27">
        <v>0.28190290927886963</v>
      </c>
      <c r="AS419" s="27">
        <v>0.1577734500169754</v>
      </c>
      <c r="AT419" s="61">
        <v>2</v>
      </c>
      <c r="AU419" s="61">
        <v>4</v>
      </c>
      <c r="AV419" s="61">
        <v>948.86626999999999</v>
      </c>
      <c r="AW419" s="61"/>
      <c r="AX419" s="61"/>
      <c r="AY419" s="27">
        <v>1</v>
      </c>
      <c r="AZ419" s="27">
        <v>2</v>
      </c>
      <c r="BA419" s="27">
        <v>3</v>
      </c>
    </row>
    <row r="420" spans="1:53">
      <c r="A420" s="50">
        <v>9003</v>
      </c>
      <c r="B420" s="50" t="s">
        <v>47</v>
      </c>
      <c r="C420" s="50" t="s">
        <v>565</v>
      </c>
      <c r="D420" s="50" t="s">
        <v>534</v>
      </c>
      <c r="F420" s="50">
        <v>74610</v>
      </c>
      <c r="G420" s="23">
        <v>3178</v>
      </c>
      <c r="H420" s="50">
        <v>23.910998702049202</v>
      </c>
      <c r="I420" s="50">
        <v>0.44058001041412398</v>
      </c>
      <c r="J420" s="50">
        <v>3.2026968896389001E-2</v>
      </c>
      <c r="K420" s="50">
        <v>0.372945636510849</v>
      </c>
      <c r="L420" s="50">
        <v>0.3383333</v>
      </c>
      <c r="M420" s="50">
        <v>54800</v>
      </c>
      <c r="N420" s="50">
        <v>35400</v>
      </c>
      <c r="O420" s="50">
        <v>52.930998802185101</v>
      </c>
      <c r="P420" s="51">
        <v>6.6586837172508198E-2</v>
      </c>
      <c r="Q420" s="50">
        <v>2.4578E-3</v>
      </c>
      <c r="R420" s="50">
        <v>0.31819662451744102</v>
      </c>
      <c r="S420" s="50">
        <v>0.10484673827886599</v>
      </c>
      <c r="T420" s="50">
        <v>0.51675838232040405</v>
      </c>
      <c r="U420" s="62">
        <v>0.39915561700000002</v>
      </c>
      <c r="V420" s="63">
        <v>2.1002546E-2</v>
      </c>
      <c r="W420" s="63">
        <v>1.822812E-3</v>
      </c>
      <c r="X420" s="63">
        <v>0.57801902299999997</v>
      </c>
      <c r="Y420" s="50">
        <v>9.75596532225609E-3</v>
      </c>
      <c r="Z420" s="61">
        <v>5.4847069084644318E-2</v>
      </c>
      <c r="AA420" s="61">
        <v>0.19855985045433044</v>
      </c>
      <c r="AB420" s="61">
        <v>7.9174935817718506E-2</v>
      </c>
      <c r="AC420" s="61">
        <v>5.6024763733148575E-2</v>
      </c>
      <c r="AD420" s="61">
        <v>2.0626535639166832E-2</v>
      </c>
      <c r="AE420" s="61">
        <v>2.3755846545100212E-2</v>
      </c>
      <c r="AF420" s="61">
        <v>0.11056899279356003</v>
      </c>
      <c r="AG420" s="61">
        <v>3.6575928330421448E-2</v>
      </c>
      <c r="AH420" s="61">
        <v>4.0546450763940811E-2</v>
      </c>
      <c r="AI420" s="61">
        <v>7.335374504327774E-2</v>
      </c>
      <c r="AJ420" s="61">
        <v>8.3313703536987305E-2</v>
      </c>
      <c r="AK420" s="61">
        <v>0.13143107295036316</v>
      </c>
      <c r="AL420" s="61">
        <v>5.094384029507637E-2</v>
      </c>
      <c r="AM420" s="61">
        <v>4.0277265012264252E-2</v>
      </c>
      <c r="AN420" s="27">
        <v>0.25</v>
      </c>
      <c r="AO420" s="27">
        <v>0.13455834984779358</v>
      </c>
      <c r="AP420" s="27">
        <v>0.20829606056213379</v>
      </c>
      <c r="AQ420" s="27">
        <v>0.1391308456659317</v>
      </c>
      <c r="AR420" s="27">
        <v>0.3035876452922821</v>
      </c>
      <c r="AS420" s="27">
        <v>0.12868292629718781</v>
      </c>
      <c r="AT420" s="61">
        <v>2</v>
      </c>
      <c r="AU420" s="61">
        <v>4</v>
      </c>
      <c r="AV420" s="61">
        <v>994.13933999999995</v>
      </c>
      <c r="AW420" s="61"/>
      <c r="AX420" s="61"/>
      <c r="AY420" s="27">
        <v>1</v>
      </c>
      <c r="AZ420" s="27">
        <v>2</v>
      </c>
      <c r="BA420" s="27">
        <v>3</v>
      </c>
    </row>
    <row r="421" spans="1:53">
      <c r="A421" s="50">
        <v>9100</v>
      </c>
      <c r="B421" s="50" t="s">
        <v>47</v>
      </c>
      <c r="C421" s="50" t="s">
        <v>566</v>
      </c>
      <c r="D421" s="50" t="s">
        <v>534</v>
      </c>
      <c r="F421" s="50">
        <v>3798017</v>
      </c>
      <c r="G421" s="23">
        <v>98341</v>
      </c>
      <c r="H421" s="50">
        <v>26.821000367403027</v>
      </c>
      <c r="I421" s="50">
        <v>0.36588999629020702</v>
      </c>
      <c r="J421" s="50">
        <v>4.5329734683036797E-2</v>
      </c>
      <c r="K421" s="50">
        <v>0.325797438621521</v>
      </c>
      <c r="L421" s="50">
        <v>0.31835590000000002</v>
      </c>
      <c r="M421" s="50">
        <v>99200</v>
      </c>
      <c r="N421" s="50">
        <v>59800</v>
      </c>
      <c r="O421" s="50">
        <v>56.787002086639404</v>
      </c>
      <c r="P421" s="51">
        <v>6.2803342938423198E-2</v>
      </c>
      <c r="Q421" s="50">
        <v>3.6947E-3</v>
      </c>
      <c r="R421" s="50">
        <v>0.22982342541217801</v>
      </c>
      <c r="S421" s="50">
        <v>0.10244046151638</v>
      </c>
      <c r="T421" s="50">
        <v>0.53394758701324496</v>
      </c>
      <c r="U421" s="62">
        <v>0.296788573</v>
      </c>
      <c r="V421" s="63">
        <v>0.117772512</v>
      </c>
      <c r="W421" s="63">
        <v>2.5018319999999998E-3</v>
      </c>
      <c r="X421" s="63">
        <v>0.58293712099999995</v>
      </c>
      <c r="Y421" s="50">
        <v>0.108833201229572</v>
      </c>
      <c r="Z421" s="61">
        <v>3.5945766139775515E-3</v>
      </c>
      <c r="AA421" s="61">
        <v>0.10418409109115601</v>
      </c>
      <c r="AB421" s="61">
        <v>7.8186281025409698E-2</v>
      </c>
      <c r="AC421" s="61">
        <v>6.7209683358669281E-2</v>
      </c>
      <c r="AD421" s="61">
        <v>6.5213099122047424E-2</v>
      </c>
      <c r="AE421" s="61">
        <v>4.4974125921726227E-2</v>
      </c>
      <c r="AF421" s="61">
        <v>0.11858194321393967</v>
      </c>
      <c r="AG421" s="61">
        <v>8.2160428166389465E-2</v>
      </c>
      <c r="AH421" s="61">
        <v>0.13056814670562744</v>
      </c>
      <c r="AI421" s="61">
        <v>4.2440589517354965E-2</v>
      </c>
      <c r="AJ421" s="61">
        <v>7.3839262127876282E-2</v>
      </c>
      <c r="AK421" s="61">
        <v>8.2423761487007141E-2</v>
      </c>
      <c r="AL421" s="61">
        <v>5.9420835226774216E-2</v>
      </c>
      <c r="AM421" s="61">
        <v>4.7203183174133301E-2</v>
      </c>
      <c r="AN421" s="27">
        <v>0.12741237878799438</v>
      </c>
      <c r="AO421" s="27">
        <v>0.35323774814605713</v>
      </c>
      <c r="AP421" s="27">
        <v>0.12198466807603836</v>
      </c>
      <c r="AQ421" s="27">
        <v>0.36277705430984497</v>
      </c>
      <c r="AR421" s="27">
        <v>0.13684612512588501</v>
      </c>
      <c r="AS421" s="27">
        <v>0.33665779232978821</v>
      </c>
      <c r="AT421" s="61">
        <v>2</v>
      </c>
      <c r="AU421" s="61">
        <v>3</v>
      </c>
      <c r="AV421" s="61">
        <v>878.77472</v>
      </c>
      <c r="AW421" s="61"/>
      <c r="AX421" s="61"/>
      <c r="AY421" s="27">
        <v>2</v>
      </c>
      <c r="AZ421" s="27">
        <v>2</v>
      </c>
      <c r="BA421" s="27">
        <v>3</v>
      </c>
    </row>
    <row r="422" spans="1:53">
      <c r="A422" s="50">
        <v>9200</v>
      </c>
      <c r="B422" s="50" t="s">
        <v>47</v>
      </c>
      <c r="C422" s="50" t="s">
        <v>567</v>
      </c>
      <c r="D422" s="50" t="s">
        <v>534</v>
      </c>
      <c r="F422" s="50">
        <v>135136</v>
      </c>
      <c r="G422" s="23">
        <v>5217</v>
      </c>
      <c r="H422" s="50">
        <v>26.539000362157822</v>
      </c>
      <c r="I422" s="50">
        <v>0.38453999161720298</v>
      </c>
      <c r="J422" s="50">
        <v>4.0281329303979901E-2</v>
      </c>
      <c r="K422" s="50">
        <v>0.33056265115737898</v>
      </c>
      <c r="L422" s="50">
        <v>0.3301384</v>
      </c>
      <c r="M422" s="50">
        <v>55900</v>
      </c>
      <c r="N422" s="50">
        <v>41000</v>
      </c>
      <c r="O422" s="50">
        <v>44.455999135971105</v>
      </c>
      <c r="P422" s="51">
        <v>6.6442586481571198E-2</v>
      </c>
      <c r="Q422" s="50">
        <v>3.3513000000000002E-3</v>
      </c>
      <c r="R422" s="50">
        <v>0.26669517159461997</v>
      </c>
      <c r="S422" s="50">
        <v>0.11506671458482701</v>
      </c>
      <c r="T422" s="50">
        <v>0.53060871362686202</v>
      </c>
      <c r="U422" s="62">
        <v>0.28250798599999999</v>
      </c>
      <c r="V422" s="63">
        <v>2.5922034E-2</v>
      </c>
      <c r="W422" s="63">
        <v>2.597383E-3</v>
      </c>
      <c r="X422" s="63">
        <v>0.68897259200000005</v>
      </c>
      <c r="Y422" s="50">
        <v>1.7000440508127199E-2</v>
      </c>
      <c r="Z422" s="61">
        <v>1.1045073159039021E-2</v>
      </c>
      <c r="AA422" s="61">
        <v>0.23383605480194092</v>
      </c>
      <c r="AB422" s="61">
        <v>0.10110622644424438</v>
      </c>
      <c r="AC422" s="61">
        <v>6.8451970815658569E-2</v>
      </c>
      <c r="AD422" s="61">
        <v>2.2227566689252853E-2</v>
      </c>
      <c r="AE422" s="61">
        <v>3.1073931604623795E-2</v>
      </c>
      <c r="AF422" s="61">
        <v>0.12692387402057648</v>
      </c>
      <c r="AG422" s="61">
        <v>4.2239248752593994E-2</v>
      </c>
      <c r="AH422" s="61">
        <v>5.5414319038391113E-2</v>
      </c>
      <c r="AI422" s="61">
        <v>5.6857220828533173E-2</v>
      </c>
      <c r="AJ422" s="61">
        <v>7.0255599915981293E-2</v>
      </c>
      <c r="AK422" s="61">
        <v>8.2571804523468018E-2</v>
      </c>
      <c r="AL422" s="61">
        <v>4.7684486955404282E-2</v>
      </c>
      <c r="AM422" s="61">
        <v>5.0312627106904984E-2</v>
      </c>
      <c r="AN422" s="27">
        <v>0.26122266054153442</v>
      </c>
      <c r="AO422" s="27">
        <v>0.12205471098423004</v>
      </c>
      <c r="AP422" s="27">
        <v>0.23917576670646667</v>
      </c>
      <c r="AQ422" s="27">
        <v>0.11665838956832886</v>
      </c>
      <c r="AR422" s="27">
        <v>0.28996860980987549</v>
      </c>
      <c r="AS422" s="27">
        <v>0.12909072637557983</v>
      </c>
      <c r="AT422" s="61">
        <v>2</v>
      </c>
      <c r="AU422" s="61">
        <v>4</v>
      </c>
      <c r="AV422" s="61">
        <v>959.78588999999999</v>
      </c>
      <c r="AW422" s="61"/>
      <c r="AX422" s="61"/>
      <c r="AY422" s="27">
        <v>1</v>
      </c>
      <c r="AZ422" s="27">
        <v>2</v>
      </c>
      <c r="BA422" s="27">
        <v>3</v>
      </c>
    </row>
    <row r="423" spans="1:53">
      <c r="A423" s="50">
        <v>9301</v>
      </c>
      <c r="B423" s="50" t="s">
        <v>47</v>
      </c>
      <c r="C423" s="50" t="s">
        <v>568</v>
      </c>
      <c r="D423" s="50" t="s">
        <v>534</v>
      </c>
      <c r="F423" s="50">
        <v>212223</v>
      </c>
      <c r="G423" s="23">
        <v>6172</v>
      </c>
      <c r="H423" s="50">
        <v>26.07600197196005</v>
      </c>
      <c r="I423" s="50">
        <v>0.376819998025894</v>
      </c>
      <c r="J423" s="50">
        <v>3.79506647586823E-2</v>
      </c>
      <c r="K423" s="50">
        <v>0.38488298654556302</v>
      </c>
      <c r="L423" s="50">
        <v>0.3024251</v>
      </c>
      <c r="M423" s="50">
        <v>72700</v>
      </c>
      <c r="N423" s="50">
        <v>51000</v>
      </c>
      <c r="O423" s="50">
        <v>50.453001260757404</v>
      </c>
      <c r="P423" s="51">
        <v>5.9299122542142903E-2</v>
      </c>
      <c r="Q423" s="50">
        <v>3.4508E-3</v>
      </c>
      <c r="R423" s="50">
        <v>0.22988922894000999</v>
      </c>
      <c r="S423" s="50">
        <v>8.7948277592658997E-2</v>
      </c>
      <c r="T423" s="50">
        <v>0.49964794516563399</v>
      </c>
      <c r="U423" s="62">
        <v>0.180216089</v>
      </c>
      <c r="V423" s="63">
        <v>7.7385581999999994E-2</v>
      </c>
      <c r="W423" s="63">
        <v>2.2334999999999998E-3</v>
      </c>
      <c r="X423" s="63">
        <v>0.74016481599999995</v>
      </c>
      <c r="Y423" s="50">
        <v>5.6465126574039501E-2</v>
      </c>
      <c r="Z423" s="61">
        <v>1.547637302428484E-2</v>
      </c>
      <c r="AA423" s="61">
        <v>0.14577899873256683</v>
      </c>
      <c r="AB423" s="61">
        <v>7.7314741909503937E-2</v>
      </c>
      <c r="AC423" s="61">
        <v>3.6715634167194366E-2</v>
      </c>
      <c r="AD423" s="61">
        <v>3.6543034017086029E-2</v>
      </c>
      <c r="AE423" s="61">
        <v>3.7022475153207779E-2</v>
      </c>
      <c r="AF423" s="61">
        <v>0.12593971192836761</v>
      </c>
      <c r="AG423" s="61">
        <v>4.3677125126123428E-2</v>
      </c>
      <c r="AH423" s="61">
        <v>7.224225252866745E-2</v>
      </c>
      <c r="AI423" s="61">
        <v>3.9697758853435516E-2</v>
      </c>
      <c r="AJ423" s="61">
        <v>0.1676415354013443</v>
      </c>
      <c r="AK423" s="61">
        <v>8.5417307913303375E-2</v>
      </c>
      <c r="AL423" s="61">
        <v>7.1695685386657715E-2</v>
      </c>
      <c r="AM423" s="61">
        <v>4.4837374240159988E-2</v>
      </c>
      <c r="AN423" s="27">
        <v>0.18095605075359344</v>
      </c>
      <c r="AO423" s="27">
        <v>0.28726556897163391</v>
      </c>
      <c r="AP423" s="27">
        <v>0.16481636464595795</v>
      </c>
      <c r="AQ423" s="27">
        <v>0.2997947633266449</v>
      </c>
      <c r="AR423" s="27">
        <v>0.20713132619857788</v>
      </c>
      <c r="AS423" s="27">
        <v>0.26694571971893311</v>
      </c>
      <c r="AT423" s="61">
        <v>2</v>
      </c>
      <c r="AU423" s="61">
        <v>4</v>
      </c>
      <c r="AV423" s="61">
        <v>856.04285000000004</v>
      </c>
      <c r="AW423" s="61"/>
      <c r="AX423" s="61"/>
      <c r="AY423" s="27">
        <v>2</v>
      </c>
      <c r="AZ423" s="27">
        <v>3</v>
      </c>
      <c r="BA423" s="27">
        <v>4</v>
      </c>
    </row>
    <row r="424" spans="1:53">
      <c r="A424" s="50">
        <v>9302</v>
      </c>
      <c r="B424" s="50" t="s">
        <v>47</v>
      </c>
      <c r="C424" s="50" t="s">
        <v>569</v>
      </c>
      <c r="D424" s="50" t="s">
        <v>534</v>
      </c>
      <c r="F424" s="50">
        <v>89228</v>
      </c>
      <c r="G424" s="23">
        <v>3216</v>
      </c>
      <c r="H424" s="50">
        <v>28.552999228239052</v>
      </c>
      <c r="I424" s="50">
        <v>0.38058999180793801</v>
      </c>
      <c r="J424" s="50">
        <v>4.1666667908430099E-2</v>
      </c>
      <c r="K424" s="50">
        <v>0.36023205518722501</v>
      </c>
      <c r="L424" s="50">
        <v>0.32879819999999998</v>
      </c>
      <c r="M424" s="50">
        <v>53000</v>
      </c>
      <c r="N424" s="50">
        <v>40600</v>
      </c>
      <c r="O424" s="50">
        <v>41.016998887062101</v>
      </c>
      <c r="P424" s="51">
        <v>6.4811803400516496E-2</v>
      </c>
      <c r="Q424" s="50">
        <v>3.7485000000000001E-3</v>
      </c>
      <c r="R424" s="50">
        <v>0.21524372696876501</v>
      </c>
      <c r="S424" s="50">
        <v>9.5916785299777998E-2</v>
      </c>
      <c r="T424" s="50">
        <v>0.58800798654556297</v>
      </c>
      <c r="U424" s="62">
        <v>0.174272656</v>
      </c>
      <c r="V424" s="63">
        <v>2.4274891E-2</v>
      </c>
      <c r="W424" s="63">
        <v>2.0509259999999998E-3</v>
      </c>
      <c r="X424" s="63">
        <v>0.79940152200000003</v>
      </c>
      <c r="Y424" s="50">
        <v>1.4583194628357899E-2</v>
      </c>
      <c r="Z424" s="61">
        <v>3.4673415124416351E-2</v>
      </c>
      <c r="AA424" s="61">
        <v>0.29709538817405701</v>
      </c>
      <c r="AB424" s="61">
        <v>8.1437066197395325E-2</v>
      </c>
      <c r="AC424" s="61">
        <v>4.1160859167575836E-2</v>
      </c>
      <c r="AD424" s="61">
        <v>2.307465486228466E-2</v>
      </c>
      <c r="AE424" s="61">
        <v>2.970954030752182E-2</v>
      </c>
      <c r="AF424" s="61">
        <v>0.11222784966230392</v>
      </c>
      <c r="AG424" s="61">
        <v>3.7229076027870178E-2</v>
      </c>
      <c r="AH424" s="61">
        <v>3.7057060748338699E-2</v>
      </c>
      <c r="AI424" s="61">
        <v>3.7351943552494049E-2</v>
      </c>
      <c r="AJ424" s="61">
        <v>8.8219396770000458E-2</v>
      </c>
      <c r="AK424" s="61">
        <v>8.9153192937374115E-2</v>
      </c>
      <c r="AL424" s="61">
        <v>4.7943186014890671E-2</v>
      </c>
      <c r="AM424" s="61">
        <v>4.3667372316122055E-2</v>
      </c>
      <c r="AN424" s="27">
        <v>0.25207343697547913</v>
      </c>
      <c r="AO424" s="27">
        <v>0.12860800325870514</v>
      </c>
      <c r="AP424" s="27">
        <v>0.20963796973228455</v>
      </c>
      <c r="AQ424" s="27">
        <v>0.13686399161815643</v>
      </c>
      <c r="AR424" s="27">
        <v>0.30124238133430481</v>
      </c>
      <c r="AS424" s="27">
        <v>0.11904199421405792</v>
      </c>
      <c r="AT424" s="61">
        <v>2</v>
      </c>
      <c r="AU424" s="61">
        <v>4</v>
      </c>
      <c r="AV424" s="61">
        <v>815.68255999999997</v>
      </c>
      <c r="AW424" s="61"/>
      <c r="AX424" s="61"/>
      <c r="AY424" s="27">
        <v>2</v>
      </c>
      <c r="AZ424" s="27">
        <v>3</v>
      </c>
      <c r="BA424" s="27">
        <v>3</v>
      </c>
    </row>
    <row r="425" spans="1:53">
      <c r="A425" s="50">
        <v>9400</v>
      </c>
      <c r="B425" s="50" t="s">
        <v>47</v>
      </c>
      <c r="C425" s="50" t="s">
        <v>549</v>
      </c>
      <c r="D425" s="50" t="s">
        <v>534</v>
      </c>
      <c r="F425" s="50">
        <v>272150</v>
      </c>
      <c r="G425" s="23">
        <v>8566</v>
      </c>
      <c r="H425" s="50">
        <v>31.166998952627154</v>
      </c>
      <c r="I425" s="50">
        <v>0.33520999550819403</v>
      </c>
      <c r="J425" s="50">
        <v>6.9715701043605804E-2</v>
      </c>
      <c r="K425" s="50">
        <v>0.31891223788261402</v>
      </c>
      <c r="L425" s="50">
        <v>0.31063469999999999</v>
      </c>
      <c r="M425" s="50">
        <v>71200</v>
      </c>
      <c r="N425" s="50">
        <v>53300</v>
      </c>
      <c r="O425" s="50">
        <v>46.841999888420098</v>
      </c>
      <c r="P425" s="51">
        <v>6.9437377154827104E-2</v>
      </c>
      <c r="Q425" s="50">
        <v>3.9234999999999999E-3</v>
      </c>
      <c r="R425" s="50">
        <v>0.155514687299728</v>
      </c>
      <c r="S425" s="50">
        <v>9.6033021807670593E-2</v>
      </c>
      <c r="T425" s="50">
        <v>0.615620136260986</v>
      </c>
      <c r="U425" s="62">
        <v>5.8221567000000002E-2</v>
      </c>
      <c r="V425" s="63">
        <v>0.140143305</v>
      </c>
      <c r="W425" s="63">
        <v>3.6083040000000001E-3</v>
      </c>
      <c r="X425" s="63">
        <v>0.79802680000000004</v>
      </c>
      <c r="Y425" s="50">
        <v>0.101086303591728</v>
      </c>
      <c r="Z425" s="61">
        <v>2.4082349613308907E-2</v>
      </c>
      <c r="AA425" s="61">
        <v>0.23387931287288666</v>
      </c>
      <c r="AB425" s="61">
        <v>0.10600985586643219</v>
      </c>
      <c r="AC425" s="61">
        <v>4.1580758988857269E-2</v>
      </c>
      <c r="AD425" s="61">
        <v>3.0091438442468643E-2</v>
      </c>
      <c r="AE425" s="61">
        <v>4.0898602455854416E-2</v>
      </c>
      <c r="AF425" s="61">
        <v>0.11740720272064209</v>
      </c>
      <c r="AG425" s="61">
        <v>5.270984023809433E-2</v>
      </c>
      <c r="AH425" s="61">
        <v>6.0903355479240417E-2</v>
      </c>
      <c r="AI425" s="61">
        <v>3.5625319927930832E-2</v>
      </c>
      <c r="AJ425" s="61">
        <v>7.9007275402545929E-2</v>
      </c>
      <c r="AK425" s="61">
        <v>7.710643857717514E-2</v>
      </c>
      <c r="AL425" s="61">
        <v>5.29627725481987E-2</v>
      </c>
      <c r="AM425" s="61">
        <v>4.7735478729009628E-2</v>
      </c>
      <c r="AN425" s="27">
        <v>0.26041600108146667</v>
      </c>
      <c r="AO425" s="27">
        <v>0.17107631266117096</v>
      </c>
      <c r="AP425" s="27">
        <v>0.26314669847488403</v>
      </c>
      <c r="AQ425" s="27">
        <v>0.16272689402103424</v>
      </c>
      <c r="AR425" s="27">
        <v>0.2565234899520874</v>
      </c>
      <c r="AS425" s="27">
        <v>0.18297822773456573</v>
      </c>
      <c r="AT425" s="61">
        <v>2</v>
      </c>
      <c r="AU425" s="61">
        <v>4</v>
      </c>
      <c r="AV425" s="61">
        <v>807.89075000000003</v>
      </c>
      <c r="AW425" s="61"/>
      <c r="AX425" s="61"/>
      <c r="AY425" s="27">
        <v>2</v>
      </c>
      <c r="AZ425" s="27">
        <v>2</v>
      </c>
      <c r="BA425" s="27">
        <v>3</v>
      </c>
    </row>
    <row r="426" spans="1:53">
      <c r="A426" s="50">
        <v>9500</v>
      </c>
      <c r="B426" s="50" t="s">
        <v>47</v>
      </c>
      <c r="C426" s="50" t="s">
        <v>570</v>
      </c>
      <c r="D426" s="50" t="s">
        <v>527</v>
      </c>
      <c r="F426" s="50">
        <v>148252</v>
      </c>
      <c r="G426" s="23">
        <v>5584</v>
      </c>
      <c r="H426" s="50">
        <v>27.395998001098629</v>
      </c>
      <c r="I426" s="50">
        <v>0.42206001281738298</v>
      </c>
      <c r="J426" s="50">
        <v>4.49032261967659E-2</v>
      </c>
      <c r="K426" s="50">
        <v>0.33393546938896201</v>
      </c>
      <c r="L426" s="50">
        <v>0.38208170000000002</v>
      </c>
      <c r="M426" s="50">
        <v>48800</v>
      </c>
      <c r="N426" s="50">
        <v>33900</v>
      </c>
      <c r="O426" s="50">
        <v>42.149999737739599</v>
      </c>
      <c r="P426" s="51">
        <v>9.9119901657104506E-2</v>
      </c>
      <c r="Q426" s="50">
        <v>2.8441999999999999E-3</v>
      </c>
      <c r="R426" s="50">
        <v>0.25980681180954002</v>
      </c>
      <c r="S426" s="50">
        <v>0.104807376861572</v>
      </c>
      <c r="T426" s="50">
        <v>0.57460904121398904</v>
      </c>
      <c r="U426" s="62">
        <v>0.28370612899999997</v>
      </c>
      <c r="V426" s="63">
        <v>1.8320158E-2</v>
      </c>
      <c r="W426" s="63">
        <v>2.5429670000000001E-3</v>
      </c>
      <c r="X426" s="63">
        <v>0.69543075600000004</v>
      </c>
      <c r="Y426" s="50">
        <v>6.2384405173361301E-3</v>
      </c>
      <c r="Z426" s="61">
        <v>2.5620624423027039E-2</v>
      </c>
      <c r="AA426" s="61">
        <v>0.29839450120925903</v>
      </c>
      <c r="AB426" s="61">
        <v>7.7091731131076813E-2</v>
      </c>
      <c r="AC426" s="61">
        <v>4.5989815145730972E-2</v>
      </c>
      <c r="AD426" s="61">
        <v>2.2685479372739792E-2</v>
      </c>
      <c r="AE426" s="61">
        <v>2.7954593300819397E-2</v>
      </c>
      <c r="AF426" s="61">
        <v>0.11261404305696487</v>
      </c>
      <c r="AG426" s="61">
        <v>4.1268829256296158E-2</v>
      </c>
      <c r="AH426" s="61">
        <v>3.9695169776678085E-2</v>
      </c>
      <c r="AI426" s="61">
        <v>4.7404341399669647E-2</v>
      </c>
      <c r="AJ426" s="61">
        <v>7.7781312167644501E-2</v>
      </c>
      <c r="AK426" s="61">
        <v>9.5409862697124481E-2</v>
      </c>
      <c r="AL426" s="61">
        <v>4.3054670095443726E-2</v>
      </c>
      <c r="AM426" s="61">
        <v>4.503500834107399E-2</v>
      </c>
      <c r="AN426" s="27">
        <v>0.25892671942710876</v>
      </c>
      <c r="AO426" s="27">
        <v>0.12040800601243973</v>
      </c>
      <c r="AP426" s="27">
        <v>0.24319303035736084</v>
      </c>
      <c r="AQ426" s="27">
        <v>0.11715381592512131</v>
      </c>
      <c r="AR426" s="27">
        <v>0.27739408612251282</v>
      </c>
      <c r="AS426" s="27">
        <v>0.12422759830951691</v>
      </c>
      <c r="AT426" s="61">
        <v>2</v>
      </c>
      <c r="AU426" s="61">
        <v>4</v>
      </c>
      <c r="AV426" s="61">
        <v>992.38653999999997</v>
      </c>
      <c r="AW426" s="61"/>
      <c r="AX426" s="61"/>
      <c r="AY426" s="27">
        <v>1</v>
      </c>
      <c r="AZ426" s="27">
        <v>2</v>
      </c>
      <c r="BA426" s="27">
        <v>3</v>
      </c>
    </row>
    <row r="427" spans="1:53">
      <c r="A427" s="50">
        <v>9600</v>
      </c>
      <c r="B427" s="50" t="s">
        <v>47</v>
      </c>
      <c r="C427" s="50" t="s">
        <v>571</v>
      </c>
      <c r="D427" s="50" t="s">
        <v>534</v>
      </c>
      <c r="F427" s="50">
        <v>457299</v>
      </c>
      <c r="G427" s="23">
        <v>18078</v>
      </c>
      <c r="H427" s="50">
        <v>28.273001492023525</v>
      </c>
      <c r="I427" s="50">
        <v>0.37312000989913902</v>
      </c>
      <c r="J427" s="50">
        <v>5.2343022078275701E-2</v>
      </c>
      <c r="K427" s="50">
        <v>0.33743664622306802</v>
      </c>
      <c r="L427" s="50">
        <v>0.32707320000000001</v>
      </c>
      <c r="M427" s="50">
        <v>62500</v>
      </c>
      <c r="N427" s="50">
        <v>46800</v>
      </c>
      <c r="O427" s="50">
        <v>45.758000016212499</v>
      </c>
      <c r="P427" s="51">
        <v>8.3864159882068606E-2</v>
      </c>
      <c r="Q427" s="50">
        <v>3.3606999999999999E-3</v>
      </c>
      <c r="R427" s="50">
        <v>0.22141407430172</v>
      </c>
      <c r="S427" s="50">
        <v>0.106832258403301</v>
      </c>
      <c r="T427" s="50">
        <v>0.57042694091796897</v>
      </c>
      <c r="U427" s="62">
        <v>0.19986267399999999</v>
      </c>
      <c r="V427" s="63">
        <v>3.2882205999999997E-2</v>
      </c>
      <c r="W427" s="63">
        <v>2.6590920000000001E-3</v>
      </c>
      <c r="X427" s="63">
        <v>0.764596045</v>
      </c>
      <c r="Y427" s="50">
        <v>2.1017897874116901E-2</v>
      </c>
      <c r="Z427" s="61">
        <v>1.0986942797899246E-2</v>
      </c>
      <c r="AA427" s="61">
        <v>0.22961534559726715</v>
      </c>
      <c r="AB427" s="61">
        <v>9.0704619884490967E-2</v>
      </c>
      <c r="AC427" s="61">
        <v>6.7719094455242157E-2</v>
      </c>
      <c r="AD427" s="61">
        <v>2.8241382911801338E-2</v>
      </c>
      <c r="AE427" s="61">
        <v>3.3666625618934631E-2</v>
      </c>
      <c r="AF427" s="61">
        <v>0.12127514183521271</v>
      </c>
      <c r="AG427" s="61">
        <v>3.9976473897695541E-2</v>
      </c>
      <c r="AH427" s="61">
        <v>5.8157864958047867E-2</v>
      </c>
      <c r="AI427" s="61">
        <v>4.8756618052721024E-2</v>
      </c>
      <c r="AJ427" s="61">
        <v>8.1651568412780762E-2</v>
      </c>
      <c r="AK427" s="61">
        <v>9.1433949768543243E-2</v>
      </c>
      <c r="AL427" s="61">
        <v>5.2431479096412659E-2</v>
      </c>
      <c r="AM427" s="61">
        <v>4.5382894575595856E-2</v>
      </c>
      <c r="AN427" s="27">
        <v>0.22459320724010468</v>
      </c>
      <c r="AO427" s="27">
        <v>0.16816258430480957</v>
      </c>
      <c r="AP427" s="27">
        <v>0.20087435841560364</v>
      </c>
      <c r="AQ427" s="27">
        <v>0.17216849327087402</v>
      </c>
      <c r="AR427" s="27">
        <v>0.25559568405151367</v>
      </c>
      <c r="AS427" s="27">
        <v>0.16292652487754822</v>
      </c>
      <c r="AT427" s="61">
        <v>2</v>
      </c>
      <c r="AU427" s="61">
        <v>4</v>
      </c>
      <c r="AV427" s="61">
        <v>943.96564000000001</v>
      </c>
      <c r="AW427" s="61"/>
      <c r="AX427" s="61"/>
      <c r="AY427" s="27">
        <v>2</v>
      </c>
      <c r="AZ427" s="27">
        <v>2</v>
      </c>
      <c r="BA427" s="27">
        <v>3</v>
      </c>
    </row>
    <row r="428" spans="1:53">
      <c r="A428" s="50">
        <v>9701</v>
      </c>
      <c r="B428" s="50" t="s">
        <v>47</v>
      </c>
      <c r="C428" s="50" t="s">
        <v>572</v>
      </c>
      <c r="D428" s="50" t="s">
        <v>534</v>
      </c>
      <c r="F428" s="50">
        <v>303656</v>
      </c>
      <c r="G428" s="23">
        <v>12119</v>
      </c>
      <c r="H428" s="50">
        <v>25.946997642517051</v>
      </c>
      <c r="I428" s="50">
        <v>0.37185001373290999</v>
      </c>
      <c r="J428" s="50">
        <v>3.4960333257913603E-2</v>
      </c>
      <c r="K428" s="50">
        <v>0.30496168136596702</v>
      </c>
      <c r="L428" s="50">
        <v>0.31943319999999997</v>
      </c>
      <c r="M428" s="50">
        <v>59800</v>
      </c>
      <c r="N428" s="50">
        <v>40800</v>
      </c>
      <c r="O428" s="50">
        <v>49.913001060485804</v>
      </c>
      <c r="P428" s="51">
        <v>7.1304000914096805E-2</v>
      </c>
      <c r="Q428" s="50">
        <v>3.0171E-3</v>
      </c>
      <c r="R428" s="50">
        <v>0.31185927987098699</v>
      </c>
      <c r="S428" s="50">
        <v>0.113837875425816</v>
      </c>
      <c r="T428" s="50">
        <v>0.49370574951171903</v>
      </c>
      <c r="U428" s="62">
        <v>0.40614378499999998</v>
      </c>
      <c r="V428" s="63">
        <v>6.2527992000000004E-2</v>
      </c>
      <c r="W428" s="63">
        <v>3.9189079999999996E-3</v>
      </c>
      <c r="X428" s="63">
        <v>0.52740931499999999</v>
      </c>
      <c r="Y428" s="50">
        <v>3.72046269476414E-2</v>
      </c>
      <c r="Z428" s="61">
        <v>8.3826556801795959E-3</v>
      </c>
      <c r="AA428" s="61">
        <v>0.16967593133449554</v>
      </c>
      <c r="AB428" s="61">
        <v>6.6778212785720825E-2</v>
      </c>
      <c r="AC428" s="61">
        <v>4.0273372083902359E-2</v>
      </c>
      <c r="AD428" s="61">
        <v>3.7751086056232452E-2</v>
      </c>
      <c r="AE428" s="61">
        <v>2.3574657738208771E-2</v>
      </c>
      <c r="AF428" s="61">
        <v>0.11394418030977249</v>
      </c>
      <c r="AG428" s="61">
        <v>9.5280908048152924E-2</v>
      </c>
      <c r="AH428" s="61">
        <v>5.918637290596962E-2</v>
      </c>
      <c r="AI428" s="61">
        <v>5.8636967092752457E-2</v>
      </c>
      <c r="AJ428" s="61">
        <v>8.5691213607788086E-2</v>
      </c>
      <c r="AK428" s="61">
        <v>0.11729890108108521</v>
      </c>
      <c r="AL428" s="61">
        <v>7.0857159793376923E-2</v>
      </c>
      <c r="AM428" s="61">
        <v>5.2668381482362747E-2</v>
      </c>
      <c r="AN428" s="27">
        <v>0.18976595997810364</v>
      </c>
      <c r="AO428" s="27">
        <v>0.19044928252696991</v>
      </c>
      <c r="AP428" s="27">
        <v>0.15714967250823975</v>
      </c>
      <c r="AQ428" s="27">
        <v>0.19098705053329468</v>
      </c>
      <c r="AR428" s="27">
        <v>0.23713766038417816</v>
      </c>
      <c r="AS428" s="27">
        <v>0.18966822326183319</v>
      </c>
      <c r="AT428" s="61">
        <v>2</v>
      </c>
      <c r="AU428" s="61">
        <v>4</v>
      </c>
      <c r="AV428" s="61">
        <v>1020.9343</v>
      </c>
      <c r="AW428" s="61"/>
      <c r="AX428" s="61"/>
      <c r="AY428" s="27">
        <v>1</v>
      </c>
      <c r="AZ428" s="27">
        <v>1</v>
      </c>
      <c r="BA428" s="27">
        <v>2</v>
      </c>
    </row>
    <row r="429" spans="1:53">
      <c r="A429" s="50">
        <v>9702</v>
      </c>
      <c r="B429" s="50" t="s">
        <v>47</v>
      </c>
      <c r="C429" s="50" t="s">
        <v>573</v>
      </c>
      <c r="D429" s="50" t="s">
        <v>534</v>
      </c>
      <c r="F429" s="50">
        <v>65826</v>
      </c>
      <c r="G429" s="23">
        <v>2362</v>
      </c>
      <c r="H429" s="50">
        <v>24.32500106096262</v>
      </c>
      <c r="I429" s="50">
        <v>0.40858000516891502</v>
      </c>
      <c r="J429" s="50">
        <v>3.4407429397106198E-2</v>
      </c>
      <c r="K429" s="50">
        <v>0.34298196434974698</v>
      </c>
      <c r="L429" s="50">
        <v>0.3139535</v>
      </c>
      <c r="M429" s="50">
        <v>50400</v>
      </c>
      <c r="N429" s="50">
        <v>31800</v>
      </c>
      <c r="O429" s="50">
        <v>51.889997720718398</v>
      </c>
      <c r="P429" s="51">
        <v>8.0934271216392503E-2</v>
      </c>
      <c r="Q429" s="50">
        <v>2.2193999999999998E-3</v>
      </c>
      <c r="R429" s="50">
        <v>0.36044675111770602</v>
      </c>
      <c r="S429" s="50">
        <v>9.2474542558193207E-2</v>
      </c>
      <c r="T429" s="50">
        <v>0.47465598583221402</v>
      </c>
      <c r="U429" s="62">
        <v>0.49275362499999997</v>
      </c>
      <c r="V429" s="63">
        <v>3.9498072000000002E-2</v>
      </c>
      <c r="W429" s="63">
        <v>2.7040990000000002E-3</v>
      </c>
      <c r="X429" s="63">
        <v>0.46504420000000002</v>
      </c>
      <c r="Y429" s="50">
        <v>2.2704187780618699E-2</v>
      </c>
      <c r="Z429" s="61">
        <v>5.9490188956260681E-2</v>
      </c>
      <c r="AA429" s="61">
        <v>0.21908442676067352</v>
      </c>
      <c r="AB429" s="61">
        <v>7.2941437363624573E-2</v>
      </c>
      <c r="AC429" s="61">
        <v>4.7859691083431244E-2</v>
      </c>
      <c r="AD429" s="61">
        <v>2.1774673834443092E-2</v>
      </c>
      <c r="AE429" s="61">
        <v>2.8871878981590271E-2</v>
      </c>
      <c r="AF429" s="61">
        <v>0.10560344904661179</v>
      </c>
      <c r="AG429" s="61">
        <v>2.9280617833137512E-2</v>
      </c>
      <c r="AH429" s="61">
        <v>3.7715516984462738E-2</v>
      </c>
      <c r="AI429" s="61">
        <v>6.3986323773860931E-2</v>
      </c>
      <c r="AJ429" s="61">
        <v>0.10263079404830933</v>
      </c>
      <c r="AK429" s="61">
        <v>0.11649078130722046</v>
      </c>
      <c r="AL429" s="61">
        <v>3.745540976524353E-2</v>
      </c>
      <c r="AM429" s="61">
        <v>5.6814804673194885E-2</v>
      </c>
      <c r="AN429" s="27">
        <v>0.2819598913192749</v>
      </c>
      <c r="AO429" s="27">
        <v>0.15390336513519287</v>
      </c>
      <c r="AP429" s="27">
        <v>0.24271152913570404</v>
      </c>
      <c r="AQ429" s="27">
        <v>0.14160455763339996</v>
      </c>
      <c r="AR429" s="27">
        <v>0.333048015832901</v>
      </c>
      <c r="AS429" s="27">
        <v>0.16991226375102997</v>
      </c>
      <c r="AT429" s="61">
        <v>2</v>
      </c>
      <c r="AU429" s="61">
        <v>4</v>
      </c>
      <c r="AV429" s="61">
        <v>1061.9854</v>
      </c>
      <c r="AW429" s="61"/>
      <c r="AX429" s="61"/>
      <c r="AY429" s="27">
        <v>1</v>
      </c>
      <c r="AZ429" s="27">
        <v>2</v>
      </c>
      <c r="BA429" s="27">
        <v>3</v>
      </c>
    </row>
    <row r="430" spans="1:53">
      <c r="A430" s="50">
        <v>9800</v>
      </c>
      <c r="B430" s="50" t="s">
        <v>47</v>
      </c>
      <c r="C430" s="50" t="s">
        <v>574</v>
      </c>
      <c r="D430" s="50" t="s">
        <v>527</v>
      </c>
      <c r="F430" s="50">
        <v>150911</v>
      </c>
      <c r="G430" s="23">
        <v>4611</v>
      </c>
      <c r="H430" s="50">
        <v>26.0109996497631</v>
      </c>
      <c r="I430" s="50">
        <v>0.38956001400947599</v>
      </c>
      <c r="J430" s="50">
        <v>3.4264802932739299E-2</v>
      </c>
      <c r="K430" s="50">
        <v>0.33732533454894997</v>
      </c>
      <c r="L430" s="50">
        <v>0.34547070000000002</v>
      </c>
      <c r="M430" s="50">
        <v>61000</v>
      </c>
      <c r="N430" s="50">
        <v>39100</v>
      </c>
      <c r="O430" s="50">
        <v>52.619999647140503</v>
      </c>
      <c r="P430" s="51">
        <v>0.121013611555099</v>
      </c>
      <c r="Q430" s="50">
        <v>3.0376999999999999E-3</v>
      </c>
      <c r="R430" s="50">
        <v>0.30429524183273299</v>
      </c>
      <c r="S430" s="50">
        <v>8.2649320363998399E-2</v>
      </c>
      <c r="T430" s="50">
        <v>0.44459721446037298</v>
      </c>
      <c r="U430" s="62">
        <v>0.36271709200000002</v>
      </c>
      <c r="V430" s="63">
        <v>3.5941713E-2</v>
      </c>
      <c r="W430" s="63">
        <v>2.3590059999999999E-3</v>
      </c>
      <c r="X430" s="63">
        <v>0.59898215499999996</v>
      </c>
      <c r="Y430" s="50">
        <v>2.4768823757767702E-2</v>
      </c>
      <c r="Z430" s="61">
        <v>1.8145319074392319E-2</v>
      </c>
      <c r="AA430" s="61">
        <v>0.15663175284862518</v>
      </c>
      <c r="AB430" s="61">
        <v>6.2590457499027252E-2</v>
      </c>
      <c r="AC430" s="61">
        <v>3.4423194825649261E-2</v>
      </c>
      <c r="AD430" s="61">
        <v>3.9091799408197403E-2</v>
      </c>
      <c r="AE430" s="61">
        <v>2.398107573390007E-2</v>
      </c>
      <c r="AF430" s="61">
        <v>0.11154858022928238</v>
      </c>
      <c r="AG430" s="61">
        <v>5.5727601051330566E-2</v>
      </c>
      <c r="AH430" s="61">
        <v>6.1578921973705292E-2</v>
      </c>
      <c r="AI430" s="61">
        <v>4.7977715730667114E-2</v>
      </c>
      <c r="AJ430" s="61">
        <v>0.16643582284450531</v>
      </c>
      <c r="AK430" s="61">
        <v>0.10370531678199768</v>
      </c>
      <c r="AL430" s="61">
        <v>7.3732860386371613E-2</v>
      </c>
      <c r="AM430" s="61">
        <v>4.442957416176796E-2</v>
      </c>
      <c r="AN430" s="27">
        <v>0.1791747659444809</v>
      </c>
      <c r="AO430" s="27">
        <v>0.25534671545028687</v>
      </c>
      <c r="AP430" s="27">
        <v>0.15633514523506165</v>
      </c>
      <c r="AQ430" s="27">
        <v>0.24880048632621765</v>
      </c>
      <c r="AR430" s="27">
        <v>0.213054358959198</v>
      </c>
      <c r="AS430" s="27">
        <v>0.26505723595619202</v>
      </c>
      <c r="AT430" s="61">
        <v>2</v>
      </c>
      <c r="AU430" s="61">
        <v>4</v>
      </c>
      <c r="AV430" s="61">
        <v>1062.5444</v>
      </c>
      <c r="AW430" s="61"/>
      <c r="AX430" s="61"/>
      <c r="AY430" s="27">
        <v>2</v>
      </c>
      <c r="AZ430" s="27">
        <v>2</v>
      </c>
      <c r="BA430" s="27">
        <v>3</v>
      </c>
    </row>
    <row r="431" spans="1:53">
      <c r="A431" s="50">
        <v>9900</v>
      </c>
      <c r="B431" s="50" t="s">
        <v>47</v>
      </c>
      <c r="C431" s="50" t="s">
        <v>575</v>
      </c>
      <c r="D431" s="50" t="s">
        <v>538</v>
      </c>
      <c r="F431" s="50">
        <v>426634</v>
      </c>
      <c r="G431" s="23">
        <v>14988</v>
      </c>
      <c r="H431" s="50">
        <v>28.650002360343898</v>
      </c>
      <c r="I431" s="50">
        <v>0.36895000934600802</v>
      </c>
      <c r="J431" s="50">
        <v>4.7025814652442897E-2</v>
      </c>
      <c r="K431" s="50">
        <v>0.34792369604110701</v>
      </c>
      <c r="L431" s="50">
        <v>0.30079620000000001</v>
      </c>
      <c r="M431" s="50">
        <v>60300</v>
      </c>
      <c r="N431" s="50">
        <v>41000</v>
      </c>
      <c r="O431" s="50">
        <v>49.968999624252305</v>
      </c>
      <c r="P431" s="51">
        <v>0.12930704653263</v>
      </c>
      <c r="Q431" s="50">
        <v>3.8072000000000002E-3</v>
      </c>
      <c r="R431" s="50">
        <v>0.282501190900803</v>
      </c>
      <c r="S431" s="50">
        <v>0.107950367033482</v>
      </c>
      <c r="T431" s="50">
        <v>0.47924631834030201</v>
      </c>
      <c r="U431" s="62">
        <v>0.28540855599999998</v>
      </c>
      <c r="V431" s="63">
        <v>5.9566278E-2</v>
      </c>
      <c r="W431" s="63">
        <v>4.9034999999999999E-3</v>
      </c>
      <c r="X431" s="63">
        <v>0.65012162900000003</v>
      </c>
      <c r="Y431" s="50">
        <v>3.6630459129810299E-2</v>
      </c>
      <c r="Z431" s="61">
        <v>1.7245786264538765E-2</v>
      </c>
      <c r="AA431" s="61">
        <v>4.2189303785562515E-2</v>
      </c>
      <c r="AB431" s="61">
        <v>6.8364664912223816E-2</v>
      </c>
      <c r="AC431" s="61">
        <v>3.2815039157867432E-2</v>
      </c>
      <c r="AD431" s="61">
        <v>4.0252093225717545E-2</v>
      </c>
      <c r="AE431" s="61">
        <v>1.8508296459913254E-2</v>
      </c>
      <c r="AF431" s="61">
        <v>0.11481685936450958</v>
      </c>
      <c r="AG431" s="61">
        <v>4.8598971217870712E-2</v>
      </c>
      <c r="AH431" s="61">
        <v>8.9147523045539856E-2</v>
      </c>
      <c r="AI431" s="61">
        <v>0.18089674413204193</v>
      </c>
      <c r="AJ431" s="61">
        <v>0.1255047470331192</v>
      </c>
      <c r="AK431" s="61">
        <v>0.10429253429174423</v>
      </c>
      <c r="AL431" s="61">
        <v>6.5461404621601105E-2</v>
      </c>
      <c r="AM431" s="61">
        <v>5.1906030625104904E-2</v>
      </c>
      <c r="AN431" s="27">
        <v>0.16067522764205933</v>
      </c>
      <c r="AO431" s="27">
        <v>0.29360848665237427</v>
      </c>
      <c r="AP431" s="27">
        <v>0.15865829586982727</v>
      </c>
      <c r="AQ431" s="27">
        <v>0.28088831901550293</v>
      </c>
      <c r="AR431" s="27">
        <v>0.16340582072734833</v>
      </c>
      <c r="AS431" s="27">
        <v>0.31082934141159058</v>
      </c>
      <c r="AT431" s="61">
        <v>2</v>
      </c>
      <c r="AU431" s="61">
        <v>4</v>
      </c>
      <c r="AV431" s="61">
        <v>1253.1498999999999</v>
      </c>
      <c r="AW431" s="61"/>
      <c r="AX431" s="61"/>
      <c r="AY431" s="27">
        <v>1</v>
      </c>
      <c r="AZ431" s="27">
        <v>2</v>
      </c>
      <c r="BA431" s="27">
        <v>3</v>
      </c>
    </row>
    <row r="432" spans="1:53">
      <c r="A432" s="50">
        <v>10000</v>
      </c>
      <c r="B432" s="50" t="s">
        <v>47</v>
      </c>
      <c r="C432" s="50" t="s">
        <v>576</v>
      </c>
      <c r="D432" s="50" t="s">
        <v>538</v>
      </c>
      <c r="F432" s="50">
        <v>172606</v>
      </c>
      <c r="G432" s="23">
        <v>6274</v>
      </c>
      <c r="H432" s="50">
        <v>30.820997387170848</v>
      </c>
      <c r="I432" s="50">
        <v>0.334560006856918</v>
      </c>
      <c r="J432" s="50">
        <v>5.8157488703727701E-2</v>
      </c>
      <c r="K432" s="50">
        <v>0.35357692837715099</v>
      </c>
      <c r="L432" s="50">
        <v>0.29979250000000002</v>
      </c>
      <c r="M432" s="50">
        <v>55700</v>
      </c>
      <c r="N432" s="50">
        <v>41400</v>
      </c>
      <c r="O432" s="50">
        <v>46.656000614166295</v>
      </c>
      <c r="P432" s="51">
        <v>7.9940967261791201E-2</v>
      </c>
      <c r="Q432" s="50">
        <v>4.6147999999999996E-3</v>
      </c>
      <c r="R432" s="50">
        <v>0.243485808372498</v>
      </c>
      <c r="S432" s="50">
        <v>0.132695883512497</v>
      </c>
      <c r="T432" s="50">
        <v>0.56385904550552401</v>
      </c>
      <c r="U432" s="62">
        <v>0.11317683000000001</v>
      </c>
      <c r="V432" s="63">
        <v>5.6510203000000002E-2</v>
      </c>
      <c r="W432" s="63">
        <v>7.502636E-3</v>
      </c>
      <c r="X432" s="63">
        <v>0.82281035199999997</v>
      </c>
      <c r="Y432" s="50">
        <v>3.4401934593915898E-2</v>
      </c>
      <c r="Z432" s="61">
        <v>1.4509654603898525E-2</v>
      </c>
      <c r="AA432" s="61">
        <v>6.4778149127960205E-2</v>
      </c>
      <c r="AB432" s="61">
        <v>9.4380557537078857E-2</v>
      </c>
      <c r="AC432" s="61">
        <v>4.6769905835390091E-2</v>
      </c>
      <c r="AD432" s="61">
        <v>4.2796701192855835E-2</v>
      </c>
      <c r="AE432" s="61">
        <v>2.4476567283272743E-2</v>
      </c>
      <c r="AF432" s="61">
        <v>0.14205901324748993</v>
      </c>
      <c r="AG432" s="61">
        <v>6.9036126136779785E-2</v>
      </c>
      <c r="AH432" s="61">
        <v>7.4853546917438507E-2</v>
      </c>
      <c r="AI432" s="61">
        <v>8.2420267164707184E-2</v>
      </c>
      <c r="AJ432" s="61">
        <v>6.9781951606273651E-2</v>
      </c>
      <c r="AK432" s="61">
        <v>0.11177858710289001</v>
      </c>
      <c r="AL432" s="61">
        <v>0.11202267557382584</v>
      </c>
      <c r="AM432" s="61">
        <v>5.0336297601461411E-2</v>
      </c>
      <c r="AN432" s="27">
        <v>0.17202778160572052</v>
      </c>
      <c r="AO432" s="27">
        <v>0.17176149785518646</v>
      </c>
      <c r="AP432" s="27">
        <v>0.17432458698749542</v>
      </c>
      <c r="AQ432" s="27">
        <v>0.15433990955352783</v>
      </c>
      <c r="AR432" s="27">
        <v>0.16915291547775269</v>
      </c>
      <c r="AS432" s="27">
        <v>0.19356772303581238</v>
      </c>
      <c r="AT432" s="61">
        <v>2</v>
      </c>
      <c r="AU432" s="61">
        <v>4</v>
      </c>
      <c r="AV432" s="61">
        <v>1307.4670000000001</v>
      </c>
      <c r="AW432" s="61"/>
      <c r="AX432" s="61"/>
      <c r="AY432" s="27">
        <v>1</v>
      </c>
      <c r="AZ432" s="27">
        <v>2</v>
      </c>
      <c r="BA432" s="27">
        <v>3</v>
      </c>
    </row>
    <row r="433" spans="1:53">
      <c r="A433" s="50">
        <v>10101</v>
      </c>
      <c r="B433" s="50" t="s">
        <v>47</v>
      </c>
      <c r="C433" s="50" t="s">
        <v>577</v>
      </c>
      <c r="D433" s="50" t="s">
        <v>534</v>
      </c>
      <c r="F433" s="50">
        <v>43992</v>
      </c>
      <c r="G433" s="23">
        <v>1860</v>
      </c>
      <c r="H433" s="50">
        <v>27.570998162031152</v>
      </c>
      <c r="I433" s="50">
        <v>0.39550998806953402</v>
      </c>
      <c r="J433" s="50">
        <v>3.93333323299885E-2</v>
      </c>
      <c r="K433" s="50">
        <v>0.33466666936874401</v>
      </c>
      <c r="L433" s="50">
        <v>0.33846150000000003</v>
      </c>
      <c r="M433" s="50">
        <v>47200</v>
      </c>
      <c r="N433" s="50">
        <v>29400</v>
      </c>
      <c r="O433" s="50">
        <v>51.604998111724896</v>
      </c>
      <c r="P433" s="51">
        <v>6.3428118824958801E-2</v>
      </c>
      <c r="Q433" s="50">
        <v>3.0869999999999999E-3</v>
      </c>
      <c r="R433" s="50">
        <v>0.31064289808273299</v>
      </c>
      <c r="S433" s="50">
        <v>0.10891877859830899</v>
      </c>
      <c r="T433" s="50">
        <v>0.52185451984405495</v>
      </c>
      <c r="U433" s="62">
        <v>0.37043097600000002</v>
      </c>
      <c r="V433" s="63">
        <v>3.6597564999999999E-2</v>
      </c>
      <c r="W433" s="63">
        <v>2.1822149999999999E-3</v>
      </c>
      <c r="X433" s="63">
        <v>0.59078925800000004</v>
      </c>
      <c r="Y433" s="50">
        <v>1.7763962969183901E-2</v>
      </c>
      <c r="Z433" s="61">
        <v>6.5531536936759949E-2</v>
      </c>
      <c r="AA433" s="61">
        <v>0.20981292426586151</v>
      </c>
      <c r="AB433" s="61">
        <v>6.8948134779930115E-2</v>
      </c>
      <c r="AC433" s="61">
        <v>4.1951384395360947E-2</v>
      </c>
      <c r="AD433" s="61">
        <v>1.7307046800851822E-2</v>
      </c>
      <c r="AE433" s="61">
        <v>3.8534782826900482E-2</v>
      </c>
      <c r="AF433" s="61">
        <v>0.13033494353294373</v>
      </c>
      <c r="AG433" s="61">
        <v>3.5734288394451141E-2</v>
      </c>
      <c r="AH433" s="61">
        <v>4.0551137179136276E-2</v>
      </c>
      <c r="AI433" s="61">
        <v>5.2369218319654465E-2</v>
      </c>
      <c r="AJ433" s="61">
        <v>7.8413799405097961E-2</v>
      </c>
      <c r="AK433" s="61">
        <v>0.12450991570949554</v>
      </c>
      <c r="AL433" s="61">
        <v>5.0072811543941498E-2</v>
      </c>
      <c r="AM433" s="61">
        <v>4.592808336019516E-2</v>
      </c>
      <c r="AN433" s="27">
        <v>0.24729250371456146</v>
      </c>
      <c r="AO433" s="27">
        <v>0.12106548994779587</v>
      </c>
      <c r="AP433" s="27">
        <v>0.24258075654506683</v>
      </c>
      <c r="AQ433" s="27">
        <v>0.11198557168245316</v>
      </c>
      <c r="AR433" s="27">
        <v>0.25334176421165466</v>
      </c>
      <c r="AS433" s="27">
        <v>0.13272286951541901</v>
      </c>
      <c r="AT433" s="61">
        <v>2</v>
      </c>
      <c r="AU433" s="61">
        <v>4</v>
      </c>
      <c r="AV433" s="61">
        <v>1200.0895</v>
      </c>
      <c r="AW433" s="61"/>
      <c r="AX433" s="61"/>
      <c r="AY433" s="27">
        <v>1</v>
      </c>
      <c r="AZ433" s="27">
        <v>1</v>
      </c>
      <c r="BA433" s="27">
        <v>2</v>
      </c>
    </row>
    <row r="434" spans="1:53">
      <c r="A434" s="50">
        <v>10102</v>
      </c>
      <c r="B434" s="50" t="s">
        <v>47</v>
      </c>
      <c r="C434" s="50" t="s">
        <v>578</v>
      </c>
      <c r="D434" s="50" t="s">
        <v>534</v>
      </c>
      <c r="F434" s="50">
        <v>66396</v>
      </c>
      <c r="G434" s="23">
        <v>2888</v>
      </c>
      <c r="H434" s="50">
        <v>26.300999939441645</v>
      </c>
      <c r="I434" s="50">
        <v>0.399789988994598</v>
      </c>
      <c r="J434" s="50">
        <v>3.2886195927858401E-2</v>
      </c>
      <c r="K434" s="50">
        <v>0.33838164806366</v>
      </c>
      <c r="L434" s="50">
        <v>0.3367347</v>
      </c>
      <c r="M434" s="50">
        <v>54700</v>
      </c>
      <c r="N434" s="50">
        <v>32000</v>
      </c>
      <c r="O434" s="50">
        <v>57.141000032424905</v>
      </c>
      <c r="P434" s="51">
        <v>5.9174198657274198E-2</v>
      </c>
      <c r="Q434" s="50">
        <v>3.3587000000000001E-3</v>
      </c>
      <c r="R434" s="50">
        <v>0.30135071277618403</v>
      </c>
      <c r="S434" s="50">
        <v>0.11147461086511599</v>
      </c>
      <c r="T434" s="50">
        <v>0.52819299697875999</v>
      </c>
      <c r="U434" s="62">
        <v>0.35500633700000001</v>
      </c>
      <c r="V434" s="63">
        <v>3.9957224999999999E-2</v>
      </c>
      <c r="W434" s="63">
        <v>5.1659740000000003E-3</v>
      </c>
      <c r="X434" s="63">
        <v>0.599870503</v>
      </c>
      <c r="Y434" s="50">
        <v>2.3618707433342899E-2</v>
      </c>
      <c r="Z434" s="61">
        <v>5.2992995828390121E-2</v>
      </c>
      <c r="AA434" s="61">
        <v>0.1799958348274231</v>
      </c>
      <c r="AB434" s="61">
        <v>6.6622734069824219E-2</v>
      </c>
      <c r="AC434" s="61">
        <v>4.1166678071022034E-2</v>
      </c>
      <c r="AD434" s="61">
        <v>2.3444544523954391E-2</v>
      </c>
      <c r="AE434" s="61">
        <v>3.5097453743219376E-2</v>
      </c>
      <c r="AF434" s="61">
        <v>0.11954636871814728</v>
      </c>
      <c r="AG434" s="61">
        <v>3.7837274372577667E-2</v>
      </c>
      <c r="AH434" s="61">
        <v>4.5432474464178085E-2</v>
      </c>
      <c r="AI434" s="61">
        <v>6.3536100089550018E-2</v>
      </c>
      <c r="AJ434" s="61">
        <v>8.7362140417098999E-2</v>
      </c>
      <c r="AK434" s="61">
        <v>0.14628563821315765</v>
      </c>
      <c r="AL434" s="61">
        <v>5.254213884472847E-2</v>
      </c>
      <c r="AM434" s="61">
        <v>4.8137616366147995E-2</v>
      </c>
      <c r="AN434" s="27">
        <v>0.21980640292167664</v>
      </c>
      <c r="AO434" s="27">
        <v>0.15854057669639587</v>
      </c>
      <c r="AP434" s="27">
        <v>0.19207920134067535</v>
      </c>
      <c r="AQ434" s="27">
        <v>0.15263579785823822</v>
      </c>
      <c r="AR434" s="27">
        <v>0.2546004056930542</v>
      </c>
      <c r="AS434" s="27">
        <v>0.16595029830932617</v>
      </c>
      <c r="AT434" s="61">
        <v>2</v>
      </c>
      <c r="AU434" s="61">
        <v>4</v>
      </c>
      <c r="AV434" s="61">
        <v>1203.4366</v>
      </c>
      <c r="AW434" s="61"/>
      <c r="AX434" s="61"/>
      <c r="AY434" s="27">
        <v>1</v>
      </c>
      <c r="AZ434" s="27">
        <v>2</v>
      </c>
      <c r="BA434" s="27">
        <v>3</v>
      </c>
    </row>
    <row r="435" spans="1:53">
      <c r="A435" s="50">
        <v>10200</v>
      </c>
      <c r="B435" s="50" t="s">
        <v>47</v>
      </c>
      <c r="C435" s="50" t="s">
        <v>579</v>
      </c>
      <c r="D435" s="50" t="s">
        <v>534</v>
      </c>
      <c r="F435" s="50">
        <v>181765</v>
      </c>
      <c r="G435" s="23">
        <v>7924</v>
      </c>
      <c r="H435" s="50">
        <v>25.113998770713827</v>
      </c>
      <c r="I435" s="50">
        <v>0.37665998935699502</v>
      </c>
      <c r="J435" s="50">
        <v>2.7632687240839001E-2</v>
      </c>
      <c r="K435" s="50">
        <v>0.368323504924774</v>
      </c>
      <c r="L435" s="50">
        <v>0.28495569999999998</v>
      </c>
      <c r="M435" s="50">
        <v>55600</v>
      </c>
      <c r="N435" s="50">
        <v>34800</v>
      </c>
      <c r="O435" s="50">
        <v>53.623002767562902</v>
      </c>
      <c r="P435" s="51">
        <v>7.7243335545063005E-2</v>
      </c>
      <c r="Q435" s="50">
        <v>2.7163000000000001E-3</v>
      </c>
      <c r="R435" s="50">
        <v>0.35978859663009599</v>
      </c>
      <c r="S435" s="50">
        <v>0.10067528486251801</v>
      </c>
      <c r="T435" s="50">
        <v>0.49367237091064498</v>
      </c>
      <c r="U435" s="62">
        <v>0.483596951</v>
      </c>
      <c r="V435" s="63">
        <v>2.5802546999999999E-2</v>
      </c>
      <c r="W435" s="63">
        <v>2.431711E-3</v>
      </c>
      <c r="X435" s="63">
        <v>0.48816877600000003</v>
      </c>
      <c r="Y435" s="50">
        <v>1.5838351100683198E-2</v>
      </c>
      <c r="Z435" s="61">
        <v>3.1266845762729645E-2</v>
      </c>
      <c r="AA435" s="61">
        <v>0.15855967998504639</v>
      </c>
      <c r="AB435" s="61">
        <v>6.788305938243866E-2</v>
      </c>
      <c r="AC435" s="61">
        <v>4.9830671399831772E-2</v>
      </c>
      <c r="AD435" s="61">
        <v>2.8212038800120354E-2</v>
      </c>
      <c r="AE435" s="61">
        <v>3.7970833480358124E-2</v>
      </c>
      <c r="AF435" s="61">
        <v>0.11872278898954391</v>
      </c>
      <c r="AG435" s="61">
        <v>4.6098556369543076E-2</v>
      </c>
      <c r="AH435" s="61">
        <v>5.7986039668321609E-2</v>
      </c>
      <c r="AI435" s="61">
        <v>8.3461195230484009E-2</v>
      </c>
      <c r="AJ435" s="61">
        <v>9.4768121838569641E-2</v>
      </c>
      <c r="AK435" s="61">
        <v>0.11754786223173141</v>
      </c>
      <c r="AL435" s="61">
        <v>5.4115694016218185E-2</v>
      </c>
      <c r="AM435" s="61">
        <v>5.357661098241806E-2</v>
      </c>
      <c r="AN435" s="27">
        <v>0.23390094935894012</v>
      </c>
      <c r="AO435" s="27">
        <v>0.15678833425045013</v>
      </c>
      <c r="AP435" s="27">
        <v>0.21473836898803711</v>
      </c>
      <c r="AQ435" s="27">
        <v>0.14680936932563782</v>
      </c>
      <c r="AR435" s="27">
        <v>0.25978022813796997</v>
      </c>
      <c r="AS435" s="27">
        <v>0.17026503384113312</v>
      </c>
      <c r="AT435" s="61">
        <v>2</v>
      </c>
      <c r="AU435" s="61">
        <v>4</v>
      </c>
      <c r="AV435" s="61">
        <v>1133.1394</v>
      </c>
      <c r="AW435" s="61"/>
      <c r="AX435" s="61"/>
      <c r="AY435" s="27">
        <v>1</v>
      </c>
      <c r="AZ435" s="27">
        <v>1</v>
      </c>
      <c r="BA435" s="27">
        <v>2</v>
      </c>
    </row>
    <row r="436" spans="1:53">
      <c r="A436" s="50">
        <v>10301</v>
      </c>
      <c r="B436" s="50" t="s">
        <v>47</v>
      </c>
      <c r="C436" s="50" t="s">
        <v>580</v>
      </c>
      <c r="D436" s="50" t="s">
        <v>534</v>
      </c>
      <c r="F436" s="50">
        <v>61458</v>
      </c>
      <c r="G436" s="23">
        <v>2633</v>
      </c>
      <c r="H436" s="50">
        <v>24.222998261451771</v>
      </c>
      <c r="I436" s="50">
        <v>0.43968999385833701</v>
      </c>
      <c r="J436" s="50">
        <v>2.2954924032092101E-2</v>
      </c>
      <c r="K436" s="50">
        <v>0.35809683799743702</v>
      </c>
      <c r="L436" s="50">
        <v>0.39835159999999997</v>
      </c>
      <c r="M436" s="50">
        <v>44400</v>
      </c>
      <c r="N436" s="50">
        <v>27600</v>
      </c>
      <c r="O436" s="50">
        <v>52.4200022220612</v>
      </c>
      <c r="P436" s="51">
        <v>0.104323267936706</v>
      </c>
      <c r="Q436" s="50">
        <v>2.4413E-3</v>
      </c>
      <c r="R436" s="50">
        <v>0.369129449129105</v>
      </c>
      <c r="S436" s="50">
        <v>9.1558590531349196E-2</v>
      </c>
      <c r="T436" s="50">
        <v>0.47394666075706499</v>
      </c>
      <c r="U436" s="62">
        <v>0.50159460300000003</v>
      </c>
      <c r="V436" s="63">
        <v>2.3837417E-2</v>
      </c>
      <c r="W436" s="63">
        <v>3.2867980000000001E-3</v>
      </c>
      <c r="X436" s="63">
        <v>0.47128120099999998</v>
      </c>
      <c r="Y436" s="50">
        <v>1.2680770829320001E-2</v>
      </c>
      <c r="Z436" s="61">
        <v>6.6881768405437469E-2</v>
      </c>
      <c r="AA436" s="61">
        <v>0.25609588623046875</v>
      </c>
      <c r="AB436" s="61">
        <v>6.0981791466474533E-2</v>
      </c>
      <c r="AC436" s="61">
        <v>5.77552430331707E-2</v>
      </c>
      <c r="AD436" s="61">
        <v>1.6547592356801033E-2</v>
      </c>
      <c r="AE436" s="61">
        <v>3.4017056226730347E-2</v>
      </c>
      <c r="AF436" s="61">
        <v>0.10813551396131516</v>
      </c>
      <c r="AG436" s="61">
        <v>3.6045171320438385E-2</v>
      </c>
      <c r="AH436" s="61">
        <v>3.8580317050218582E-2</v>
      </c>
      <c r="AI436" s="61">
        <v>5.8262273669242859E-2</v>
      </c>
      <c r="AJ436" s="61">
        <v>8.6287163197994232E-2</v>
      </c>
      <c r="AK436" s="61">
        <v>9.3201197683811188E-2</v>
      </c>
      <c r="AL436" s="61">
        <v>4.4342014938592911E-2</v>
      </c>
      <c r="AM436" s="61">
        <v>4.2867019772529602E-2</v>
      </c>
      <c r="AN436" s="27">
        <v>0.28162229061126709</v>
      </c>
      <c r="AO436" s="27">
        <v>0.1153896227478981</v>
      </c>
      <c r="AP436" s="27">
        <v>0.25127315521240234</v>
      </c>
      <c r="AQ436" s="27">
        <v>0.10462962836027145</v>
      </c>
      <c r="AR436" s="27">
        <v>0.3206368088722229</v>
      </c>
      <c r="AS436" s="27">
        <v>0.1292218416929245</v>
      </c>
      <c r="AT436" s="61">
        <v>2</v>
      </c>
      <c r="AU436" s="61">
        <v>4</v>
      </c>
      <c r="AV436" s="61">
        <v>1126.3829000000001</v>
      </c>
      <c r="AW436" s="61"/>
      <c r="AX436" s="61"/>
      <c r="AY436" s="27">
        <v>1</v>
      </c>
      <c r="AZ436" s="27">
        <v>2</v>
      </c>
      <c r="BA436" s="27">
        <v>2</v>
      </c>
    </row>
    <row r="437" spans="1:53">
      <c r="A437" s="50">
        <v>10302</v>
      </c>
      <c r="B437" s="50" t="s">
        <v>47</v>
      </c>
      <c r="C437" s="50" t="s">
        <v>581</v>
      </c>
      <c r="D437" s="50" t="s">
        <v>527</v>
      </c>
      <c r="F437" s="50">
        <v>223605</v>
      </c>
      <c r="G437" s="23">
        <v>8993</v>
      </c>
      <c r="H437" s="50">
        <v>28.837001472711574</v>
      </c>
      <c r="I437" s="50">
        <v>0.40724000334739702</v>
      </c>
      <c r="J437" s="50">
        <v>5.8282207697629901E-2</v>
      </c>
      <c r="K437" s="50">
        <v>0.32822084426879899</v>
      </c>
      <c r="L437" s="50">
        <v>0.3612245</v>
      </c>
      <c r="M437" s="50">
        <v>62200</v>
      </c>
      <c r="N437" s="50">
        <v>44500</v>
      </c>
      <c r="O437" s="50">
        <v>49.753999710083001</v>
      </c>
      <c r="P437" s="51">
        <v>0.101664043962955</v>
      </c>
      <c r="Q437" s="50">
        <v>3.3154E-3</v>
      </c>
      <c r="R437" s="50">
        <v>0.24767149984836601</v>
      </c>
      <c r="S437" s="50">
        <v>0.107315830886364</v>
      </c>
      <c r="T437" s="50">
        <v>0.58868396282196001</v>
      </c>
      <c r="U437" s="62">
        <v>0.21254891200000001</v>
      </c>
      <c r="V437" s="63">
        <v>3.9994635000000001E-2</v>
      </c>
      <c r="W437" s="63">
        <v>5.6036310000000004E-3</v>
      </c>
      <c r="X437" s="63">
        <v>0.74185281999999997</v>
      </c>
      <c r="Y437" s="50">
        <v>1.9940981641411799E-2</v>
      </c>
      <c r="Z437" s="61">
        <v>2.5841021910309792E-2</v>
      </c>
      <c r="AA437" s="61">
        <v>0.15941110253334045</v>
      </c>
      <c r="AB437" s="61">
        <v>7.1636177599430084E-2</v>
      </c>
      <c r="AC437" s="61">
        <v>8.6517222225666046E-2</v>
      </c>
      <c r="AD437" s="61">
        <v>2.4160563945770264E-2</v>
      </c>
      <c r="AE437" s="61">
        <v>3.5532727837562561E-2</v>
      </c>
      <c r="AF437" s="61">
        <v>0.13931956887245178</v>
      </c>
      <c r="AG437" s="61">
        <v>4.3913885951042175E-2</v>
      </c>
      <c r="AH437" s="61">
        <v>5.5264908820390701E-2</v>
      </c>
      <c r="AI437" s="61">
        <v>5.2855193614959717E-2</v>
      </c>
      <c r="AJ437" s="61">
        <v>7.8252322971820831E-2</v>
      </c>
      <c r="AK437" s="61">
        <v>0.12244100123643875</v>
      </c>
      <c r="AL437" s="61">
        <v>4.9599967896938324E-2</v>
      </c>
      <c r="AM437" s="61">
        <v>5.5254340171813965E-2</v>
      </c>
      <c r="AN437" s="27">
        <v>0.20167295634746552</v>
      </c>
      <c r="AO437" s="27">
        <v>0.17848318815231323</v>
      </c>
      <c r="AP437" s="27">
        <v>0.18070410192012787</v>
      </c>
      <c r="AQ437" s="27">
        <v>0.17864604294300079</v>
      </c>
      <c r="AR437" s="27">
        <v>0.22732822597026825</v>
      </c>
      <c r="AS437" s="27">
        <v>0.1782839298248291</v>
      </c>
      <c r="AT437" s="61">
        <v>2</v>
      </c>
      <c r="AU437" s="61">
        <v>4</v>
      </c>
      <c r="AV437" s="61">
        <v>1175.9167</v>
      </c>
      <c r="AW437" s="61"/>
      <c r="AX437" s="61"/>
      <c r="AY437" s="27">
        <v>2</v>
      </c>
      <c r="AZ437" s="27">
        <v>2</v>
      </c>
      <c r="BA437" s="27">
        <v>3</v>
      </c>
    </row>
    <row r="438" spans="1:53">
      <c r="A438" s="50">
        <v>10400</v>
      </c>
      <c r="B438" s="50" t="s">
        <v>47</v>
      </c>
      <c r="C438" s="50" t="s">
        <v>582</v>
      </c>
      <c r="D438" s="50" t="s">
        <v>472</v>
      </c>
      <c r="F438" s="50">
        <v>157091</v>
      </c>
      <c r="G438" s="23">
        <v>6696</v>
      </c>
      <c r="H438" s="50">
        <v>26.141001045703899</v>
      </c>
      <c r="I438" s="50">
        <v>0.44650000333786</v>
      </c>
      <c r="J438" s="50">
        <v>4.6772874891758E-2</v>
      </c>
      <c r="K438" s="50">
        <v>0.37152779102325401</v>
      </c>
      <c r="L438" s="50">
        <v>0.36533080000000001</v>
      </c>
      <c r="M438" s="50">
        <v>51900</v>
      </c>
      <c r="N438" s="50">
        <v>34900</v>
      </c>
      <c r="O438" s="50">
        <v>47.6900011301041</v>
      </c>
      <c r="P438" s="51">
        <v>8.5801824927330003E-2</v>
      </c>
      <c r="Q438" s="50">
        <v>3.1213E-3</v>
      </c>
      <c r="R438" s="50">
        <v>0.306536674499512</v>
      </c>
      <c r="S438" s="50">
        <v>0.10125987976789499</v>
      </c>
      <c r="T438" s="50">
        <v>0.51995223760604903</v>
      </c>
      <c r="U438" s="62">
        <v>0.34429725999999999</v>
      </c>
      <c r="V438" s="63">
        <v>1.8925337E-2</v>
      </c>
      <c r="W438" s="63">
        <v>3.2681691999999998E-2</v>
      </c>
      <c r="X438" s="63">
        <v>0.60409569699999999</v>
      </c>
      <c r="Y438" s="50">
        <v>6.4010969363152998E-3</v>
      </c>
      <c r="Z438" s="61">
        <v>3.9155803620815277E-2</v>
      </c>
      <c r="AA438" s="61">
        <v>0.19820615649223328</v>
      </c>
      <c r="AB438" s="61">
        <v>6.8329773843288422E-2</v>
      </c>
      <c r="AC438" s="61">
        <v>5.029495432972908E-2</v>
      </c>
      <c r="AD438" s="61">
        <v>3.9204023778438568E-2</v>
      </c>
      <c r="AE438" s="61">
        <v>3.052416630089283E-2</v>
      </c>
      <c r="AF438" s="61">
        <v>0.12269140034914017</v>
      </c>
      <c r="AG438" s="61">
        <v>4.1679393500089645E-2</v>
      </c>
      <c r="AH438" s="61">
        <v>3.8175299763679504E-2</v>
      </c>
      <c r="AI438" s="61">
        <v>4.9314450472593307E-2</v>
      </c>
      <c r="AJ438" s="61">
        <v>8.353559672832489E-2</v>
      </c>
      <c r="AK438" s="61">
        <v>0.14241395890712738</v>
      </c>
      <c r="AL438" s="61">
        <v>4.7449890524148941E-2</v>
      </c>
      <c r="AM438" s="61">
        <v>4.9025122076272964E-2</v>
      </c>
      <c r="AN438" s="27">
        <v>0.2312462329864502</v>
      </c>
      <c r="AO438" s="27">
        <v>0.14700175821781158</v>
      </c>
      <c r="AP438" s="27">
        <v>0.19584247469902039</v>
      </c>
      <c r="AQ438" s="27">
        <v>0.14508859813213348</v>
      </c>
      <c r="AR438" s="27">
        <v>0.27551111578941345</v>
      </c>
      <c r="AS438" s="27">
        <v>0.14939375221729279</v>
      </c>
      <c r="AT438" s="61">
        <v>2</v>
      </c>
      <c r="AU438" s="61">
        <v>4</v>
      </c>
      <c r="AV438" s="61">
        <v>1153.9498000000001</v>
      </c>
      <c r="AW438" s="61"/>
      <c r="AX438" s="61"/>
      <c r="AY438" s="27">
        <v>2</v>
      </c>
      <c r="AZ438" s="27">
        <v>2</v>
      </c>
      <c r="BA438" s="27">
        <v>3</v>
      </c>
    </row>
    <row r="439" spans="1:53">
      <c r="A439" s="50">
        <v>10501</v>
      </c>
      <c r="B439" s="50" t="s">
        <v>47</v>
      </c>
      <c r="C439" s="50" t="s">
        <v>572</v>
      </c>
      <c r="D439" s="50" t="s">
        <v>472</v>
      </c>
      <c r="F439" s="50">
        <v>95083</v>
      </c>
      <c r="G439" s="23">
        <v>4194</v>
      </c>
      <c r="H439" s="50">
        <v>24.834001302719127</v>
      </c>
      <c r="I439" s="50">
        <v>0.44751000404357899</v>
      </c>
      <c r="J439" s="50">
        <v>3.6027852445840801E-2</v>
      </c>
      <c r="K439" s="50">
        <v>0.36542537808418302</v>
      </c>
      <c r="L439" s="50">
        <v>0.34274189999999999</v>
      </c>
      <c r="M439" s="50">
        <v>53700</v>
      </c>
      <c r="N439" s="50">
        <v>33200</v>
      </c>
      <c r="O439" s="50">
        <v>53.579998016357401</v>
      </c>
      <c r="P439" s="51">
        <v>9.4950325787067399E-2</v>
      </c>
      <c r="Q439" s="50">
        <v>2.3574999999999998E-3</v>
      </c>
      <c r="R439" s="50">
        <v>0.33228495717048601</v>
      </c>
      <c r="S439" s="50">
        <v>8.4679238498210893E-2</v>
      </c>
      <c r="T439" s="50">
        <v>0.52391177415847801</v>
      </c>
      <c r="U439" s="62">
        <v>0.45286750799999997</v>
      </c>
      <c r="V439" s="63">
        <v>2.1507525999999999E-2</v>
      </c>
      <c r="W439" s="63">
        <v>1.5355010000000001E-3</v>
      </c>
      <c r="X439" s="63">
        <v>0.52408945600000001</v>
      </c>
      <c r="Y439" s="50">
        <v>1.0276540182530901E-2</v>
      </c>
      <c r="Z439" s="61">
        <v>3.0687198042869568E-2</v>
      </c>
      <c r="AA439" s="61">
        <v>0.24835410714149475</v>
      </c>
      <c r="AB439" s="61">
        <v>7.5575381517410278E-2</v>
      </c>
      <c r="AC439" s="61">
        <v>5.4763589054346085E-2</v>
      </c>
      <c r="AD439" s="61">
        <v>2.154633030295372E-2</v>
      </c>
      <c r="AE439" s="61">
        <v>2.7313781902194023E-2</v>
      </c>
      <c r="AF439" s="61">
        <v>0.11796071380376816</v>
      </c>
      <c r="AG439" s="61">
        <v>3.8875892758369446E-2</v>
      </c>
      <c r="AH439" s="61">
        <v>4.4099245220422745E-2</v>
      </c>
      <c r="AI439" s="61">
        <v>4.3772783130407333E-2</v>
      </c>
      <c r="AJ439" s="61">
        <v>0.10316121578216553</v>
      </c>
      <c r="AK439" s="61">
        <v>9.9298112094402313E-2</v>
      </c>
      <c r="AL439" s="61">
        <v>4.7853529453277588E-2</v>
      </c>
      <c r="AM439" s="61">
        <v>4.6738125383853912E-2</v>
      </c>
      <c r="AN439" s="27">
        <v>0.22330844402313232</v>
      </c>
      <c r="AO439" s="27">
        <v>0.18422572314739227</v>
      </c>
      <c r="AP439" s="27">
        <v>0.1870710700750351</v>
      </c>
      <c r="AQ439" s="27">
        <v>0.18721865117549896</v>
      </c>
      <c r="AR439" s="27">
        <v>0.27330109477043152</v>
      </c>
      <c r="AS439" s="27">
        <v>0.18009671568870544</v>
      </c>
      <c r="AT439" s="61">
        <v>2</v>
      </c>
      <c r="AU439" s="61">
        <v>4</v>
      </c>
      <c r="AV439" s="61">
        <v>1054.0822000000001</v>
      </c>
      <c r="AW439" s="61"/>
      <c r="AX439" s="61"/>
      <c r="AY439" s="27">
        <v>1</v>
      </c>
      <c r="AZ439" s="27">
        <v>2</v>
      </c>
      <c r="BA439" s="27">
        <v>3</v>
      </c>
    </row>
    <row r="440" spans="1:53">
      <c r="A440" s="50">
        <v>10502</v>
      </c>
      <c r="B440" s="50" t="s">
        <v>47</v>
      </c>
      <c r="C440" s="50" t="s">
        <v>583</v>
      </c>
      <c r="D440" s="50" t="s">
        <v>472</v>
      </c>
      <c r="F440" s="50">
        <v>105093</v>
      </c>
      <c r="G440" s="23">
        <v>4071</v>
      </c>
      <c r="H440" s="50">
        <v>25.587998241186124</v>
      </c>
      <c r="I440" s="50">
        <v>0.44811001420021102</v>
      </c>
      <c r="J440" s="50">
        <v>3.9936102926731103E-2</v>
      </c>
      <c r="K440" s="50">
        <v>0.37891373038291898</v>
      </c>
      <c r="L440" s="50">
        <v>0.36963190000000001</v>
      </c>
      <c r="M440" s="50">
        <v>49200</v>
      </c>
      <c r="N440" s="50">
        <v>32400</v>
      </c>
      <c r="O440" s="50">
        <v>48.627999424934401</v>
      </c>
      <c r="P440" s="51">
        <v>0.119323387742042</v>
      </c>
      <c r="Q440" s="50">
        <v>2.1581999999999999E-3</v>
      </c>
      <c r="R440" s="50">
        <v>0.31818920373916598</v>
      </c>
      <c r="S440" s="50">
        <v>7.8748248517513303E-2</v>
      </c>
      <c r="T440" s="50">
        <v>0.47912538051605202</v>
      </c>
      <c r="U440" s="62">
        <v>0.400844961</v>
      </c>
      <c r="V440" s="63">
        <v>2.7109323000000001E-2</v>
      </c>
      <c r="W440" s="63">
        <v>2.4454530000000002E-3</v>
      </c>
      <c r="X440" s="63">
        <v>0.56960028399999996</v>
      </c>
      <c r="Y440" s="50">
        <v>1.7486654222011601E-2</v>
      </c>
      <c r="Z440" s="61">
        <v>3.4524787217378616E-2</v>
      </c>
      <c r="AA440" s="61">
        <v>0.23213407397270203</v>
      </c>
      <c r="AB440" s="61">
        <v>6.2744639813899994E-2</v>
      </c>
      <c r="AC440" s="61">
        <v>4.0267199277877808E-2</v>
      </c>
      <c r="AD440" s="61">
        <v>2.7704207226634026E-2</v>
      </c>
      <c r="AE440" s="61">
        <v>1.7016289755702019E-2</v>
      </c>
      <c r="AF440" s="61">
        <v>0.10336340963840485</v>
      </c>
      <c r="AG440" s="61">
        <v>3.4571662545204163E-2</v>
      </c>
      <c r="AH440" s="61">
        <v>4.0478143841028214E-2</v>
      </c>
      <c r="AI440" s="61">
        <v>3.5907652229070663E-2</v>
      </c>
      <c r="AJ440" s="61">
        <v>0.18706199526786804</v>
      </c>
      <c r="AK440" s="61">
        <v>9.4480253756046295E-2</v>
      </c>
      <c r="AL440" s="61">
        <v>4.9478493630886078E-2</v>
      </c>
      <c r="AM440" s="61">
        <v>4.0267199277877808E-2</v>
      </c>
      <c r="AN440" s="27">
        <v>0.22470515966415405</v>
      </c>
      <c r="AO440" s="27">
        <v>0.23078055679798126</v>
      </c>
      <c r="AP440" s="27">
        <v>0.18833455443382263</v>
      </c>
      <c r="AQ440" s="27">
        <v>0.24559794366359711</v>
      </c>
      <c r="AR440" s="27">
        <v>0.27352404594421387</v>
      </c>
      <c r="AS440" s="27">
        <v>0.2108917236328125</v>
      </c>
      <c r="AT440" s="61">
        <v>2</v>
      </c>
      <c r="AU440" s="61">
        <v>4</v>
      </c>
      <c r="AV440" s="61">
        <v>1072.3100999999999</v>
      </c>
      <c r="AW440" s="61"/>
      <c r="AX440" s="61"/>
      <c r="AY440" s="27">
        <v>2</v>
      </c>
      <c r="AZ440" s="27">
        <v>2</v>
      </c>
      <c r="BA440" s="27">
        <v>3</v>
      </c>
    </row>
    <row r="441" spans="1:53">
      <c r="A441" s="50">
        <v>10600</v>
      </c>
      <c r="B441" s="50" t="s">
        <v>47</v>
      </c>
      <c r="C441" s="50" t="s">
        <v>584</v>
      </c>
      <c r="D441" s="50" t="s">
        <v>527</v>
      </c>
      <c r="F441" s="50">
        <v>161169</v>
      </c>
      <c r="G441" s="23">
        <v>6330</v>
      </c>
      <c r="H441" s="50">
        <v>32.469002008438153</v>
      </c>
      <c r="I441" s="50">
        <v>0.37902998924255399</v>
      </c>
      <c r="J441" s="50">
        <v>8.6588360369205503E-2</v>
      </c>
      <c r="K441" s="50">
        <v>0.34826549887657199</v>
      </c>
      <c r="L441" s="50">
        <v>0.38790409999999997</v>
      </c>
      <c r="M441" s="50">
        <v>54400</v>
      </c>
      <c r="N441" s="50">
        <v>42200</v>
      </c>
      <c r="O441" s="50">
        <v>41.866999864578204</v>
      </c>
      <c r="P441" s="51">
        <v>9.7520574927330003E-2</v>
      </c>
      <c r="Q441" s="50">
        <v>2.5741000000000002E-3</v>
      </c>
      <c r="R441" s="50">
        <v>0.18199032545089699</v>
      </c>
      <c r="S441" s="50">
        <v>0.107156321406364</v>
      </c>
      <c r="T441" s="50">
        <v>0.61476033926010099</v>
      </c>
      <c r="U441" s="62">
        <v>5.9844013000000001E-2</v>
      </c>
      <c r="V441" s="63">
        <v>1.9085556E-2</v>
      </c>
      <c r="W441" s="63">
        <v>2.8665560000000001E-3</v>
      </c>
      <c r="X441" s="63">
        <v>0.91820389000000002</v>
      </c>
      <c r="Y441" s="50">
        <v>7.0525021292269204E-3</v>
      </c>
      <c r="Z441" s="61">
        <v>4.9779284745454788E-2</v>
      </c>
      <c r="AA441" s="61">
        <v>0.2504085898399353</v>
      </c>
      <c r="AB441" s="61">
        <v>7.5715221464633942E-2</v>
      </c>
      <c r="AC441" s="61">
        <v>7.5959615409374237E-2</v>
      </c>
      <c r="AD441" s="61">
        <v>1.4678702689707279E-2</v>
      </c>
      <c r="AE441" s="61">
        <v>2.8715880587697029E-2</v>
      </c>
      <c r="AF441" s="61">
        <v>0.12894652783870697</v>
      </c>
      <c r="AG441" s="61">
        <v>4.0859032422304153E-2</v>
      </c>
      <c r="AH441" s="61">
        <v>3.7498664110898972E-2</v>
      </c>
      <c r="AI441" s="61">
        <v>3.5910125821828842E-2</v>
      </c>
      <c r="AJ441" s="61">
        <v>6.5236985683441162E-2</v>
      </c>
      <c r="AK441" s="61">
        <v>0.10797476768493652</v>
      </c>
      <c r="AL441" s="61">
        <v>3.9423238486051559E-2</v>
      </c>
      <c r="AM441" s="61">
        <v>4.8893369734287262E-2</v>
      </c>
      <c r="AN441" s="27">
        <v>0.28121495246887207</v>
      </c>
      <c r="AO441" s="27">
        <v>9.3224100768566132E-2</v>
      </c>
      <c r="AP441" s="27">
        <v>0.2477545291185379</v>
      </c>
      <c r="AQ441" s="27">
        <v>9.5792219042778015E-2</v>
      </c>
      <c r="AR441" s="27">
        <v>0.31868404150009155</v>
      </c>
      <c r="AS441" s="27">
        <v>9.0348310768604279E-2</v>
      </c>
      <c r="AT441" s="61">
        <v>2</v>
      </c>
      <c r="AU441" s="61">
        <v>4</v>
      </c>
      <c r="AV441" s="61">
        <v>962.13440000000003</v>
      </c>
      <c r="AW441" s="61"/>
      <c r="AX441" s="61"/>
      <c r="AY441" s="27">
        <v>2</v>
      </c>
      <c r="AZ441" s="27">
        <v>2</v>
      </c>
      <c r="BA441" s="27">
        <v>3</v>
      </c>
    </row>
    <row r="442" spans="1:53">
      <c r="A442" s="50">
        <v>10700</v>
      </c>
      <c r="B442" s="50" t="s">
        <v>47</v>
      </c>
      <c r="C442" s="50" t="s">
        <v>585</v>
      </c>
      <c r="D442" s="50" t="s">
        <v>527</v>
      </c>
      <c r="F442" s="50">
        <v>1038182</v>
      </c>
      <c r="G442" s="23">
        <v>38677</v>
      </c>
      <c r="H442" s="50">
        <v>27.784000098705327</v>
      </c>
      <c r="I442" s="50">
        <v>0.39197999238967901</v>
      </c>
      <c r="J442" s="50">
        <v>5.0431832671165501E-2</v>
      </c>
      <c r="K442" s="50">
        <v>0.33914250135421797</v>
      </c>
      <c r="L442" s="50">
        <v>0.35456209999999999</v>
      </c>
      <c r="M442" s="50">
        <v>83800</v>
      </c>
      <c r="N442" s="50">
        <v>52700</v>
      </c>
      <c r="O442" s="50">
        <v>56.3229978084564</v>
      </c>
      <c r="P442" s="51">
        <v>9.0083748102188096E-2</v>
      </c>
      <c r="Q442" s="50">
        <v>3.6740000000000002E-3</v>
      </c>
      <c r="R442" s="50">
        <v>0.242023944854736</v>
      </c>
      <c r="S442" s="50">
        <v>0.107607714831829</v>
      </c>
      <c r="T442" s="50">
        <v>0.55281060934066795</v>
      </c>
      <c r="U442" s="62">
        <v>0.27057009900000001</v>
      </c>
      <c r="V442" s="63">
        <v>3.3805246999999997E-2</v>
      </c>
      <c r="W442" s="63">
        <v>2.6719780000000002E-3</v>
      </c>
      <c r="X442" s="63">
        <v>0.69295269299999995</v>
      </c>
      <c r="Y442" s="50">
        <v>2.2212309762835499E-2</v>
      </c>
      <c r="Z442" s="61">
        <v>1.2138232588768005E-2</v>
      </c>
      <c r="AA442" s="61">
        <v>0.11999412626028061</v>
      </c>
      <c r="AB442" s="61">
        <v>7.672785222530365E-2</v>
      </c>
      <c r="AC442" s="61">
        <v>5.6371133774518967E-2</v>
      </c>
      <c r="AD442" s="61">
        <v>4.7094468027353287E-2</v>
      </c>
      <c r="AE442" s="61">
        <v>4.7388289123773575E-2</v>
      </c>
      <c r="AF442" s="61">
        <v>0.11982379108667374</v>
      </c>
      <c r="AG442" s="61">
        <v>9.029686450958252E-2</v>
      </c>
      <c r="AH442" s="61">
        <v>8.9898720383644104E-2</v>
      </c>
      <c r="AI442" s="61">
        <v>3.8235113024711609E-2</v>
      </c>
      <c r="AJ442" s="61">
        <v>7.7962756156921387E-2</v>
      </c>
      <c r="AK442" s="61">
        <v>0.1227811723947525</v>
      </c>
      <c r="AL442" s="61">
        <v>4.8348531126976013E-2</v>
      </c>
      <c r="AM442" s="61">
        <v>5.2938960492610931E-2</v>
      </c>
      <c r="AN442" s="27">
        <v>0.15486331284046173</v>
      </c>
      <c r="AO442" s="27">
        <v>0.25835537910461426</v>
      </c>
      <c r="AP442" s="27">
        <v>0.14130572974681854</v>
      </c>
      <c r="AQ442" s="27">
        <v>0.27487990260124207</v>
      </c>
      <c r="AR442" s="27">
        <v>0.17291654646396637</v>
      </c>
      <c r="AS442" s="27">
        <v>0.2363513708114624</v>
      </c>
      <c r="AT442" s="61">
        <v>2</v>
      </c>
      <c r="AU442" s="61">
        <v>4</v>
      </c>
      <c r="AV442" s="61">
        <v>962.91663000000005</v>
      </c>
      <c r="AW442" s="61"/>
      <c r="AX442" s="61"/>
      <c r="AY442" s="27">
        <v>1</v>
      </c>
      <c r="AZ442" s="27">
        <v>2</v>
      </c>
      <c r="BA442" s="27">
        <v>3</v>
      </c>
    </row>
    <row r="443" spans="1:53">
      <c r="A443" s="50">
        <v>10801</v>
      </c>
      <c r="B443" s="50" t="s">
        <v>47</v>
      </c>
      <c r="C443" s="50" t="s">
        <v>586</v>
      </c>
      <c r="D443" s="50" t="s">
        <v>527</v>
      </c>
      <c r="F443" s="50">
        <v>261112</v>
      </c>
      <c r="G443" s="23">
        <v>10534</v>
      </c>
      <c r="H443" s="50">
        <v>26.416997492313399</v>
      </c>
      <c r="I443" s="50">
        <v>0.41753000020980802</v>
      </c>
      <c r="J443" s="50">
        <v>4.0322579443454701E-2</v>
      </c>
      <c r="K443" s="50">
        <v>0.344489246606827</v>
      </c>
      <c r="L443" s="50">
        <v>0.3526918</v>
      </c>
      <c r="M443" s="50">
        <v>60600</v>
      </c>
      <c r="N443" s="50">
        <v>36400</v>
      </c>
      <c r="O443" s="50">
        <v>55.949997901916504</v>
      </c>
      <c r="P443" s="51">
        <v>0.112596102058887</v>
      </c>
      <c r="Q443" s="50">
        <v>2.6324999999999999E-3</v>
      </c>
      <c r="R443" s="50">
        <v>0.31107884645461997</v>
      </c>
      <c r="S443" s="50">
        <v>9.1752603650093106E-2</v>
      </c>
      <c r="T443" s="50">
        <v>0.486179679632187</v>
      </c>
      <c r="U443" s="62">
        <v>0.38317275000000001</v>
      </c>
      <c r="V443" s="63">
        <v>2.4709703E-2</v>
      </c>
      <c r="W443" s="63">
        <v>1.9531850000000001E-3</v>
      </c>
      <c r="X443" s="63">
        <v>0.59016436299999997</v>
      </c>
      <c r="Y443" s="50">
        <v>1.53991868719459E-2</v>
      </c>
      <c r="Z443" s="61">
        <v>2.5777403265237808E-2</v>
      </c>
      <c r="AA443" s="61">
        <v>0.17681042850017548</v>
      </c>
      <c r="AB443" s="61">
        <v>7.0170290768146515E-2</v>
      </c>
      <c r="AC443" s="61">
        <v>4.1843574494123459E-2</v>
      </c>
      <c r="AD443" s="61">
        <v>2.6245081797242165E-2</v>
      </c>
      <c r="AE443" s="61">
        <v>3.1609643250703812E-2</v>
      </c>
      <c r="AF443" s="61">
        <v>0.12721803784370422</v>
      </c>
      <c r="AG443" s="61">
        <v>4.3219104409217834E-2</v>
      </c>
      <c r="AH443" s="61">
        <v>6.2247246503829956E-2</v>
      </c>
      <c r="AI443" s="61">
        <v>4.1330043226480484E-2</v>
      </c>
      <c r="AJ443" s="61">
        <v>0.12328402698040009</v>
      </c>
      <c r="AK443" s="61">
        <v>0.12664031982421875</v>
      </c>
      <c r="AL443" s="61">
        <v>5.3306311368942261E-2</v>
      </c>
      <c r="AM443" s="61">
        <v>5.0298489630222321E-2</v>
      </c>
      <c r="AN443" s="27">
        <v>0.20399338006973267</v>
      </c>
      <c r="AO443" s="27">
        <v>0.20555524528026581</v>
      </c>
      <c r="AP443" s="27">
        <v>0.17402337491512299</v>
      </c>
      <c r="AQ443" s="27">
        <v>0.2099124938249588</v>
      </c>
      <c r="AR443" s="27">
        <v>0.24307413399219513</v>
      </c>
      <c r="AS443" s="27">
        <v>0.1998734176158905</v>
      </c>
      <c r="AT443" s="61">
        <v>2</v>
      </c>
      <c r="AU443" s="61">
        <v>4</v>
      </c>
      <c r="AV443" s="61">
        <v>1060.5222000000001</v>
      </c>
      <c r="AW443" s="61"/>
      <c r="AX443" s="61"/>
      <c r="AY443" s="27">
        <v>1</v>
      </c>
      <c r="AZ443" s="27">
        <v>2</v>
      </c>
      <c r="BA443" s="27">
        <v>3</v>
      </c>
    </row>
    <row r="444" spans="1:53">
      <c r="A444" s="50">
        <v>10802</v>
      </c>
      <c r="B444" s="50" t="s">
        <v>47</v>
      </c>
      <c r="C444" s="50" t="s">
        <v>587</v>
      </c>
      <c r="D444" s="50" t="s">
        <v>527</v>
      </c>
      <c r="F444" s="50">
        <v>63233</v>
      </c>
      <c r="G444" s="23">
        <v>2834</v>
      </c>
      <c r="H444" s="50">
        <v>27.648998498916598</v>
      </c>
      <c r="I444" s="50">
        <v>0.39096999168396002</v>
      </c>
      <c r="J444" s="50">
        <v>4.2383044958114603E-2</v>
      </c>
      <c r="K444" s="50">
        <v>0.33546581864357</v>
      </c>
      <c r="L444" s="50">
        <v>0.35476190000000002</v>
      </c>
      <c r="M444" s="50">
        <v>45200</v>
      </c>
      <c r="N444" s="50">
        <v>26900</v>
      </c>
      <c r="O444" s="50">
        <v>52.186000347137494</v>
      </c>
      <c r="P444" s="51">
        <v>0.124812789261341</v>
      </c>
      <c r="Q444" s="50">
        <v>2.1630999999999998E-3</v>
      </c>
      <c r="R444" s="50">
        <v>0.37214782834053001</v>
      </c>
      <c r="S444" s="50">
        <v>8.3757661283016205E-2</v>
      </c>
      <c r="T444" s="50">
        <v>0.48882883787155201</v>
      </c>
      <c r="U444" s="62">
        <v>0.58905953200000005</v>
      </c>
      <c r="V444" s="63">
        <v>1.4201446E-2</v>
      </c>
      <c r="W444" s="63">
        <v>1.1070170000000001E-3</v>
      </c>
      <c r="X444" s="63">
        <v>0.395632029</v>
      </c>
      <c r="Y444" s="50">
        <v>6.25310651957989E-3</v>
      </c>
      <c r="Z444" s="61">
        <v>5.5703803896903992E-2</v>
      </c>
      <c r="AA444" s="61">
        <v>0.24683122336864471</v>
      </c>
      <c r="AB444" s="61">
        <v>7.1333266794681549E-2</v>
      </c>
      <c r="AC444" s="61">
        <v>5.7466883212327957E-2</v>
      </c>
      <c r="AD444" s="61">
        <v>1.3818736188113689E-2</v>
      </c>
      <c r="AE444" s="61">
        <v>2.616029791533947E-2</v>
      </c>
      <c r="AF444" s="61">
        <v>0.11093109846115112</v>
      </c>
      <c r="AG444" s="61">
        <v>3.7977699190378189E-2</v>
      </c>
      <c r="AH444" s="61">
        <v>3.5547506064176559E-2</v>
      </c>
      <c r="AI444" s="61">
        <v>4.3171636760234833E-2</v>
      </c>
      <c r="AJ444" s="61">
        <v>9.649290144443512E-2</v>
      </c>
      <c r="AK444" s="61">
        <v>0.11288478225469589</v>
      </c>
      <c r="AL444" s="61">
        <v>4.550652951002121E-2</v>
      </c>
      <c r="AM444" s="61">
        <v>4.6173639595508575E-2</v>
      </c>
      <c r="AN444" s="27">
        <v>0.25216171145439148</v>
      </c>
      <c r="AO444" s="27">
        <v>0.11886970698833466</v>
      </c>
      <c r="AP444" s="27">
        <v>0.20673076808452606</v>
      </c>
      <c r="AQ444" s="27">
        <v>0.11201923340559006</v>
      </c>
      <c r="AR444" s="27">
        <v>0.30613264441490173</v>
      </c>
      <c r="AS444" s="27">
        <v>0.12700793147087097</v>
      </c>
      <c r="AT444" s="61">
        <v>2</v>
      </c>
      <c r="AU444" s="61">
        <v>4</v>
      </c>
      <c r="AV444" s="61">
        <v>1131.5376000000001</v>
      </c>
      <c r="AW444" s="61"/>
      <c r="AX444" s="61"/>
      <c r="AY444" s="27">
        <v>1</v>
      </c>
      <c r="AZ444" s="27">
        <v>1</v>
      </c>
      <c r="BA444" s="27">
        <v>2</v>
      </c>
    </row>
    <row r="445" spans="1:53">
      <c r="A445" s="50">
        <v>10900</v>
      </c>
      <c r="B445" s="50" t="s">
        <v>47</v>
      </c>
      <c r="C445" s="50" t="s">
        <v>588</v>
      </c>
      <c r="D445" s="50" t="s">
        <v>538</v>
      </c>
      <c r="F445" s="50">
        <v>623252</v>
      </c>
      <c r="G445" s="23">
        <v>22465</v>
      </c>
      <c r="H445" s="50">
        <v>31.366999804973648</v>
      </c>
      <c r="I445" s="50">
        <v>0.33476001024246199</v>
      </c>
      <c r="J445" s="50">
        <v>6.1206340789794901E-2</v>
      </c>
      <c r="K445" s="50">
        <v>0.33958601951599099</v>
      </c>
      <c r="L445" s="50">
        <v>0.30497109999999999</v>
      </c>
      <c r="M445" s="50">
        <v>62500</v>
      </c>
      <c r="N445" s="50">
        <v>46200</v>
      </c>
      <c r="O445" s="50">
        <v>47.093001008033802</v>
      </c>
      <c r="P445" s="51">
        <v>8.8140890002250699E-2</v>
      </c>
      <c r="Q445" s="50">
        <v>3.8923E-3</v>
      </c>
      <c r="R445" s="50">
        <v>0.24052526056766499</v>
      </c>
      <c r="S445" s="50">
        <v>0.12053833901882199</v>
      </c>
      <c r="T445" s="50">
        <v>0.55498492717742898</v>
      </c>
      <c r="U445" s="62">
        <v>0.13715158399999999</v>
      </c>
      <c r="V445" s="63">
        <v>7.2676859999999996E-2</v>
      </c>
      <c r="W445" s="63">
        <v>8.6562089999999998E-3</v>
      </c>
      <c r="X445" s="63">
        <v>0.78151535999999999</v>
      </c>
      <c r="Y445" s="50">
        <v>3.9550062268972397E-2</v>
      </c>
      <c r="Z445" s="61">
        <v>1.012689433991909E-2</v>
      </c>
      <c r="AA445" s="61">
        <v>6.3397131860256195E-2</v>
      </c>
      <c r="AB445" s="61">
        <v>9.3508072197437286E-2</v>
      </c>
      <c r="AC445" s="61">
        <v>5.0110403448343277E-2</v>
      </c>
      <c r="AD445" s="61">
        <v>4.288901761174202E-2</v>
      </c>
      <c r="AE445" s="61">
        <v>2.7413519099354744E-2</v>
      </c>
      <c r="AF445" s="61">
        <v>0.13754156231880188</v>
      </c>
      <c r="AG445" s="61">
        <v>6.3451081514358521E-2</v>
      </c>
      <c r="AH445" s="61">
        <v>9.0583294630050659E-2</v>
      </c>
      <c r="AI445" s="61">
        <v>8.2556538283824921E-2</v>
      </c>
      <c r="AJ445" s="61">
        <v>8.033309131860733E-2</v>
      </c>
      <c r="AK445" s="61">
        <v>0.11251719295978546</v>
      </c>
      <c r="AL445" s="61">
        <v>9.1041862964630127E-2</v>
      </c>
      <c r="AM445" s="61">
        <v>5.4530322551727295E-2</v>
      </c>
      <c r="AN445" s="27">
        <v>0.13051806390285492</v>
      </c>
      <c r="AO445" s="27">
        <v>0.22773300111293793</v>
      </c>
      <c r="AP445" s="27">
        <v>0.12543201446533203</v>
      </c>
      <c r="AQ445" s="27">
        <v>0.21459563076496124</v>
      </c>
      <c r="AR445" s="27">
        <v>0.13726043701171875</v>
      </c>
      <c r="AS445" s="27">
        <v>0.24514868855476379</v>
      </c>
      <c r="AT445" s="61">
        <v>2</v>
      </c>
      <c r="AU445" s="61">
        <v>4</v>
      </c>
      <c r="AV445" s="61">
        <v>1271.1523</v>
      </c>
      <c r="AW445" s="61"/>
      <c r="AX445" s="61"/>
      <c r="AY445" s="27">
        <v>2</v>
      </c>
      <c r="AZ445" s="27">
        <v>2</v>
      </c>
      <c r="BA445" s="27">
        <v>3</v>
      </c>
    </row>
    <row r="446" spans="1:53">
      <c r="A446" s="50">
        <v>11001</v>
      </c>
      <c r="B446" s="50" t="s">
        <v>47</v>
      </c>
      <c r="C446" s="50" t="s">
        <v>589</v>
      </c>
      <c r="D446" s="50" t="s">
        <v>527</v>
      </c>
      <c r="F446" s="50">
        <v>599405</v>
      </c>
      <c r="G446" s="23">
        <v>24689</v>
      </c>
      <c r="H446" s="50">
        <v>28.318000644445455</v>
      </c>
      <c r="I446" s="50">
        <v>0.38806000351905801</v>
      </c>
      <c r="J446" s="50">
        <v>5.1398001611232799E-2</v>
      </c>
      <c r="K446" s="50">
        <v>0.30857905745506298</v>
      </c>
      <c r="L446" s="50">
        <v>0.35490100000000002</v>
      </c>
      <c r="M446" s="50">
        <v>64300</v>
      </c>
      <c r="N446" s="50">
        <v>43100</v>
      </c>
      <c r="O446" s="50">
        <v>53.114002943038898</v>
      </c>
      <c r="P446" s="51">
        <v>9.4462834298610701E-2</v>
      </c>
      <c r="Q446" s="50">
        <v>3.2561999999999999E-3</v>
      </c>
      <c r="R446" s="50">
        <v>0.27268964052200301</v>
      </c>
      <c r="S446" s="50">
        <v>0.107071325182915</v>
      </c>
      <c r="T446" s="50">
        <v>0.54994791746139504</v>
      </c>
      <c r="U446" s="62">
        <v>0.28922182299999999</v>
      </c>
      <c r="V446" s="63">
        <v>3.2947674000000003E-2</v>
      </c>
      <c r="W446" s="63">
        <v>8.1097089999999997E-3</v>
      </c>
      <c r="X446" s="63">
        <v>0.66972082899999996</v>
      </c>
      <c r="Y446" s="50">
        <v>2.0577795803546899E-2</v>
      </c>
      <c r="Z446" s="61">
        <v>1.7115052789449692E-2</v>
      </c>
      <c r="AA446" s="61">
        <v>0.14925804734230042</v>
      </c>
      <c r="AB446" s="61">
        <v>9.041702002286911E-2</v>
      </c>
      <c r="AC446" s="61">
        <v>5.5040817707777023E-2</v>
      </c>
      <c r="AD446" s="61">
        <v>3.1889654695987701E-2</v>
      </c>
      <c r="AE446" s="61">
        <v>4.0447179228067398E-2</v>
      </c>
      <c r="AF446" s="61">
        <v>0.13094864785671234</v>
      </c>
      <c r="AG446" s="61">
        <v>5.377810075879097E-2</v>
      </c>
      <c r="AH446" s="61">
        <v>7.7154465019702911E-2</v>
      </c>
      <c r="AI446" s="61">
        <v>4.0209915488958359E-2</v>
      </c>
      <c r="AJ446" s="61">
        <v>8.2173161208629608E-2</v>
      </c>
      <c r="AK446" s="61">
        <v>0.11740861088037491</v>
      </c>
      <c r="AL446" s="61">
        <v>6.2371816486120224E-2</v>
      </c>
      <c r="AM446" s="61">
        <v>5.1787510514259338E-2</v>
      </c>
      <c r="AN446" s="27">
        <v>0.18445684015750885</v>
      </c>
      <c r="AO446" s="27">
        <v>0.20287829637527466</v>
      </c>
      <c r="AP446" s="27">
        <v>0.17498782277107239</v>
      </c>
      <c r="AQ446" s="27">
        <v>0.20019476115703583</v>
      </c>
      <c r="AR446" s="27">
        <v>0.19641454517841339</v>
      </c>
      <c r="AS446" s="27">
        <v>0.20626713335514069</v>
      </c>
      <c r="AT446" s="61">
        <v>2</v>
      </c>
      <c r="AU446" s="61">
        <v>4</v>
      </c>
      <c r="AV446" s="61">
        <v>1244.394</v>
      </c>
      <c r="AW446" s="61"/>
      <c r="AX446" s="61"/>
      <c r="AY446" s="27">
        <v>1</v>
      </c>
      <c r="AZ446" s="27">
        <v>2</v>
      </c>
      <c r="BA446" s="27">
        <v>2</v>
      </c>
    </row>
    <row r="447" spans="1:53">
      <c r="A447" s="50">
        <v>11002</v>
      </c>
      <c r="B447" s="50" t="s">
        <v>47</v>
      </c>
      <c r="C447" s="50" t="s">
        <v>590</v>
      </c>
      <c r="D447" s="50" t="s">
        <v>527</v>
      </c>
      <c r="F447" s="50">
        <v>76853</v>
      </c>
      <c r="G447" s="23">
        <v>3236</v>
      </c>
      <c r="H447" s="50">
        <v>29.364999085664802</v>
      </c>
      <c r="I447" s="50">
        <v>0.39256998896598799</v>
      </c>
      <c r="J447" s="50">
        <v>4.7787610441446297E-2</v>
      </c>
      <c r="K447" s="50">
        <v>0.30796459317207298</v>
      </c>
      <c r="L447" s="50">
        <v>0.37197229999999998</v>
      </c>
      <c r="M447" s="50">
        <v>53500</v>
      </c>
      <c r="N447" s="50">
        <v>35600</v>
      </c>
      <c r="O447" s="50">
        <v>49.285998940467799</v>
      </c>
      <c r="P447" s="51">
        <v>0.112106904387474</v>
      </c>
      <c r="Q447" s="50">
        <v>2.4929000000000002E-3</v>
      </c>
      <c r="R447" s="50">
        <v>0.27674344182014499</v>
      </c>
      <c r="S447" s="50">
        <v>0.110574081540108</v>
      </c>
      <c r="T447" s="50">
        <v>0.53563278913497903</v>
      </c>
      <c r="U447" s="62">
        <v>0.35877585400000001</v>
      </c>
      <c r="V447" s="63">
        <v>2.0324515000000001E-2</v>
      </c>
      <c r="W447" s="63">
        <v>1.8489845000000001E-2</v>
      </c>
      <c r="X447" s="63">
        <v>0.60240978000000001</v>
      </c>
      <c r="Y447" s="50">
        <v>4.7530536539852602E-3</v>
      </c>
      <c r="Z447" s="61">
        <v>4.8138022422790527E-2</v>
      </c>
      <c r="AA447" s="61">
        <v>0.25439313054084778</v>
      </c>
      <c r="AB447" s="61">
        <v>7.1319535374641418E-2</v>
      </c>
      <c r="AC447" s="61">
        <v>6.8373031914234161E-2</v>
      </c>
      <c r="AD447" s="61">
        <v>2.9962014406919479E-2</v>
      </c>
      <c r="AE447" s="61">
        <v>3.1808014959096909E-2</v>
      </c>
      <c r="AF447" s="61">
        <v>0.12680606544017792</v>
      </c>
      <c r="AG447" s="61">
        <v>3.1453017145395279E-2</v>
      </c>
      <c r="AH447" s="61">
        <v>3.5074017941951752E-2</v>
      </c>
      <c r="AI447" s="61">
        <v>5.0445526838302612E-2</v>
      </c>
      <c r="AJ447" s="61">
        <v>8.1295043230056763E-2</v>
      </c>
      <c r="AK447" s="61">
        <v>8.4028542041778564E-2</v>
      </c>
      <c r="AL447" s="61">
        <v>4.0399018675088882E-2</v>
      </c>
      <c r="AM447" s="61">
        <v>4.6505022794008255E-2</v>
      </c>
      <c r="AN447" s="27">
        <v>0.26171717047691345</v>
      </c>
      <c r="AO447" s="27">
        <v>0.11534160375595093</v>
      </c>
      <c r="AP447" s="27">
        <v>0.24545030295848846</v>
      </c>
      <c r="AQ447" s="27">
        <v>0.11231917887926102</v>
      </c>
      <c r="AR447" s="27">
        <v>0.28117674589157104</v>
      </c>
      <c r="AS447" s="27">
        <v>0.11895724385976791</v>
      </c>
      <c r="AT447" s="61">
        <v>2</v>
      </c>
      <c r="AU447" s="61">
        <v>4</v>
      </c>
      <c r="AV447" s="61">
        <v>1208.3569</v>
      </c>
      <c r="AW447" s="61"/>
      <c r="AX447" s="61"/>
      <c r="AY447" s="27">
        <v>1</v>
      </c>
      <c r="AZ447" s="27">
        <v>1</v>
      </c>
      <c r="BA447" s="27">
        <v>2</v>
      </c>
    </row>
    <row r="448" spans="1:53">
      <c r="A448" s="50">
        <v>11101</v>
      </c>
      <c r="B448" s="50" t="s">
        <v>47</v>
      </c>
      <c r="C448" s="50" t="s">
        <v>591</v>
      </c>
      <c r="D448" s="50" t="s">
        <v>527</v>
      </c>
      <c r="F448" s="50">
        <v>367927</v>
      </c>
      <c r="G448" s="23">
        <v>15241</v>
      </c>
      <c r="H448" s="50">
        <v>25.018997609615376</v>
      </c>
      <c r="I448" s="50">
        <v>0.43288999795913702</v>
      </c>
      <c r="J448" s="50">
        <v>3.3037371933460201E-2</v>
      </c>
      <c r="K448" s="50">
        <v>0.34596323966980003</v>
      </c>
      <c r="L448" s="50">
        <v>0.35402240000000001</v>
      </c>
      <c r="M448" s="50">
        <v>65800</v>
      </c>
      <c r="N448" s="50">
        <v>41200</v>
      </c>
      <c r="O448" s="50">
        <v>55.369997024536097</v>
      </c>
      <c r="P448" s="51">
        <v>0.105350904166698</v>
      </c>
      <c r="Q448" s="50">
        <v>3.1694000000000002E-3</v>
      </c>
      <c r="R448" s="50">
        <v>0.30113673210143999</v>
      </c>
      <c r="S448" s="50">
        <v>0.112796872854233</v>
      </c>
      <c r="T448" s="50">
        <v>0.51652574539184604</v>
      </c>
      <c r="U448" s="62">
        <v>0.40114206099999999</v>
      </c>
      <c r="V448" s="63">
        <v>2.7934888000000001E-2</v>
      </c>
      <c r="W448" s="63">
        <v>3.0114669999999999E-3</v>
      </c>
      <c r="X448" s="63">
        <v>0.56791156499999995</v>
      </c>
      <c r="Y448" s="50">
        <v>1.5408900566399099E-2</v>
      </c>
      <c r="Z448" s="61">
        <v>1.3689040206372738E-2</v>
      </c>
      <c r="AA448" s="61">
        <v>0.11653821915388107</v>
      </c>
      <c r="AB448" s="61">
        <v>6.6001415252685547E-2</v>
      </c>
      <c r="AC448" s="61">
        <v>4.4821903109550476E-2</v>
      </c>
      <c r="AD448" s="61">
        <v>3.7776913493871689E-2</v>
      </c>
      <c r="AE448" s="61">
        <v>3.5829521715641022E-2</v>
      </c>
      <c r="AF448" s="61">
        <v>0.11959295719861984</v>
      </c>
      <c r="AG448" s="61">
        <v>7.1359932422637939E-2</v>
      </c>
      <c r="AH448" s="61">
        <v>7.9435892403125763E-2</v>
      </c>
      <c r="AI448" s="61">
        <v>0.1086595430970192</v>
      </c>
      <c r="AJ448" s="61">
        <v>8.5010789334774017E-2</v>
      </c>
      <c r="AK448" s="61">
        <v>0.11004053801298141</v>
      </c>
      <c r="AL448" s="61">
        <v>5.4514329880475998E-2</v>
      </c>
      <c r="AM448" s="61">
        <v>5.6729011237621307E-2</v>
      </c>
      <c r="AN448" s="27">
        <v>0.17495454847812653</v>
      </c>
      <c r="AO448" s="27">
        <v>0.25266030430793762</v>
      </c>
      <c r="AP448" s="27">
        <v>0.16033089160919189</v>
      </c>
      <c r="AQ448" s="27">
        <v>0.24755735695362091</v>
      </c>
      <c r="AR448" s="27">
        <v>0.19548133015632629</v>
      </c>
      <c r="AS448" s="27">
        <v>0.25982317328453064</v>
      </c>
      <c r="AT448" s="61">
        <v>2</v>
      </c>
      <c r="AU448" s="61">
        <v>4</v>
      </c>
      <c r="AV448" s="61">
        <v>1097.8856000000001</v>
      </c>
      <c r="AW448" s="61"/>
      <c r="AX448" s="61"/>
      <c r="AY448" s="27">
        <v>1</v>
      </c>
      <c r="AZ448" s="27">
        <v>2</v>
      </c>
      <c r="BA448" s="27">
        <v>3</v>
      </c>
    </row>
    <row r="449" spans="1:53">
      <c r="A449" s="50">
        <v>11102</v>
      </c>
      <c r="B449" s="50" t="s">
        <v>47</v>
      </c>
      <c r="C449" s="50" t="s">
        <v>592</v>
      </c>
      <c r="D449" s="50" t="s">
        <v>527</v>
      </c>
      <c r="F449" s="50">
        <v>80901</v>
      </c>
      <c r="G449" s="23">
        <v>3199</v>
      </c>
      <c r="H449" s="50">
        <v>31.762998998165099</v>
      </c>
      <c r="I449" s="50">
        <v>0.41885000467300398</v>
      </c>
      <c r="J449" s="50">
        <v>6.7988671362400097E-2</v>
      </c>
      <c r="K449" s="50">
        <v>0.31404289603233299</v>
      </c>
      <c r="L449" s="50">
        <v>0.37319590000000002</v>
      </c>
      <c r="M449" s="50">
        <v>52200</v>
      </c>
      <c r="N449" s="50">
        <v>33100</v>
      </c>
      <c r="O449" s="50">
        <v>52.719002962112405</v>
      </c>
      <c r="P449" s="51">
        <v>0.10964497923850999</v>
      </c>
      <c r="Q449" s="50">
        <v>2.9515000000000001E-3</v>
      </c>
      <c r="R449" s="50">
        <v>0.26152780652046198</v>
      </c>
      <c r="S449" s="50">
        <v>9.7579345107078594E-2</v>
      </c>
      <c r="T449" s="50">
        <v>0.54998719692230202</v>
      </c>
      <c r="U449" s="62">
        <v>0.23180183800000001</v>
      </c>
      <c r="V449" s="63">
        <v>2.0308771999999999E-2</v>
      </c>
      <c r="W449" s="63">
        <v>5.2656949999999999E-3</v>
      </c>
      <c r="X449" s="63">
        <v>0.74262368700000003</v>
      </c>
      <c r="Y449" s="50">
        <v>1.0059050284326101E-2</v>
      </c>
      <c r="Z449" s="61">
        <v>5.1270827651023865E-2</v>
      </c>
      <c r="AA449" s="61">
        <v>0.17114593088626862</v>
      </c>
      <c r="AB449" s="61">
        <v>8.383670449256897E-2</v>
      </c>
      <c r="AC449" s="61">
        <v>7.19309002161026E-2</v>
      </c>
      <c r="AD449" s="61">
        <v>2.1039422601461411E-2</v>
      </c>
      <c r="AE449" s="61">
        <v>3.9306662976741791E-2</v>
      </c>
      <c r="AF449" s="61">
        <v>0.12311418354511261</v>
      </c>
      <c r="AG449" s="61">
        <v>4.7535672783851624E-2</v>
      </c>
      <c r="AH449" s="61">
        <v>4.3625432997941971E-2</v>
      </c>
      <c r="AI449" s="61">
        <v>5.5414512753486633E-2</v>
      </c>
      <c r="AJ449" s="61">
        <v>9.3320496380329132E-2</v>
      </c>
      <c r="AK449" s="61">
        <v>9.6559569239616394E-2</v>
      </c>
      <c r="AL449" s="61">
        <v>5.2350521087646484E-2</v>
      </c>
      <c r="AM449" s="61">
        <v>4.9549154937267303E-2</v>
      </c>
      <c r="AN449" s="27">
        <v>0.25866043567657471</v>
      </c>
      <c r="AO449" s="27">
        <v>0.15283000469207764</v>
      </c>
      <c r="AP449" s="27">
        <v>0.22435897588729858</v>
      </c>
      <c r="AQ449" s="27">
        <v>0.15199430286884308</v>
      </c>
      <c r="AR449" s="27">
        <v>0.29701602458953857</v>
      </c>
      <c r="AS449" s="27">
        <v>0.15376447141170502</v>
      </c>
      <c r="AT449" s="61">
        <v>2</v>
      </c>
      <c r="AU449" s="61">
        <v>4</v>
      </c>
      <c r="AV449" s="61">
        <v>1167.0283999999999</v>
      </c>
      <c r="AW449" s="61"/>
      <c r="AX449" s="61"/>
      <c r="AY449" s="27">
        <v>1</v>
      </c>
      <c r="AZ449" s="27">
        <v>2</v>
      </c>
      <c r="BA449" s="27">
        <v>3</v>
      </c>
    </row>
    <row r="450" spans="1:53">
      <c r="A450" s="50">
        <v>11201</v>
      </c>
      <c r="B450" s="50" t="s">
        <v>47</v>
      </c>
      <c r="C450" s="50" t="s">
        <v>593</v>
      </c>
      <c r="D450" s="50" t="s">
        <v>440</v>
      </c>
      <c r="F450" s="50">
        <v>199334</v>
      </c>
      <c r="G450" s="23">
        <v>6948</v>
      </c>
      <c r="H450" s="50">
        <v>35.938997894525549</v>
      </c>
      <c r="I450" s="50">
        <v>0.32368001341819802</v>
      </c>
      <c r="J450" s="50">
        <v>0.11074918508529701</v>
      </c>
      <c r="K450" s="50">
        <v>0.34636265039443997</v>
      </c>
      <c r="L450" s="50">
        <v>0.37086089999999999</v>
      </c>
      <c r="M450" s="50">
        <v>60100</v>
      </c>
      <c r="N450" s="50">
        <v>47500</v>
      </c>
      <c r="O450" s="50">
        <v>44.258999824523897</v>
      </c>
      <c r="P450" s="51">
        <v>0.100326679646968</v>
      </c>
      <c r="Q450" s="50">
        <v>3.1346999999999998E-3</v>
      </c>
      <c r="R450" s="50">
        <v>0.18241085112094901</v>
      </c>
      <c r="S450" s="50">
        <v>9.1172486543655396E-2</v>
      </c>
      <c r="T450" s="50">
        <v>0.606117844581604</v>
      </c>
      <c r="U450" s="62">
        <v>3.6887836E-2</v>
      </c>
      <c r="V450" s="63">
        <v>1.5356135999999999E-2</v>
      </c>
      <c r="W450" s="63">
        <v>1.4849450000000001E-3</v>
      </c>
      <c r="X450" s="63">
        <v>0.946271062</v>
      </c>
      <c r="Y450" s="50">
        <v>6.5729920752346498E-3</v>
      </c>
      <c r="Z450" s="61">
        <v>6.3252538442611694E-2</v>
      </c>
      <c r="AA450" s="61">
        <v>0.14022232592105865</v>
      </c>
      <c r="AB450" s="61">
        <v>7.0606254041194916E-2</v>
      </c>
      <c r="AC450" s="61">
        <v>6.2183141708374023E-2</v>
      </c>
      <c r="AD450" s="61">
        <v>2.4701626971364021E-2</v>
      </c>
      <c r="AE450" s="61">
        <v>3.1065165996551514E-2</v>
      </c>
      <c r="AF450" s="61">
        <v>0.14249312877655029</v>
      </c>
      <c r="AG450" s="61">
        <v>3.416772186756134E-2</v>
      </c>
      <c r="AH450" s="61">
        <v>4.6393115073442459E-2</v>
      </c>
      <c r="AI450" s="61">
        <v>4.6775981783866882E-2</v>
      </c>
      <c r="AJ450" s="61">
        <v>9.4212085008621216E-2</v>
      </c>
      <c r="AK450" s="61">
        <v>0.13413603603839874</v>
      </c>
      <c r="AL450" s="61">
        <v>5.9740707278251648E-2</v>
      </c>
      <c r="AM450" s="61">
        <v>5.0050169229507446E-2</v>
      </c>
      <c r="AN450" s="27">
        <v>0.27174597978591919</v>
      </c>
      <c r="AO450" s="27">
        <v>0.12426934391260147</v>
      </c>
      <c r="AP450" s="27">
        <v>0.22019515931606293</v>
      </c>
      <c r="AQ450" s="27">
        <v>0.12793451547622681</v>
      </c>
      <c r="AR450" s="27">
        <v>0.32702696323394775</v>
      </c>
      <c r="AS450" s="27">
        <v>0.12033895403146744</v>
      </c>
      <c r="AT450" s="61">
        <v>2</v>
      </c>
      <c r="AU450" s="61">
        <v>4</v>
      </c>
      <c r="AV450" s="61">
        <v>513.30438000000004</v>
      </c>
      <c r="AW450" s="61">
        <v>2</v>
      </c>
      <c r="AX450" s="61">
        <v>4</v>
      </c>
      <c r="AY450" s="27">
        <v>2</v>
      </c>
      <c r="AZ450" s="27">
        <v>2</v>
      </c>
      <c r="BA450" s="27">
        <v>3</v>
      </c>
    </row>
    <row r="451" spans="1:53">
      <c r="A451" s="50">
        <v>11202</v>
      </c>
      <c r="B451" s="50" t="s">
        <v>47</v>
      </c>
      <c r="C451" s="50" t="s">
        <v>594</v>
      </c>
      <c r="D451" s="50" t="s">
        <v>595</v>
      </c>
      <c r="F451" s="50">
        <v>53037</v>
      </c>
      <c r="G451" s="23">
        <v>1934</v>
      </c>
      <c r="H451" s="50">
        <v>37.673999816179304</v>
      </c>
      <c r="I451" s="50">
        <v>0.27513000369071999</v>
      </c>
      <c r="J451" s="50">
        <v>0.15991471707820901</v>
      </c>
      <c r="K451" s="50">
        <v>0.36886993050575301</v>
      </c>
      <c r="L451" s="50">
        <v>0.40588239999999998</v>
      </c>
      <c r="M451" s="50">
        <v>48800</v>
      </c>
      <c r="N451" s="50">
        <v>40300</v>
      </c>
      <c r="O451" s="50">
        <v>39.954999089240999</v>
      </c>
      <c r="P451" s="51">
        <v>0.189789518713951</v>
      </c>
      <c r="Q451" s="50">
        <v>1.7933999999999999E-3</v>
      </c>
      <c r="R451" s="50">
        <v>0.20877248048782299</v>
      </c>
      <c r="S451" s="50">
        <v>8.6660631000995594E-2</v>
      </c>
      <c r="T451" s="50">
        <v>0.59275776147842396</v>
      </c>
      <c r="U451" s="62">
        <v>6.4011917000000002E-2</v>
      </c>
      <c r="V451" s="63">
        <v>1.2236739999999999E-2</v>
      </c>
      <c r="W451" s="63">
        <v>1.451817E-3</v>
      </c>
      <c r="X451" s="63">
        <v>0.92229950400000005</v>
      </c>
      <c r="Y451" s="50">
        <v>3.3801104873418799E-3</v>
      </c>
      <c r="Z451" s="61">
        <v>0.17793306708335876</v>
      </c>
      <c r="AA451" s="61">
        <v>4.2809855192899704E-2</v>
      </c>
      <c r="AB451" s="61">
        <v>4.6781904995441437E-2</v>
      </c>
      <c r="AC451" s="61">
        <v>8.3265908062458038E-2</v>
      </c>
      <c r="AD451" s="61">
        <v>2.0669363439083099E-2</v>
      </c>
      <c r="AE451" s="61">
        <v>2.1184258162975311E-2</v>
      </c>
      <c r="AF451" s="61">
        <v>0.12990069389343262</v>
      </c>
      <c r="AG451" s="61">
        <v>3.2217726111412048E-2</v>
      </c>
      <c r="AH451" s="61">
        <v>4.8032365739345551E-2</v>
      </c>
      <c r="AI451" s="61">
        <v>5.1268849521875381E-2</v>
      </c>
      <c r="AJ451" s="61">
        <v>0.11305627226829529</v>
      </c>
      <c r="AK451" s="61">
        <v>0.14019860327243805</v>
      </c>
      <c r="AL451" s="61">
        <v>4.178006574511528E-2</v>
      </c>
      <c r="AM451" s="61">
        <v>5.0901066511869431E-2</v>
      </c>
      <c r="AN451" s="27">
        <v>0.37421593070030212</v>
      </c>
      <c r="AO451" s="27">
        <v>6.7561410367488861E-2</v>
      </c>
      <c r="AP451" s="27">
        <v>0.33639144897460938</v>
      </c>
      <c r="AQ451" s="27">
        <v>5.8590490370988846E-2</v>
      </c>
      <c r="AR451" s="27">
        <v>0.41267934441566467</v>
      </c>
      <c r="AS451" s="27">
        <v>7.6683863997459412E-2</v>
      </c>
      <c r="AT451" s="61">
        <v>1</v>
      </c>
      <c r="AU451" s="61">
        <v>2</v>
      </c>
      <c r="AV451" s="61">
        <v>472.75650000000002</v>
      </c>
      <c r="AW451" s="61">
        <v>2</v>
      </c>
      <c r="AX451" s="61">
        <v>3</v>
      </c>
      <c r="AY451" s="27">
        <v>1</v>
      </c>
      <c r="AZ451" s="27">
        <v>2</v>
      </c>
      <c r="BA451" s="27">
        <v>3</v>
      </c>
    </row>
    <row r="452" spans="1:53">
      <c r="A452" s="50">
        <v>11203</v>
      </c>
      <c r="B452" s="50" t="s">
        <v>47</v>
      </c>
      <c r="C452" s="50" t="s">
        <v>596</v>
      </c>
      <c r="D452" s="50" t="s">
        <v>440</v>
      </c>
      <c r="F452" s="50">
        <v>84011</v>
      </c>
      <c r="G452" s="23">
        <v>3172</v>
      </c>
      <c r="H452" s="50">
        <v>35.474999189376831</v>
      </c>
      <c r="I452" s="50">
        <v>0.32635998725891102</v>
      </c>
      <c r="J452" s="50">
        <v>0.103608250617981</v>
      </c>
      <c r="K452" s="50">
        <v>0.36752578616142301</v>
      </c>
      <c r="L452" s="50">
        <v>0.34433960000000002</v>
      </c>
      <c r="M452" s="50">
        <v>54400</v>
      </c>
      <c r="N452" s="50">
        <v>42700</v>
      </c>
      <c r="O452" s="50">
        <v>44.091999530792201</v>
      </c>
      <c r="P452" s="51">
        <v>8.0975823104381603E-2</v>
      </c>
      <c r="Q452" s="50">
        <v>2.5387000000000001E-3</v>
      </c>
      <c r="R452" s="50">
        <v>0.19432999193668399</v>
      </c>
      <c r="S452" s="50">
        <v>9.6526399254798903E-2</v>
      </c>
      <c r="T452" s="50">
        <v>0.58476901054382302</v>
      </c>
      <c r="U452" s="62">
        <v>1.3141137000000001E-2</v>
      </c>
      <c r="V452" s="63">
        <v>1.4807585E-2</v>
      </c>
      <c r="W452" s="63">
        <v>1.6545450000000001E-3</v>
      </c>
      <c r="X452" s="63">
        <v>0.97039675700000005</v>
      </c>
      <c r="Y452" s="50">
        <v>4.3169609270989904E-3</v>
      </c>
      <c r="Z452" s="61">
        <v>0.11384177953004837</v>
      </c>
      <c r="AA452" s="61">
        <v>7.7079311013221741E-2</v>
      </c>
      <c r="AB452" s="61">
        <v>7.934734970331192E-2</v>
      </c>
      <c r="AC452" s="61">
        <v>6.0356792062520981E-2</v>
      </c>
      <c r="AD452" s="61">
        <v>3.0567685142159462E-2</v>
      </c>
      <c r="AE452" s="61">
        <v>2.3188112303614616E-2</v>
      </c>
      <c r="AF452" s="61">
        <v>0.13168139755725861</v>
      </c>
      <c r="AG452" s="61">
        <v>3.2023288309574127E-2</v>
      </c>
      <c r="AH452" s="61">
        <v>5.0776887685060501E-2</v>
      </c>
      <c r="AI452" s="61">
        <v>6.5536037087440491E-2</v>
      </c>
      <c r="AJ452" s="61">
        <v>0.10950881987810135</v>
      </c>
      <c r="AK452" s="61">
        <v>0.12308317422866821</v>
      </c>
      <c r="AL452" s="61">
        <v>5.4602079093456268E-2</v>
      </c>
      <c r="AM452" s="61">
        <v>4.840729758143425E-2</v>
      </c>
      <c r="AN452" s="27">
        <v>0.30550280213356018</v>
      </c>
      <c r="AO452" s="27">
        <v>0.10873790830373764</v>
      </c>
      <c r="AP452" s="27">
        <v>0.24865446984767914</v>
      </c>
      <c r="AQ452" s="27">
        <v>0.10432723164558411</v>
      </c>
      <c r="AR452" s="27">
        <v>0.36681526899337769</v>
      </c>
      <c r="AS452" s="27">
        <v>0.11349494010210037</v>
      </c>
      <c r="AT452" s="61">
        <v>2</v>
      </c>
      <c r="AU452" s="61">
        <v>4</v>
      </c>
      <c r="AV452" s="61">
        <v>526.85455000000002</v>
      </c>
      <c r="AW452" s="61">
        <v>2</v>
      </c>
      <c r="AX452" s="61">
        <v>4</v>
      </c>
      <c r="AY452" s="27">
        <v>2</v>
      </c>
      <c r="AZ452" s="27">
        <v>3</v>
      </c>
      <c r="BA452" s="27">
        <v>4</v>
      </c>
    </row>
    <row r="453" spans="1:53">
      <c r="A453" s="50">
        <v>11301</v>
      </c>
      <c r="B453" s="50" t="s">
        <v>47</v>
      </c>
      <c r="C453" s="50" t="s">
        <v>597</v>
      </c>
      <c r="D453" s="50" t="s">
        <v>440</v>
      </c>
      <c r="F453" s="50">
        <v>241044</v>
      </c>
      <c r="G453" s="23">
        <v>9209</v>
      </c>
      <c r="H453" s="50">
        <v>33.356000244617476</v>
      </c>
      <c r="I453" s="50">
        <v>0.34046000242233299</v>
      </c>
      <c r="J453" s="50">
        <v>9.4581283628940596E-2</v>
      </c>
      <c r="K453" s="50">
        <v>0.35172414779663103</v>
      </c>
      <c r="L453" s="50">
        <v>0.35260320000000001</v>
      </c>
      <c r="M453" s="50">
        <v>91600</v>
      </c>
      <c r="N453" s="50">
        <v>82400</v>
      </c>
      <c r="O453" s="50">
        <v>30.989000201225299</v>
      </c>
      <c r="P453" s="51">
        <v>6.0517907142639202E-2</v>
      </c>
      <c r="Q453" s="50">
        <v>4.8167000000000001E-3</v>
      </c>
      <c r="R453" s="50">
        <v>0.158328622579575</v>
      </c>
      <c r="S453" s="50">
        <v>8.4689512848854107E-2</v>
      </c>
      <c r="T453" s="50">
        <v>0.60858970880508401</v>
      </c>
      <c r="U453" s="62">
        <v>0.15234562800000001</v>
      </c>
      <c r="V453" s="63">
        <v>6.3897050999999996E-2</v>
      </c>
      <c r="W453" s="63">
        <v>4.2398899999999996E-3</v>
      </c>
      <c r="X453" s="63">
        <v>0.77951741200000002</v>
      </c>
      <c r="Y453" s="50">
        <v>3.4539632499218001E-2</v>
      </c>
      <c r="Z453" s="61">
        <v>7.2323190979659557E-3</v>
      </c>
      <c r="AA453" s="61">
        <v>5.61227947473526E-2</v>
      </c>
      <c r="AB453" s="61">
        <v>9.5687836408615112E-2</v>
      </c>
      <c r="AC453" s="61">
        <v>5.710979551076889E-2</v>
      </c>
      <c r="AD453" s="61">
        <v>4.4542577117681503E-2</v>
      </c>
      <c r="AE453" s="61">
        <v>3.2792184501886368E-2</v>
      </c>
      <c r="AF453" s="61">
        <v>0.12383431941270828</v>
      </c>
      <c r="AG453" s="61">
        <v>7.6713636517524719E-2</v>
      </c>
      <c r="AH453" s="61">
        <v>0.10769348591566086</v>
      </c>
      <c r="AI453" s="61">
        <v>0.13355115056037903</v>
      </c>
      <c r="AJ453" s="61">
        <v>7.968313992023468E-2</v>
      </c>
      <c r="AK453" s="61">
        <v>8.1257231533527374E-2</v>
      </c>
      <c r="AL453" s="61">
        <v>5.4616771638393402E-2</v>
      </c>
      <c r="AM453" s="61">
        <v>4.916275292634964E-2</v>
      </c>
      <c r="AN453" s="27">
        <v>0.1298058032989502</v>
      </c>
      <c r="AO453" s="27">
        <v>0.26647183299064636</v>
      </c>
      <c r="AP453" s="27">
        <v>0.11491888761520386</v>
      </c>
      <c r="AQ453" s="27">
        <v>0.26101580262184143</v>
      </c>
      <c r="AR453" s="27">
        <v>0.15163008868694305</v>
      </c>
      <c r="AS453" s="27">
        <v>0.27447038888931274</v>
      </c>
      <c r="AT453" s="61">
        <v>2</v>
      </c>
      <c r="AU453" s="61">
        <v>3</v>
      </c>
      <c r="AV453" s="61">
        <v>530.24132999999995</v>
      </c>
      <c r="AW453" s="61">
        <v>2</v>
      </c>
      <c r="AX453" s="61">
        <v>3</v>
      </c>
      <c r="AY453" s="27">
        <v>2</v>
      </c>
      <c r="AZ453" s="27">
        <v>3</v>
      </c>
      <c r="BA453" s="27">
        <v>4</v>
      </c>
    </row>
    <row r="454" spans="1:53">
      <c r="A454" s="50">
        <v>11302</v>
      </c>
      <c r="B454" s="50" t="s">
        <v>47</v>
      </c>
      <c r="C454" s="50" t="s">
        <v>598</v>
      </c>
      <c r="D454" s="50" t="s">
        <v>599</v>
      </c>
      <c r="F454" s="50">
        <v>2512431</v>
      </c>
      <c r="G454" s="23">
        <v>85143</v>
      </c>
      <c r="H454" s="50">
        <v>28.521003067493428</v>
      </c>
      <c r="I454" s="50">
        <v>0.41242998838424699</v>
      </c>
      <c r="J454" s="50">
        <v>6.4007394015789004E-2</v>
      </c>
      <c r="K454" s="50">
        <v>0.38442668318748502</v>
      </c>
      <c r="L454" s="50">
        <v>0.39288820000000002</v>
      </c>
      <c r="M454" s="50">
        <v>97400</v>
      </c>
      <c r="N454" s="50">
        <v>68200</v>
      </c>
      <c r="O454" s="50">
        <v>48.9369988441467</v>
      </c>
      <c r="P454" s="51">
        <v>0.14396512508392301</v>
      </c>
      <c r="Q454" s="50">
        <v>5.5770999999999998E-3</v>
      </c>
      <c r="R454" s="50">
        <v>0.26208963990211498</v>
      </c>
      <c r="S454" s="50">
        <v>9.1650158166885404E-2</v>
      </c>
      <c r="T454" s="50">
        <v>0.50648152828216597</v>
      </c>
      <c r="U454" s="62">
        <v>0.27542248400000002</v>
      </c>
      <c r="V454" s="63">
        <v>6.2320913999999998E-2</v>
      </c>
      <c r="W454" s="63">
        <v>2.7407719999999998E-3</v>
      </c>
      <c r="X454" s="63">
        <v>0.65951579800000004</v>
      </c>
      <c r="Y454" s="50">
        <v>5.7948756963014603E-2</v>
      </c>
      <c r="Z454" s="61">
        <v>3.2319012098014355E-3</v>
      </c>
      <c r="AA454" s="61">
        <v>8.3982966840267181E-2</v>
      </c>
      <c r="AB454" s="61">
        <v>6.606852263212204E-2</v>
      </c>
      <c r="AC454" s="61">
        <v>5.0509762018918991E-2</v>
      </c>
      <c r="AD454" s="61">
        <v>4.9665898084640503E-2</v>
      </c>
      <c r="AE454" s="61">
        <v>3.4049052745103836E-2</v>
      </c>
      <c r="AF454" s="61">
        <v>0.10813717544078827</v>
      </c>
      <c r="AG454" s="61">
        <v>7.7232897281646729E-2</v>
      </c>
      <c r="AH454" s="61">
        <v>0.11204449832439423</v>
      </c>
      <c r="AI454" s="61">
        <v>9.3350082635879517E-2</v>
      </c>
      <c r="AJ454" s="61">
        <v>9.3897722661495209E-2</v>
      </c>
      <c r="AK454" s="61">
        <v>0.12512311339378357</v>
      </c>
      <c r="AL454" s="61">
        <v>5.2220717072486877E-2</v>
      </c>
      <c r="AM454" s="61">
        <v>5.0485696643590927E-2</v>
      </c>
      <c r="AN454" s="27">
        <v>0.13345927000045776</v>
      </c>
      <c r="AO454" s="27">
        <v>0.32216057181358337</v>
      </c>
      <c r="AP454" s="27">
        <v>0.11594346910715103</v>
      </c>
      <c r="AQ454" s="27">
        <v>0.32752099633216858</v>
      </c>
      <c r="AR454" s="27">
        <v>0.15723749995231628</v>
      </c>
      <c r="AS454" s="27">
        <v>0.31488361954689026</v>
      </c>
      <c r="AT454" s="61">
        <v>2</v>
      </c>
      <c r="AU454" s="61">
        <v>3</v>
      </c>
      <c r="AV454" s="61">
        <v>430.73761000000002</v>
      </c>
      <c r="AW454" s="61">
        <v>2</v>
      </c>
      <c r="AX454" s="61">
        <v>4</v>
      </c>
      <c r="AY454" s="27">
        <v>2</v>
      </c>
      <c r="AZ454" s="27">
        <v>3</v>
      </c>
      <c r="BA454" s="27">
        <v>4</v>
      </c>
    </row>
    <row r="455" spans="1:53">
      <c r="A455" s="50">
        <v>11303</v>
      </c>
      <c r="B455" s="50" t="s">
        <v>47</v>
      </c>
      <c r="C455" s="50" t="s">
        <v>600</v>
      </c>
      <c r="D455" s="50" t="s">
        <v>440</v>
      </c>
      <c r="F455" s="50">
        <v>59342</v>
      </c>
      <c r="G455" s="23">
        <v>1935</v>
      </c>
      <c r="H455" s="50">
        <v>30.243002176284826</v>
      </c>
      <c r="I455" s="50">
        <v>0.375530004501343</v>
      </c>
      <c r="J455" s="50">
        <v>6.5451532602310195E-2</v>
      </c>
      <c r="K455" s="50">
        <v>0.37613919377326999</v>
      </c>
      <c r="L455" s="50">
        <v>0.3229167</v>
      </c>
      <c r="M455" s="50">
        <v>55400</v>
      </c>
      <c r="N455" s="50">
        <v>40700</v>
      </c>
      <c r="O455" s="50">
        <v>43.952998518943801</v>
      </c>
      <c r="P455" s="51">
        <v>7.2958797216415405E-2</v>
      </c>
      <c r="Q455" s="50">
        <v>4.6811999999999999E-3</v>
      </c>
      <c r="R455" s="50">
        <v>0.25093951821327198</v>
      </c>
      <c r="S455" s="50">
        <v>7.4404641985893194E-2</v>
      </c>
      <c r="T455" s="50">
        <v>0.59951722621917702</v>
      </c>
      <c r="U455" s="62">
        <v>0.31156685899999997</v>
      </c>
      <c r="V455" s="63">
        <v>2.9523777000000001E-2</v>
      </c>
      <c r="W455" s="63">
        <v>2.4266119999999999E-3</v>
      </c>
      <c r="X455" s="63">
        <v>0.65648275599999995</v>
      </c>
      <c r="Y455" s="50">
        <v>2.04771272838116E-2</v>
      </c>
      <c r="Z455" s="61">
        <v>3.5877738147974014E-2</v>
      </c>
      <c r="AA455" s="61">
        <v>9.9011115729808807E-2</v>
      </c>
      <c r="AB455" s="61">
        <v>0.10640732198953629</v>
      </c>
      <c r="AC455" s="61">
        <v>4.1925467550754547E-2</v>
      </c>
      <c r="AD455" s="61">
        <v>4.5725725591182709E-2</v>
      </c>
      <c r="AE455" s="61">
        <v>4.069957509636879E-2</v>
      </c>
      <c r="AF455" s="61">
        <v>0.12201699614524841</v>
      </c>
      <c r="AG455" s="61">
        <v>5.5737167596817017E-2</v>
      </c>
      <c r="AH455" s="61">
        <v>7.6618172228336334E-2</v>
      </c>
      <c r="AI455" s="61">
        <v>8.0990523099899292E-2</v>
      </c>
      <c r="AJ455" s="61">
        <v>8.5485450923442841E-2</v>
      </c>
      <c r="AK455" s="61">
        <v>0.10064563900232315</v>
      </c>
      <c r="AL455" s="61">
        <v>4.8504412174224854E-2</v>
      </c>
      <c r="AM455" s="61">
        <v>6.0354690998792648E-2</v>
      </c>
      <c r="AN455" s="27">
        <v>0.25214898586273193</v>
      </c>
      <c r="AO455" s="27">
        <v>0.17377571761608124</v>
      </c>
      <c r="AP455" s="27">
        <v>0.24278700351715088</v>
      </c>
      <c r="AQ455" s="27">
        <v>0.1333647221326828</v>
      </c>
      <c r="AR455" s="27">
        <v>0.26093542575836182</v>
      </c>
      <c r="AS455" s="27">
        <v>0.21170233190059662</v>
      </c>
      <c r="AT455" s="61">
        <v>2</v>
      </c>
      <c r="AU455" s="61">
        <v>4</v>
      </c>
      <c r="AV455" s="61">
        <v>578.07574</v>
      </c>
      <c r="AW455" s="61">
        <v>2</v>
      </c>
      <c r="AX455" s="61">
        <v>4</v>
      </c>
      <c r="AY455" s="27">
        <v>2</v>
      </c>
      <c r="AZ455" s="27">
        <v>3</v>
      </c>
      <c r="BA455" s="27">
        <v>4</v>
      </c>
    </row>
    <row r="456" spans="1:53">
      <c r="A456" s="50">
        <v>11304</v>
      </c>
      <c r="B456" s="50" t="s">
        <v>47</v>
      </c>
      <c r="C456" s="50" t="s">
        <v>601</v>
      </c>
      <c r="D456" s="50" t="s">
        <v>602</v>
      </c>
      <c r="F456" s="50">
        <v>4632415</v>
      </c>
      <c r="G456" s="23">
        <v>143170</v>
      </c>
      <c r="H456" s="50">
        <v>34.991998702287653</v>
      </c>
      <c r="I456" s="50">
        <v>0.32956001162528997</v>
      </c>
      <c r="J456" s="50">
        <v>0.10981173813343</v>
      </c>
      <c r="K456" s="50">
        <v>0.32327339053153997</v>
      </c>
      <c r="L456" s="50">
        <v>0.3810926</v>
      </c>
      <c r="M456" s="50">
        <v>124500</v>
      </c>
      <c r="N456" s="50">
        <v>84500</v>
      </c>
      <c r="O456" s="50">
        <v>45.574000477790797</v>
      </c>
      <c r="P456" s="51">
        <v>9.5194093883037595E-2</v>
      </c>
      <c r="Q456" s="50">
        <v>4.5411000000000002E-3</v>
      </c>
      <c r="R456" s="50">
        <v>0.214527562260628</v>
      </c>
      <c r="S456" s="50">
        <v>8.4429278969764696E-2</v>
      </c>
      <c r="T456" s="50">
        <v>0.52236819267272905</v>
      </c>
      <c r="U456" s="62">
        <v>0.26696571699999999</v>
      </c>
      <c r="V456" s="63">
        <v>0.18630216999999999</v>
      </c>
      <c r="W456" s="63">
        <v>3.1119839999999999E-3</v>
      </c>
      <c r="X456" s="63">
        <v>0.54362010999999999</v>
      </c>
      <c r="Y456" s="50">
        <v>0.17738160490989699</v>
      </c>
      <c r="Z456" s="61">
        <v>3.61664779484272E-3</v>
      </c>
      <c r="AA456" s="61">
        <v>3.9349775761365891E-2</v>
      </c>
      <c r="AB456" s="61">
        <v>6.3242144882678986E-2</v>
      </c>
      <c r="AC456" s="61">
        <v>4.3132457882165909E-2</v>
      </c>
      <c r="AD456" s="61">
        <v>7.6492533087730408E-2</v>
      </c>
      <c r="AE456" s="61">
        <v>1.7622077837586403E-2</v>
      </c>
      <c r="AF456" s="61">
        <v>9.0394608676433563E-2</v>
      </c>
      <c r="AG456" s="61">
        <v>6.9040901958942413E-2</v>
      </c>
      <c r="AH456" s="61">
        <v>0.17713479697704315</v>
      </c>
      <c r="AI456" s="61">
        <v>0.12918858230113983</v>
      </c>
      <c r="AJ456" s="61">
        <v>8.12697634100914E-2</v>
      </c>
      <c r="AK456" s="61">
        <v>8.9764505624771118E-2</v>
      </c>
      <c r="AL456" s="61">
        <v>5.2755404263734818E-2</v>
      </c>
      <c r="AM456" s="61">
        <v>6.6995777189731598E-2</v>
      </c>
      <c r="AN456" s="27">
        <v>0.11028817296028137</v>
      </c>
      <c r="AO456" s="27">
        <v>0.44981738924980164</v>
      </c>
      <c r="AP456" s="27">
        <v>0.10898603498935699</v>
      </c>
      <c r="AQ456" s="27">
        <v>0.44803732633590698</v>
      </c>
      <c r="AR456" s="27">
        <v>0.11222989857196808</v>
      </c>
      <c r="AS456" s="27">
        <v>0.45247182250022888</v>
      </c>
      <c r="AT456" s="61">
        <v>2</v>
      </c>
      <c r="AU456" s="61">
        <v>3</v>
      </c>
      <c r="AV456" s="61">
        <v>464.75313999999997</v>
      </c>
      <c r="AW456" s="61">
        <v>2</v>
      </c>
      <c r="AX456" s="61">
        <v>3</v>
      </c>
      <c r="AY456" s="27">
        <v>2</v>
      </c>
      <c r="AZ456" s="27">
        <v>2</v>
      </c>
      <c r="BA456" s="27">
        <v>3</v>
      </c>
    </row>
    <row r="457" spans="1:53">
      <c r="A457" s="50">
        <v>11401</v>
      </c>
      <c r="B457" s="50" t="s">
        <v>47</v>
      </c>
      <c r="C457" s="50" t="s">
        <v>603</v>
      </c>
      <c r="D457" s="50" t="s">
        <v>604</v>
      </c>
      <c r="F457" s="50">
        <v>121919</v>
      </c>
      <c r="G457" s="23">
        <v>5035</v>
      </c>
      <c r="H457" s="50">
        <v>37.839000046253148</v>
      </c>
      <c r="I457" s="50">
        <v>0.29199999570846602</v>
      </c>
      <c r="J457" s="50">
        <v>9.6565134823322296E-2</v>
      </c>
      <c r="K457" s="50">
        <v>0.31302657723426802</v>
      </c>
      <c r="L457" s="50">
        <v>0.33513880000000001</v>
      </c>
      <c r="M457" s="50">
        <v>75500</v>
      </c>
      <c r="N457" s="50">
        <v>66500</v>
      </c>
      <c r="O457" s="50">
        <v>33.7489992380142</v>
      </c>
      <c r="P457" s="51">
        <v>0.197454303503036</v>
      </c>
      <c r="Q457" s="50">
        <v>4.5101000000000004E-3</v>
      </c>
      <c r="R457" s="50">
        <v>0.19305399060249301</v>
      </c>
      <c r="S457" s="50">
        <v>9.2979855835437802E-2</v>
      </c>
      <c r="T457" s="50">
        <v>0.56136453151702903</v>
      </c>
      <c r="U457" s="62">
        <v>1.3254702E-2</v>
      </c>
      <c r="V457" s="63">
        <v>2.5853230000000001E-2</v>
      </c>
      <c r="W457" s="63">
        <v>2.2014616000000001E-2</v>
      </c>
      <c r="X457" s="63">
        <v>0.93887746299999997</v>
      </c>
      <c r="Y457" s="50">
        <v>1.23365428298712E-2</v>
      </c>
      <c r="Z457" s="61">
        <v>4.6621683984994888E-2</v>
      </c>
      <c r="AA457" s="61">
        <v>0.11451192200183868</v>
      </c>
      <c r="AB457" s="61">
        <v>6.0116957873106003E-2</v>
      </c>
      <c r="AC457" s="61">
        <v>5.2361674606800079E-2</v>
      </c>
      <c r="AD457" s="61">
        <v>4.7143500298261642E-2</v>
      </c>
      <c r="AE457" s="61">
        <v>2.155645564198494E-2</v>
      </c>
      <c r="AF457" s="61">
        <v>0.13086819648742676</v>
      </c>
      <c r="AG457" s="61">
        <v>4.4516418129205704E-2</v>
      </c>
      <c r="AH457" s="61">
        <v>4.4858299195766449E-2</v>
      </c>
      <c r="AI457" s="61">
        <v>5.9523165225982666E-2</v>
      </c>
      <c r="AJ457" s="61">
        <v>9.6626177430152893E-2</v>
      </c>
      <c r="AK457" s="61">
        <v>0.14582096040248871</v>
      </c>
      <c r="AL457" s="61">
        <v>8.1529468297958374E-2</v>
      </c>
      <c r="AM457" s="61">
        <v>5.3945120424032211E-2</v>
      </c>
      <c r="AN457" s="27">
        <v>8.270592987537384E-2</v>
      </c>
      <c r="AO457" s="27">
        <v>0.22169564664363861</v>
      </c>
      <c r="AP457" s="27">
        <v>6.8215206265449524E-2</v>
      </c>
      <c r="AQ457" s="27">
        <v>0.21036846935749054</v>
      </c>
      <c r="AR457" s="27">
        <v>9.8273880779743195E-2</v>
      </c>
      <c r="AS457" s="27">
        <v>0.23386487364768982</v>
      </c>
      <c r="AT457" s="61">
        <v>2</v>
      </c>
      <c r="AU457" s="61">
        <v>3</v>
      </c>
      <c r="AV457" s="61">
        <v>176.92608999999999</v>
      </c>
      <c r="AW457" s="61">
        <v>2</v>
      </c>
      <c r="AX457" s="61">
        <v>3</v>
      </c>
      <c r="AY457" s="27">
        <v>2</v>
      </c>
      <c r="AZ457" s="27">
        <v>3</v>
      </c>
      <c r="BA457" s="27">
        <v>4</v>
      </c>
    </row>
    <row r="458" spans="1:53">
      <c r="A458" s="50">
        <v>11402</v>
      </c>
      <c r="B458" s="50" t="s">
        <v>47</v>
      </c>
      <c r="C458" s="50" t="s">
        <v>605</v>
      </c>
      <c r="D458" s="50" t="s">
        <v>604</v>
      </c>
      <c r="F458" s="50">
        <v>114408</v>
      </c>
      <c r="G458" s="23">
        <v>5044</v>
      </c>
      <c r="H458" s="50">
        <v>37.911001533269868</v>
      </c>
      <c r="I458" s="50">
        <v>0.33469000458717302</v>
      </c>
      <c r="J458" s="50">
        <v>0.102725364267826</v>
      </c>
      <c r="K458" s="50">
        <v>0.28441649675369302</v>
      </c>
      <c r="L458" s="50">
        <v>0.36044520000000002</v>
      </c>
      <c r="M458" s="50">
        <v>69600</v>
      </c>
      <c r="N458" s="50">
        <v>61200</v>
      </c>
      <c r="O458" s="50">
        <v>30.513998866081199</v>
      </c>
      <c r="P458" s="51">
        <v>0.20111322402954099</v>
      </c>
      <c r="Q458" s="50">
        <v>5.5482999999999999E-3</v>
      </c>
      <c r="R458" s="50">
        <v>0.17981141805648801</v>
      </c>
      <c r="S458" s="50">
        <v>9.7822606563568101E-2</v>
      </c>
      <c r="T458" s="50">
        <v>0.59154206514358498</v>
      </c>
      <c r="U458" s="62">
        <v>2.5872320000000001E-3</v>
      </c>
      <c r="V458" s="63">
        <v>1.7682330999999999E-2</v>
      </c>
      <c r="W458" s="63">
        <v>9.5185649999999997E-3</v>
      </c>
      <c r="X458" s="63">
        <v>0.97021186400000003</v>
      </c>
      <c r="Y458" s="50">
        <v>1.06444610282779E-2</v>
      </c>
      <c r="Z458" s="61">
        <v>3.5013739019632339E-2</v>
      </c>
      <c r="AA458" s="61">
        <v>0.25536176562309265</v>
      </c>
      <c r="AB458" s="61">
        <v>6.5810561180114746E-2</v>
      </c>
      <c r="AC458" s="61">
        <v>4.9496259540319443E-2</v>
      </c>
      <c r="AD458" s="61">
        <v>2.9957259073853493E-2</v>
      </c>
      <c r="AE458" s="61">
        <v>2.8163639828562737E-2</v>
      </c>
      <c r="AF458" s="61">
        <v>0.11530682444572449</v>
      </c>
      <c r="AG458" s="61">
        <v>3.5242710262537003E-2</v>
      </c>
      <c r="AH458" s="61">
        <v>3.4212332218885422E-2</v>
      </c>
      <c r="AI458" s="61">
        <v>3.6597464233636856E-2</v>
      </c>
      <c r="AJ458" s="61">
        <v>7.8251414000988007E-2</v>
      </c>
      <c r="AK458" s="61">
        <v>0.12479010969400406</v>
      </c>
      <c r="AL458" s="61">
        <v>6.8882614374160767E-2</v>
      </c>
      <c r="AM458" s="61">
        <v>4.2913295328617096E-2</v>
      </c>
      <c r="AN458" s="27">
        <v>9.0165920555591583E-2</v>
      </c>
      <c r="AO458" s="27">
        <v>0.15601451694965363</v>
      </c>
      <c r="AP458" s="27">
        <v>7.9351134598255157E-2</v>
      </c>
      <c r="AQ458" s="27">
        <v>0.1495099663734436</v>
      </c>
      <c r="AR458" s="27">
        <v>0.10148567706346512</v>
      </c>
      <c r="AS458" s="27">
        <v>0.16282278299331665</v>
      </c>
      <c r="AT458" s="61">
        <v>2</v>
      </c>
      <c r="AU458" s="61">
        <v>2</v>
      </c>
      <c r="AV458" s="61">
        <v>272.04941000000002</v>
      </c>
      <c r="AW458" s="61">
        <v>2</v>
      </c>
      <c r="AX458" s="61">
        <v>3</v>
      </c>
      <c r="AY458" s="27">
        <v>2</v>
      </c>
      <c r="AZ458" s="27">
        <v>2</v>
      </c>
      <c r="BA458" s="27">
        <v>3</v>
      </c>
    </row>
    <row r="459" spans="1:53">
      <c r="A459" s="50">
        <v>11403</v>
      </c>
      <c r="B459" s="50" t="s">
        <v>47</v>
      </c>
      <c r="C459" s="50" t="s">
        <v>606</v>
      </c>
      <c r="D459" s="50" t="s">
        <v>604</v>
      </c>
      <c r="F459" s="50">
        <v>57510</v>
      </c>
      <c r="G459" s="23">
        <v>2048</v>
      </c>
      <c r="H459" s="50">
        <v>35.124000191688552</v>
      </c>
      <c r="I459" s="50">
        <v>0.28099000453949002</v>
      </c>
      <c r="J459" s="50">
        <v>9.9183194339275402E-2</v>
      </c>
      <c r="K459" s="50">
        <v>0.308051347732544</v>
      </c>
      <c r="L459" s="50">
        <v>0.293956</v>
      </c>
      <c r="M459" s="50">
        <v>61800</v>
      </c>
      <c r="N459" s="50">
        <v>50000</v>
      </c>
      <c r="O459" s="50">
        <v>38.056001067161596</v>
      </c>
      <c r="P459" s="51">
        <v>0.25133839249610901</v>
      </c>
      <c r="Q459" s="50">
        <v>6.0682000000000002E-3</v>
      </c>
      <c r="R459" s="50">
        <v>0.22315925359725999</v>
      </c>
      <c r="S459" s="50">
        <v>0.110859729349613</v>
      </c>
      <c r="T459" s="50">
        <v>0.53404235839843806</v>
      </c>
      <c r="U459" s="62">
        <v>4.5487742999999997E-2</v>
      </c>
      <c r="V459" s="63">
        <v>5.9067987000000002E-2</v>
      </c>
      <c r="W459" s="63">
        <v>0.12549121699999999</v>
      </c>
      <c r="X459" s="63">
        <v>0.76995307199999996</v>
      </c>
      <c r="Y459" s="50">
        <v>2.40083690732718E-2</v>
      </c>
      <c r="Z459" s="61">
        <v>2.4289663881063461E-2</v>
      </c>
      <c r="AA459" s="61">
        <v>5.2385915070772171E-2</v>
      </c>
      <c r="AB459" s="61">
        <v>7.8533560037612915E-2</v>
      </c>
      <c r="AC459" s="61">
        <v>4.5135270804166794E-2</v>
      </c>
      <c r="AD459" s="61">
        <v>8.700774610042572E-2</v>
      </c>
      <c r="AE459" s="61">
        <v>1.9395478069782257E-2</v>
      </c>
      <c r="AF459" s="61">
        <v>0.11591970175504684</v>
      </c>
      <c r="AG459" s="61">
        <v>3.7431459873914719E-2</v>
      </c>
      <c r="AH459" s="61">
        <v>4.1555263102054596E-2</v>
      </c>
      <c r="AI459" s="61">
        <v>0.13051162660121918</v>
      </c>
      <c r="AJ459" s="61">
        <v>0.11714324355125427</v>
      </c>
      <c r="AK459" s="61">
        <v>0.10980197042226791</v>
      </c>
      <c r="AL459" s="61">
        <v>9.5164723694324493E-2</v>
      </c>
      <c r="AM459" s="61">
        <v>4.5724384486675262E-2</v>
      </c>
      <c r="AN459" s="27">
        <v>0.1386435478925705</v>
      </c>
      <c r="AO459" s="27">
        <v>0.15753336250782013</v>
      </c>
      <c r="AP459" s="27">
        <v>0.14061784744262695</v>
      </c>
      <c r="AQ459" s="27">
        <v>0.13564072549343109</v>
      </c>
      <c r="AR459" s="27">
        <v>0.13609510660171509</v>
      </c>
      <c r="AS459" s="27">
        <v>0.18579235672950745</v>
      </c>
      <c r="AT459" s="61">
        <v>2</v>
      </c>
      <c r="AU459" s="61">
        <v>2</v>
      </c>
      <c r="AV459" s="61">
        <v>40.274025000000002</v>
      </c>
      <c r="AW459" s="61">
        <v>2</v>
      </c>
      <c r="AX459" s="61">
        <v>3</v>
      </c>
      <c r="AY459" s="27">
        <v>1</v>
      </c>
      <c r="AZ459" s="27">
        <v>2</v>
      </c>
      <c r="BA459" s="27">
        <v>3</v>
      </c>
    </row>
    <row r="460" spans="1:53">
      <c r="A460" s="50">
        <v>11500</v>
      </c>
      <c r="B460" s="50" t="s">
        <v>47</v>
      </c>
      <c r="C460" s="50" t="s">
        <v>477</v>
      </c>
      <c r="D460" s="50" t="s">
        <v>604</v>
      </c>
      <c r="F460" s="50">
        <v>303839</v>
      </c>
      <c r="G460" s="23">
        <v>12082</v>
      </c>
      <c r="H460" s="50">
        <v>31.941000372171398</v>
      </c>
      <c r="I460" s="50">
        <v>0.3298200070858</v>
      </c>
      <c r="J460" s="50">
        <v>6.3088782131671906E-2</v>
      </c>
      <c r="K460" s="50">
        <v>0.36911219358444203</v>
      </c>
      <c r="L460" s="50">
        <v>0.31976100000000002</v>
      </c>
      <c r="M460" s="50">
        <v>79400</v>
      </c>
      <c r="N460" s="50">
        <v>68300</v>
      </c>
      <c r="O460" s="50">
        <v>34.990999102592504</v>
      </c>
      <c r="P460" s="51">
        <v>0.23090252280235199</v>
      </c>
      <c r="Q460" s="50">
        <v>4.8142999999999997E-3</v>
      </c>
      <c r="R460" s="50">
        <v>0.205238431692123</v>
      </c>
      <c r="S460" s="50">
        <v>0.100831747055054</v>
      </c>
      <c r="T460" s="50">
        <v>0.59502708911895796</v>
      </c>
      <c r="U460" s="62">
        <v>4.8137337000000002E-2</v>
      </c>
      <c r="V460" s="63">
        <v>5.3459235000000001E-2</v>
      </c>
      <c r="W460" s="63">
        <v>3.9889549999999998E-3</v>
      </c>
      <c r="X460" s="63">
        <v>0.89441448499999998</v>
      </c>
      <c r="Y460" s="50">
        <v>1.5890574082732201E-2</v>
      </c>
      <c r="Z460" s="61">
        <v>1.7100034281611443E-2</v>
      </c>
      <c r="AA460" s="61">
        <v>0.27079200744628906</v>
      </c>
      <c r="AB460" s="61">
        <v>5.9114210307598114E-2</v>
      </c>
      <c r="AC460" s="61">
        <v>4.67069111764431E-2</v>
      </c>
      <c r="AD460" s="61">
        <v>2.7388494461774826E-2</v>
      </c>
      <c r="AE460" s="61">
        <v>3.0140142887830734E-2</v>
      </c>
      <c r="AF460" s="61">
        <v>0.11631577461957932</v>
      </c>
      <c r="AG460" s="61">
        <v>4.0001992136240005E-2</v>
      </c>
      <c r="AH460" s="61">
        <v>5.0880599766969681E-2</v>
      </c>
      <c r="AI460" s="61">
        <v>4.2568773031234741E-2</v>
      </c>
      <c r="AJ460" s="61">
        <v>8.4945574402809143E-2</v>
      </c>
      <c r="AK460" s="61">
        <v>0.11052096635103226</v>
      </c>
      <c r="AL460" s="61">
        <v>5.703803151845932E-2</v>
      </c>
      <c r="AM460" s="61">
        <v>4.6486493200063705E-2</v>
      </c>
      <c r="AN460" s="27">
        <v>0.12310102581977844</v>
      </c>
      <c r="AO460" s="27">
        <v>0.16447104513645172</v>
      </c>
      <c r="AP460" s="27">
        <v>0.11421531438827515</v>
      </c>
      <c r="AQ460" s="27">
        <v>0.15050181746482849</v>
      </c>
      <c r="AR460" s="27">
        <v>0.13427366316318512</v>
      </c>
      <c r="AS460" s="27">
        <v>0.18203553557395935</v>
      </c>
      <c r="AT460" s="61">
        <v>2</v>
      </c>
      <c r="AU460" s="61">
        <v>3</v>
      </c>
      <c r="AV460" s="61">
        <v>99.890243999999996</v>
      </c>
      <c r="AW460" s="61">
        <v>2</v>
      </c>
      <c r="AX460" s="61">
        <v>4</v>
      </c>
      <c r="AY460" s="27">
        <v>2</v>
      </c>
      <c r="AZ460" s="27">
        <v>3</v>
      </c>
      <c r="BA460" s="27">
        <v>4</v>
      </c>
    </row>
    <row r="461" spans="1:53">
      <c r="A461" s="50">
        <v>11600</v>
      </c>
      <c r="B461" s="50" t="s">
        <v>47</v>
      </c>
      <c r="C461" s="50" t="s">
        <v>607</v>
      </c>
      <c r="D461" s="50" t="s">
        <v>604</v>
      </c>
      <c r="F461" s="50">
        <v>5327827</v>
      </c>
      <c r="G461" s="23">
        <v>189275</v>
      </c>
      <c r="H461" s="50">
        <v>28.373001128435149</v>
      </c>
      <c r="I461" s="50">
        <v>0.35833999514579801</v>
      </c>
      <c r="J461" s="50">
        <v>5.4592762142419801E-2</v>
      </c>
      <c r="K461" s="50">
        <v>0.35666641592979398</v>
      </c>
      <c r="L461" s="50">
        <v>0.32119130000000001</v>
      </c>
      <c r="M461" s="50">
        <v>104200</v>
      </c>
      <c r="N461" s="50">
        <v>79300</v>
      </c>
      <c r="O461" s="50">
        <v>44.251000881195104</v>
      </c>
      <c r="P461" s="51">
        <v>0.18920399248600001</v>
      </c>
      <c r="Q461" s="50">
        <v>4.8513000000000002E-3</v>
      </c>
      <c r="R461" s="50">
        <v>0.24860607087612199</v>
      </c>
      <c r="S461" s="50">
        <v>0.105329617857933</v>
      </c>
      <c r="T461" s="50">
        <v>0.51569807529449496</v>
      </c>
      <c r="U461" s="62">
        <v>0.21363849900000001</v>
      </c>
      <c r="V461" s="63">
        <v>7.1309558999999995E-2</v>
      </c>
      <c r="W461" s="63">
        <v>3.6208009999999999E-3</v>
      </c>
      <c r="X461" s="63">
        <v>0.71143114600000001</v>
      </c>
      <c r="Y461" s="50">
        <v>7.14990869164467E-2</v>
      </c>
      <c r="Z461" s="61">
        <v>3.408108139410615E-3</v>
      </c>
      <c r="AA461" s="61">
        <v>0.22697184979915619</v>
      </c>
      <c r="AB461" s="61">
        <v>5.6104600429534912E-2</v>
      </c>
      <c r="AC461" s="61">
        <v>4.2871031910181046E-2</v>
      </c>
      <c r="AD461" s="61">
        <v>3.9374914020299911E-2</v>
      </c>
      <c r="AE461" s="61">
        <v>3.2986629754304886E-2</v>
      </c>
      <c r="AF461" s="61">
        <v>0.11520148813724518</v>
      </c>
      <c r="AG461" s="61">
        <v>5.8298755437135696E-2</v>
      </c>
      <c r="AH461" s="61">
        <v>9.9179506301879883E-2</v>
      </c>
      <c r="AI461" s="61">
        <v>3.2081916928291321E-2</v>
      </c>
      <c r="AJ461" s="61">
        <v>7.9797044396400452E-2</v>
      </c>
      <c r="AK461" s="61">
        <v>0.11196576058864594</v>
      </c>
      <c r="AL461" s="61">
        <v>5.6524861603975296E-2</v>
      </c>
      <c r="AM461" s="61">
        <v>4.5233532786369324E-2</v>
      </c>
      <c r="AN461" s="27">
        <v>0.12803637981414795</v>
      </c>
      <c r="AO461" s="27">
        <v>0.26241213083267212</v>
      </c>
      <c r="AP461" s="27">
        <v>0.1186785027384758</v>
      </c>
      <c r="AQ461" s="27">
        <v>0.27063590288162231</v>
      </c>
      <c r="AR461" s="27">
        <v>0.1411450058221817</v>
      </c>
      <c r="AS461" s="27">
        <v>0.25089216232299805</v>
      </c>
      <c r="AT461" s="61">
        <v>2</v>
      </c>
      <c r="AU461" s="61">
        <v>3</v>
      </c>
      <c r="AV461" s="61">
        <v>60.594028000000002</v>
      </c>
      <c r="AW461" s="61">
        <v>2</v>
      </c>
      <c r="AX461" s="61">
        <v>4</v>
      </c>
      <c r="AY461" s="27">
        <v>2</v>
      </c>
      <c r="AZ461" s="27">
        <v>2</v>
      </c>
      <c r="BA461" s="27">
        <v>3</v>
      </c>
    </row>
    <row r="462" spans="1:53">
      <c r="A462" s="50">
        <v>11700</v>
      </c>
      <c r="B462" s="50" t="s">
        <v>47</v>
      </c>
      <c r="C462" s="50" t="s">
        <v>608</v>
      </c>
      <c r="D462" s="50" t="s">
        <v>604</v>
      </c>
      <c r="F462" s="50">
        <v>447728</v>
      </c>
      <c r="G462" s="23">
        <v>17160</v>
      </c>
      <c r="H462" s="50">
        <v>30.750999361276627</v>
      </c>
      <c r="I462" s="50">
        <v>0.35016998648643499</v>
      </c>
      <c r="J462" s="50">
        <v>6.41167387366295E-2</v>
      </c>
      <c r="K462" s="50">
        <v>0.36723414063453702</v>
      </c>
      <c r="L462" s="50">
        <v>0.32693159999999999</v>
      </c>
      <c r="M462" s="50">
        <v>92500</v>
      </c>
      <c r="N462" s="50">
        <v>77000</v>
      </c>
      <c r="O462" s="50">
        <v>35.945001244544997</v>
      </c>
      <c r="P462" s="51">
        <v>0.23028370738029399</v>
      </c>
      <c r="Q462" s="50">
        <v>4.6604999999999997E-3</v>
      </c>
      <c r="R462" s="50">
        <v>0.228331223130226</v>
      </c>
      <c r="S462" s="50">
        <v>0.104766190052032</v>
      </c>
      <c r="T462" s="50">
        <v>0.50974524021148704</v>
      </c>
      <c r="U462" s="62">
        <v>7.9311549999999995E-2</v>
      </c>
      <c r="V462" s="63">
        <v>9.3715377000000002E-2</v>
      </c>
      <c r="W462" s="63">
        <v>5.0544079999999998E-3</v>
      </c>
      <c r="X462" s="63">
        <v>0.82191866599999996</v>
      </c>
      <c r="Y462" s="50">
        <v>4.5412734150886501E-2</v>
      </c>
      <c r="Z462" s="61">
        <v>1.1024289764463902E-2</v>
      </c>
      <c r="AA462" s="61">
        <v>0.13297940790653229</v>
      </c>
      <c r="AB462" s="61">
        <v>5.5484887212514877E-2</v>
      </c>
      <c r="AC462" s="61">
        <v>3.4829486161470413E-2</v>
      </c>
      <c r="AD462" s="61">
        <v>3.5911146551370621E-2</v>
      </c>
      <c r="AE462" s="61">
        <v>2.8534218668937683E-2</v>
      </c>
      <c r="AF462" s="61">
        <v>0.11066257953643799</v>
      </c>
      <c r="AG462" s="61">
        <v>6.6989436745643616E-2</v>
      </c>
      <c r="AH462" s="61">
        <v>7.2769828140735626E-2</v>
      </c>
      <c r="AI462" s="61">
        <v>9.3044489622116089E-2</v>
      </c>
      <c r="AJ462" s="61">
        <v>0.13798967003822327</v>
      </c>
      <c r="AK462" s="61">
        <v>0.10428078472614288</v>
      </c>
      <c r="AL462" s="61">
        <v>6.5968349575996399E-2</v>
      </c>
      <c r="AM462" s="61">
        <v>4.9531422555446625E-2</v>
      </c>
      <c r="AN462" s="27">
        <v>8.2811959087848663E-2</v>
      </c>
      <c r="AO462" s="27">
        <v>0.30436986684799194</v>
      </c>
      <c r="AP462" s="27">
        <v>7.6435133814811707E-2</v>
      </c>
      <c r="AQ462" s="27">
        <v>0.29649579524993896</v>
      </c>
      <c r="AR462" s="27">
        <v>9.1312132775783539E-2</v>
      </c>
      <c r="AS462" s="27">
        <v>0.31486585736274719</v>
      </c>
      <c r="AT462" s="61">
        <v>2</v>
      </c>
      <c r="AU462" s="61">
        <v>3</v>
      </c>
      <c r="AV462" s="61">
        <v>132.17187999999999</v>
      </c>
      <c r="AW462" s="61">
        <v>2</v>
      </c>
      <c r="AX462" s="61">
        <v>4</v>
      </c>
      <c r="AY462" s="27">
        <v>2</v>
      </c>
      <c r="AZ462" s="27">
        <v>3</v>
      </c>
      <c r="BA462" s="27">
        <v>4</v>
      </c>
    </row>
    <row r="463" spans="1:53">
      <c r="A463" s="50">
        <v>11800</v>
      </c>
      <c r="B463" s="50" t="s">
        <v>47</v>
      </c>
      <c r="C463" s="50" t="s">
        <v>609</v>
      </c>
      <c r="D463" s="50" t="s">
        <v>604</v>
      </c>
      <c r="F463" s="50">
        <v>136888</v>
      </c>
      <c r="G463" s="23">
        <v>4873</v>
      </c>
      <c r="H463" s="50">
        <v>32.732002317905405</v>
      </c>
      <c r="I463" s="50">
        <v>0.36416000127792397</v>
      </c>
      <c r="J463" s="50">
        <v>6.4615383744239793E-2</v>
      </c>
      <c r="K463" s="50">
        <v>0.34153845906257602</v>
      </c>
      <c r="L463" s="50">
        <v>0.33259420000000001</v>
      </c>
      <c r="M463" s="50">
        <v>67600</v>
      </c>
      <c r="N463" s="50">
        <v>56800</v>
      </c>
      <c r="O463" s="50">
        <v>37.492999434471102</v>
      </c>
      <c r="P463" s="51">
        <v>0.20824673771858199</v>
      </c>
      <c r="Q463" s="50">
        <v>3.9363999999999996E-3</v>
      </c>
      <c r="R463" s="50">
        <v>0.20494444668292999</v>
      </c>
      <c r="S463" s="50">
        <v>9.3019358813762706E-2</v>
      </c>
      <c r="T463" s="50">
        <v>0.50046724081039395</v>
      </c>
      <c r="U463" s="62">
        <v>2.0929519000000001E-2</v>
      </c>
      <c r="V463" s="63">
        <v>4.5971889000000002E-2</v>
      </c>
      <c r="W463" s="63">
        <v>1.6086143000000001E-2</v>
      </c>
      <c r="X463" s="63">
        <v>0.91701245300000001</v>
      </c>
      <c r="Y463" s="50">
        <v>1.6769891604781199E-2</v>
      </c>
      <c r="Z463" s="61">
        <v>3.0919721350073814E-2</v>
      </c>
      <c r="AA463" s="61">
        <v>0.15214109420776367</v>
      </c>
      <c r="AB463" s="61">
        <v>6.2128562480211258E-2</v>
      </c>
      <c r="AC463" s="61">
        <v>3.4051850438117981E-2</v>
      </c>
      <c r="AD463" s="61">
        <v>6.3943587243556976E-2</v>
      </c>
      <c r="AE463" s="61">
        <v>2.023836225271225E-2</v>
      </c>
      <c r="AF463" s="61">
        <v>0.12803174555301666</v>
      </c>
      <c r="AG463" s="61">
        <v>3.6412991583347321E-2</v>
      </c>
      <c r="AH463" s="61">
        <v>3.8356516510248184E-2</v>
      </c>
      <c r="AI463" s="61">
        <v>4.197051003575325E-2</v>
      </c>
      <c r="AJ463" s="61">
        <v>0.14353175461292267</v>
      </c>
      <c r="AK463" s="61">
        <v>0.11547110229730606</v>
      </c>
      <c r="AL463" s="61">
        <v>9.1425999999046326E-2</v>
      </c>
      <c r="AM463" s="61">
        <v>4.1376207023859024E-2</v>
      </c>
      <c r="AN463" s="27">
        <v>0.12369365245103836</v>
      </c>
      <c r="AO463" s="27">
        <v>0.179111048579216</v>
      </c>
      <c r="AP463" s="27">
        <v>0.10581154376268387</v>
      </c>
      <c r="AQ463" s="27">
        <v>0.17497089505195618</v>
      </c>
      <c r="AR463" s="27">
        <v>0.14594002068042755</v>
      </c>
      <c r="AS463" s="27">
        <v>0.18426164984703064</v>
      </c>
      <c r="AT463" s="61">
        <v>2</v>
      </c>
      <c r="AU463" s="61">
        <v>4</v>
      </c>
      <c r="AV463" s="61">
        <v>201.94872000000001</v>
      </c>
      <c r="AW463" s="61">
        <v>2</v>
      </c>
      <c r="AX463" s="61">
        <v>4</v>
      </c>
      <c r="AY463" s="27">
        <v>2</v>
      </c>
      <c r="AZ463" s="27">
        <v>3</v>
      </c>
      <c r="BA463" s="27">
        <v>4</v>
      </c>
    </row>
    <row r="464" spans="1:53">
      <c r="A464" s="50">
        <v>11900</v>
      </c>
      <c r="B464" s="50" t="s">
        <v>47</v>
      </c>
      <c r="C464" s="50" t="s">
        <v>610</v>
      </c>
      <c r="D464" s="50" t="s">
        <v>604</v>
      </c>
      <c r="F464" s="50">
        <v>540707</v>
      </c>
      <c r="G464" s="23">
        <v>21882</v>
      </c>
      <c r="H464" s="50">
        <v>32.189999371767051</v>
      </c>
      <c r="I464" s="50">
        <v>0.34869000315666199</v>
      </c>
      <c r="J464" s="50">
        <v>6.4408086240291595E-2</v>
      </c>
      <c r="K464" s="50">
        <v>0.35810896754264798</v>
      </c>
      <c r="L464" s="50">
        <v>0.33531529999999998</v>
      </c>
      <c r="M464" s="50">
        <v>82000</v>
      </c>
      <c r="N464" s="50">
        <v>68400</v>
      </c>
      <c r="O464" s="50">
        <v>39.801999926567099</v>
      </c>
      <c r="P464" s="51">
        <v>0.19873979687690699</v>
      </c>
      <c r="Q464" s="50">
        <v>4.3271000000000004E-3</v>
      </c>
      <c r="R464" s="50">
        <v>0.227640941739082</v>
      </c>
      <c r="S464" s="50">
        <v>9.4625622034072904E-2</v>
      </c>
      <c r="T464" s="50">
        <v>0.57251840829849199</v>
      </c>
      <c r="U464" s="62">
        <v>7.7487439000000005E-2</v>
      </c>
      <c r="V464" s="63">
        <v>5.9477683000000003E-2</v>
      </c>
      <c r="W464" s="63">
        <v>4.7031019999999998E-3</v>
      </c>
      <c r="X464" s="63">
        <v>0.85833179999999998</v>
      </c>
      <c r="Y464" s="50">
        <v>1.88137646764517E-2</v>
      </c>
      <c r="Z464" s="61">
        <v>1.8134277313947678E-2</v>
      </c>
      <c r="AA464" s="61">
        <v>0.22115539014339447</v>
      </c>
      <c r="AB464" s="61">
        <v>6.7261144518852234E-2</v>
      </c>
      <c r="AC464" s="61">
        <v>3.749355673789978E-2</v>
      </c>
      <c r="AD464" s="61">
        <v>3.5423725843429565E-2</v>
      </c>
      <c r="AE464" s="61">
        <v>2.7769563719630241E-2</v>
      </c>
      <c r="AF464" s="61">
        <v>0.13292978703975677</v>
      </c>
      <c r="AG464" s="61">
        <v>4.2575210332870483E-2</v>
      </c>
      <c r="AH464" s="61">
        <v>5.4538004100322723E-2</v>
      </c>
      <c r="AI464" s="61">
        <v>3.1926129013299942E-2</v>
      </c>
      <c r="AJ464" s="61">
        <v>8.2480758428573608E-2</v>
      </c>
      <c r="AK464" s="61">
        <v>0.13250315189361572</v>
      </c>
      <c r="AL464" s="61">
        <v>6.7447006702423096E-2</v>
      </c>
      <c r="AM464" s="61">
        <v>4.836229607462883E-2</v>
      </c>
      <c r="AN464" s="27">
        <v>0.11566616594791412</v>
      </c>
      <c r="AO464" s="27">
        <v>0.17944571375846863</v>
      </c>
      <c r="AP464" s="27">
        <v>0.10396693646907806</v>
      </c>
      <c r="AQ464" s="27">
        <v>0.18066200613975525</v>
      </c>
      <c r="AR464" s="27">
        <v>0.12917675077915192</v>
      </c>
      <c r="AS464" s="27">
        <v>0.17804111540317535</v>
      </c>
      <c r="AT464" s="61">
        <v>2</v>
      </c>
      <c r="AU464" s="61">
        <v>3</v>
      </c>
      <c r="AV464" s="61">
        <v>133.75986</v>
      </c>
      <c r="AW464" s="61">
        <v>2</v>
      </c>
      <c r="AX464" s="61">
        <v>4</v>
      </c>
      <c r="AY464" s="27">
        <v>2</v>
      </c>
      <c r="AZ464" s="27">
        <v>3</v>
      </c>
      <c r="BA464" s="27">
        <v>4</v>
      </c>
    </row>
    <row r="465" spans="1:53">
      <c r="A465" s="50">
        <v>12001</v>
      </c>
      <c r="B465" s="50" t="s">
        <v>47</v>
      </c>
      <c r="C465" s="50" t="s">
        <v>611</v>
      </c>
      <c r="D465" s="50" t="s">
        <v>604</v>
      </c>
      <c r="F465" s="50">
        <v>120045</v>
      </c>
      <c r="G465" s="23">
        <v>4991</v>
      </c>
      <c r="H465" s="50">
        <v>33.210999965667696</v>
      </c>
      <c r="I465" s="50">
        <v>0.3332200050354</v>
      </c>
      <c r="J465" s="50">
        <v>7.4307918548583998E-2</v>
      </c>
      <c r="K465" s="50">
        <v>0.35259833931922901</v>
      </c>
      <c r="L465" s="50">
        <v>0.32716050000000002</v>
      </c>
      <c r="M465" s="50">
        <v>61500</v>
      </c>
      <c r="N465" s="50">
        <v>50700</v>
      </c>
      <c r="O465" s="50">
        <v>37.084001302719102</v>
      </c>
      <c r="P465" s="51">
        <v>0.22015632688999101</v>
      </c>
      <c r="Q465" s="50">
        <v>4.5551999999999997E-3</v>
      </c>
      <c r="R465" s="50">
        <v>0.204970672726631</v>
      </c>
      <c r="S465" s="50">
        <v>0.104501523077488</v>
      </c>
      <c r="T465" s="50">
        <v>0.58335828781127896</v>
      </c>
      <c r="U465" s="62">
        <v>2.3841059000000001E-2</v>
      </c>
      <c r="V465" s="63">
        <v>3.0530218000000001E-2</v>
      </c>
      <c r="W465" s="63">
        <v>6.564205E-3</v>
      </c>
      <c r="X465" s="63">
        <v>0.93906450299999999</v>
      </c>
      <c r="Y465" s="50">
        <v>1.53743531554937E-2</v>
      </c>
      <c r="Z465" s="61">
        <v>3.4564591944217682E-2</v>
      </c>
      <c r="AA465" s="61">
        <v>0.23266986012458801</v>
      </c>
      <c r="AB465" s="61">
        <v>6.8287082016468048E-2</v>
      </c>
      <c r="AC465" s="61">
        <v>4.2392343282699585E-2</v>
      </c>
      <c r="AD465" s="61">
        <v>2.89760772138834E-2</v>
      </c>
      <c r="AE465" s="61">
        <v>2.3846890777349472E-2</v>
      </c>
      <c r="AF465" s="61">
        <v>0.12853588163852692</v>
      </c>
      <c r="AG465" s="61">
        <v>3.0009569600224495E-2</v>
      </c>
      <c r="AH465" s="61">
        <v>3.8889952003955841E-2</v>
      </c>
      <c r="AI465" s="61">
        <v>3.5119615495204926E-2</v>
      </c>
      <c r="AJ465" s="61">
        <v>0.11626794189214706</v>
      </c>
      <c r="AK465" s="61">
        <v>0.10267942398786545</v>
      </c>
      <c r="AL465" s="61">
        <v>7.356937974691391E-2</v>
      </c>
      <c r="AM465" s="61">
        <v>4.4191386550664902E-2</v>
      </c>
      <c r="AN465" s="27">
        <v>0.14261533319950104</v>
      </c>
      <c r="AO465" s="27">
        <v>0.15538761019706726</v>
      </c>
      <c r="AP465" s="27">
        <v>0.12814193964004517</v>
      </c>
      <c r="AQ465" s="27">
        <v>0.14381468296051025</v>
      </c>
      <c r="AR465" s="27">
        <v>0.15831877291202545</v>
      </c>
      <c r="AS465" s="27">
        <v>0.16794410347938538</v>
      </c>
      <c r="AT465" s="61">
        <v>2</v>
      </c>
      <c r="AU465" s="61">
        <v>4</v>
      </c>
      <c r="AV465" s="61">
        <v>250.45169000000001</v>
      </c>
      <c r="AW465" s="61">
        <v>2</v>
      </c>
      <c r="AX465" s="61">
        <v>4</v>
      </c>
      <c r="AY465" s="27">
        <v>2</v>
      </c>
      <c r="AZ465" s="27">
        <v>3</v>
      </c>
      <c r="BA465" s="27">
        <v>4</v>
      </c>
    </row>
    <row r="466" spans="1:53">
      <c r="A466" s="50">
        <v>12002</v>
      </c>
      <c r="B466" s="50" t="s">
        <v>47</v>
      </c>
      <c r="C466" s="50" t="s">
        <v>612</v>
      </c>
      <c r="D466" s="50" t="s">
        <v>604</v>
      </c>
      <c r="F466" s="50">
        <v>52801</v>
      </c>
      <c r="G466" s="23">
        <v>2099</v>
      </c>
      <c r="H466" s="50">
        <v>33.237000912427931</v>
      </c>
      <c r="I466" s="50">
        <v>0.36004999279975902</v>
      </c>
      <c r="J466" s="50">
        <v>7.6073616743087796E-2</v>
      </c>
      <c r="K466" s="50">
        <v>0.29447853565216098</v>
      </c>
      <c r="L466" s="50">
        <v>0.31691649999999999</v>
      </c>
      <c r="M466" s="50">
        <v>67100</v>
      </c>
      <c r="N466" s="50">
        <v>57600</v>
      </c>
      <c r="O466" s="50">
        <v>37.141001224517801</v>
      </c>
      <c r="P466" s="51">
        <v>0.230091333389282</v>
      </c>
      <c r="Q466" s="50">
        <v>6.1964999999999998E-3</v>
      </c>
      <c r="R466" s="50">
        <v>0.205700948834419</v>
      </c>
      <c r="S466" s="50">
        <v>0.105158351361752</v>
      </c>
      <c r="T466" s="50">
        <v>0.59043711423873901</v>
      </c>
      <c r="U466" s="62">
        <v>1.1136152999999999E-2</v>
      </c>
      <c r="V466" s="63">
        <v>4.3881744E-2</v>
      </c>
      <c r="W466" s="63">
        <v>1.0208139999999999E-2</v>
      </c>
      <c r="X466" s="63">
        <v>0.93477398199999995</v>
      </c>
      <c r="Y466" s="50">
        <v>1.39434970915318E-2</v>
      </c>
      <c r="Z466" s="61">
        <v>2.9537539929151535E-2</v>
      </c>
      <c r="AA466" s="61">
        <v>0.20808534324169159</v>
      </c>
      <c r="AB466" s="61">
        <v>7.9398669302463531E-2</v>
      </c>
      <c r="AC466" s="61">
        <v>3.9897721260786057E-2</v>
      </c>
      <c r="AD466" s="61">
        <v>4.7524578869342804E-2</v>
      </c>
      <c r="AE466" s="61">
        <v>1.8912842497229576E-2</v>
      </c>
      <c r="AF466" s="61">
        <v>0.1211039125919342</v>
      </c>
      <c r="AG466" s="61">
        <v>3.072785772383213E-2</v>
      </c>
      <c r="AH466" s="61">
        <v>4.3424591422080994E-2</v>
      </c>
      <c r="AI466" s="61">
        <v>5.1933165639638901E-2</v>
      </c>
      <c r="AJ466" s="61">
        <v>8.1823393702507019E-2</v>
      </c>
      <c r="AK466" s="61">
        <v>0.12718775868415833</v>
      </c>
      <c r="AL466" s="61">
        <v>7.2256758809089661E-2</v>
      </c>
      <c r="AM466" s="61">
        <v>4.8185866326093674E-2</v>
      </c>
      <c r="AN466" s="27">
        <v>0.12516345083713531</v>
      </c>
      <c r="AO466" s="27">
        <v>0.16733255982398987</v>
      </c>
      <c r="AP466" s="27">
        <v>0.12895342707633972</v>
      </c>
      <c r="AQ466" s="27">
        <v>0.1472829282283783</v>
      </c>
      <c r="AR466" s="27">
        <v>0.12129221856594086</v>
      </c>
      <c r="AS466" s="27">
        <v>0.18781204521656036</v>
      </c>
      <c r="AT466" s="61">
        <v>2</v>
      </c>
      <c r="AU466" s="61">
        <v>4</v>
      </c>
      <c r="AV466" s="61">
        <v>271.72241000000002</v>
      </c>
      <c r="AW466" s="61">
        <v>2</v>
      </c>
      <c r="AX466" s="61">
        <v>4</v>
      </c>
      <c r="AY466" s="27">
        <v>2</v>
      </c>
      <c r="AZ466" s="27">
        <v>3</v>
      </c>
      <c r="BA466" s="27">
        <v>4</v>
      </c>
    </row>
    <row r="467" spans="1:53">
      <c r="A467" s="50">
        <v>12100</v>
      </c>
      <c r="B467" s="50" t="s">
        <v>47</v>
      </c>
      <c r="C467" s="50" t="s">
        <v>613</v>
      </c>
      <c r="D467" s="50" t="s">
        <v>604</v>
      </c>
      <c r="F467" s="50">
        <v>509606</v>
      </c>
      <c r="G467" s="23">
        <v>19114</v>
      </c>
      <c r="H467" s="50">
        <v>28.345000416040374</v>
      </c>
      <c r="I467" s="50">
        <v>0.38547000288963301</v>
      </c>
      <c r="J467" s="50">
        <v>5.2623134106397601E-2</v>
      </c>
      <c r="K467" s="50">
        <v>0.39114391803741499</v>
      </c>
      <c r="L467" s="50">
        <v>0.33309820000000001</v>
      </c>
      <c r="M467" s="50">
        <v>86100</v>
      </c>
      <c r="N467" s="50">
        <v>68400</v>
      </c>
      <c r="O467" s="50">
        <v>41.234999895095797</v>
      </c>
      <c r="P467" s="51">
        <v>0.19352638721466001</v>
      </c>
      <c r="Q467" s="50">
        <v>5.0816000000000004E-3</v>
      </c>
      <c r="R467" s="50">
        <v>0.23162934184074399</v>
      </c>
      <c r="S467" s="50">
        <v>0.10618571937084199</v>
      </c>
      <c r="T467" s="50">
        <v>0.54326307773590099</v>
      </c>
      <c r="U467" s="62">
        <v>8.2330271999999996E-2</v>
      </c>
      <c r="V467" s="63">
        <v>6.4106389999999999E-2</v>
      </c>
      <c r="W467" s="63">
        <v>5.5278000000000002E-3</v>
      </c>
      <c r="X467" s="63">
        <v>0.84803551399999999</v>
      </c>
      <c r="Y467" s="50">
        <v>3.21037322282791E-2</v>
      </c>
      <c r="Z467" s="61">
        <v>1.6321210190653801E-2</v>
      </c>
      <c r="AA467" s="61">
        <v>0.2373836487531662</v>
      </c>
      <c r="AB467" s="61">
        <v>5.8238167315721512E-2</v>
      </c>
      <c r="AC467" s="61">
        <v>3.8542147725820541E-2</v>
      </c>
      <c r="AD467" s="61">
        <v>3.0129875987768173E-2</v>
      </c>
      <c r="AE467" s="61">
        <v>2.9011815786361694E-2</v>
      </c>
      <c r="AF467" s="61">
        <v>0.11409581452608109</v>
      </c>
      <c r="AG467" s="61">
        <v>5.2610732614994049E-2</v>
      </c>
      <c r="AH467" s="61">
        <v>6.2755793333053589E-2</v>
      </c>
      <c r="AI467" s="61">
        <v>3.41029092669487E-2</v>
      </c>
      <c r="AJ467" s="61">
        <v>9.8368704319000244E-2</v>
      </c>
      <c r="AK467" s="61">
        <v>0.11684352159500122</v>
      </c>
      <c r="AL467" s="61">
        <v>6.5305463969707489E-2</v>
      </c>
      <c r="AM467" s="61">
        <v>4.6290185302495956E-2</v>
      </c>
      <c r="AN467" s="27">
        <v>0.10827570408582687</v>
      </c>
      <c r="AO467" s="27">
        <v>0.2421858161687851</v>
      </c>
      <c r="AP467" s="27">
        <v>0.10216186940670013</v>
      </c>
      <c r="AQ467" s="27">
        <v>0.23602154850959778</v>
      </c>
      <c r="AR467" s="27">
        <v>0.1160607784986496</v>
      </c>
      <c r="AS467" s="27">
        <v>0.25003507733345032</v>
      </c>
      <c r="AT467" s="61">
        <v>2</v>
      </c>
      <c r="AU467" s="61">
        <v>4</v>
      </c>
      <c r="AV467" s="61">
        <v>191.10271</v>
      </c>
      <c r="AW467" s="61">
        <v>2</v>
      </c>
      <c r="AX467" s="61">
        <v>4</v>
      </c>
      <c r="AY467" s="27">
        <v>2</v>
      </c>
      <c r="AZ467" s="27">
        <v>3</v>
      </c>
      <c r="BA467" s="27">
        <v>4</v>
      </c>
    </row>
    <row r="468" spans="1:53">
      <c r="A468" s="50">
        <v>12200</v>
      </c>
      <c r="B468" s="50" t="s">
        <v>47</v>
      </c>
      <c r="C468" s="50" t="s">
        <v>614</v>
      </c>
      <c r="D468" s="50" t="s">
        <v>604</v>
      </c>
      <c r="F468" s="50">
        <v>1286045</v>
      </c>
      <c r="G468" s="23">
        <v>52268</v>
      </c>
      <c r="H468" s="50">
        <v>30.681000798940651</v>
      </c>
      <c r="I468" s="50">
        <v>0.37770000100135798</v>
      </c>
      <c r="J468" s="50">
        <v>6.3729166984558105E-2</v>
      </c>
      <c r="K468" s="50">
        <v>0.36390933394432101</v>
      </c>
      <c r="L468" s="50">
        <v>0.34598129999999999</v>
      </c>
      <c r="M468" s="50">
        <v>92000</v>
      </c>
      <c r="N468" s="50">
        <v>72900</v>
      </c>
      <c r="O468" s="50">
        <v>38.060000538826003</v>
      </c>
      <c r="P468" s="51">
        <v>0.18904586136341001</v>
      </c>
      <c r="Q468" s="50">
        <v>4.8129999999999996E-3</v>
      </c>
      <c r="R468" s="50">
        <v>0.19305267930030801</v>
      </c>
      <c r="S468" s="50">
        <v>9.5384545624256106E-2</v>
      </c>
      <c r="T468" s="50">
        <v>0.57099473476409901</v>
      </c>
      <c r="U468" s="62">
        <v>6.4012534999999995E-2</v>
      </c>
      <c r="V468" s="63">
        <v>8.7238006000000007E-2</v>
      </c>
      <c r="W468" s="63">
        <v>5.5425739999999998E-3</v>
      </c>
      <c r="X468" s="63">
        <v>0.84320688200000005</v>
      </c>
      <c r="Y468" s="50">
        <v>4.6055849641561501E-2</v>
      </c>
      <c r="Z468" s="61">
        <v>1.4403174631297588E-2</v>
      </c>
      <c r="AA468" s="61">
        <v>0.26977971196174622</v>
      </c>
      <c r="AB468" s="61">
        <v>6.1083130538463593E-2</v>
      </c>
      <c r="AC468" s="61">
        <v>3.3980999141931534E-2</v>
      </c>
      <c r="AD468" s="61">
        <v>2.8038498014211655E-2</v>
      </c>
      <c r="AE468" s="61">
        <v>4.403778538107872E-2</v>
      </c>
      <c r="AF468" s="61">
        <v>0.12510095536708832</v>
      </c>
      <c r="AG468" s="61">
        <v>4.9722746014595032E-2</v>
      </c>
      <c r="AH468" s="61">
        <v>6.4009867608547211E-2</v>
      </c>
      <c r="AI468" s="61">
        <v>2.646305039525032E-2</v>
      </c>
      <c r="AJ468" s="61">
        <v>7.9177714884281158E-2</v>
      </c>
      <c r="AK468" s="61">
        <v>0.10308921337127686</v>
      </c>
      <c r="AL468" s="61">
        <v>5.5568274110555649E-2</v>
      </c>
      <c r="AM468" s="61">
        <v>4.5544873923063278E-2</v>
      </c>
      <c r="AN468" s="27">
        <v>0.12040172517299652</v>
      </c>
      <c r="AO468" s="27">
        <v>0.22952663898468018</v>
      </c>
      <c r="AP468" s="27">
        <v>0.11629598587751389</v>
      </c>
      <c r="AQ468" s="27">
        <v>0.23203432559967041</v>
      </c>
      <c r="AR468" s="27">
        <v>0.12645044922828674</v>
      </c>
      <c r="AS468" s="27">
        <v>0.22583222389221191</v>
      </c>
      <c r="AT468" s="61">
        <v>2</v>
      </c>
      <c r="AU468" s="61">
        <v>3</v>
      </c>
      <c r="AV468" s="61">
        <v>234.27459999999999</v>
      </c>
      <c r="AW468" s="61">
        <v>2</v>
      </c>
      <c r="AX468" s="61">
        <v>4</v>
      </c>
      <c r="AY468" s="27">
        <v>2</v>
      </c>
      <c r="AZ468" s="27">
        <v>3</v>
      </c>
      <c r="BA468" s="27">
        <v>4</v>
      </c>
    </row>
    <row r="469" spans="1:53">
      <c r="A469" s="50">
        <v>12301</v>
      </c>
      <c r="B469" s="50" t="s">
        <v>47</v>
      </c>
      <c r="C469" s="50" t="s">
        <v>615</v>
      </c>
      <c r="D469" s="50" t="s">
        <v>604</v>
      </c>
      <c r="F469" s="50">
        <v>154452</v>
      </c>
      <c r="G469" s="23">
        <v>5876</v>
      </c>
      <c r="H469" s="50">
        <v>34.041999638080576</v>
      </c>
      <c r="I469" s="50">
        <v>0.30500000715255698</v>
      </c>
      <c r="J469" s="50">
        <v>7.4248671531677204E-2</v>
      </c>
      <c r="K469" s="50">
        <v>0.29581615328788802</v>
      </c>
      <c r="L469" s="50">
        <v>0.31113420000000003</v>
      </c>
      <c r="M469" s="50">
        <v>81300</v>
      </c>
      <c r="N469" s="50">
        <v>61400</v>
      </c>
      <c r="O469" s="50">
        <v>41.628998517990098</v>
      </c>
      <c r="P469" s="51">
        <v>0.190118178725242</v>
      </c>
      <c r="Q469" s="50">
        <v>6.8921E-3</v>
      </c>
      <c r="R469" s="50">
        <v>0.17425200343132</v>
      </c>
      <c r="S469" s="50">
        <v>0.10487690567970299</v>
      </c>
      <c r="T469" s="50">
        <v>0.61204737424850497</v>
      </c>
      <c r="U469" s="62">
        <v>2.9976949999999999E-3</v>
      </c>
      <c r="V469" s="63">
        <v>2.9866884E-2</v>
      </c>
      <c r="W469" s="63">
        <v>1.3764794E-2</v>
      </c>
      <c r="X469" s="63">
        <v>0.95337063099999997</v>
      </c>
      <c r="Y469" s="50">
        <v>1.8865952268242801E-2</v>
      </c>
      <c r="Z469" s="61">
        <v>2.5677064433693886E-2</v>
      </c>
      <c r="AA469" s="61">
        <v>0.1386561393737793</v>
      </c>
      <c r="AB469" s="61">
        <v>9.8599925637245178E-2</v>
      </c>
      <c r="AC469" s="61">
        <v>3.1271960586309433E-2</v>
      </c>
      <c r="AD469" s="61">
        <v>4.9002647399902344E-2</v>
      </c>
      <c r="AE469" s="61">
        <v>2.9920537024736404E-2</v>
      </c>
      <c r="AF469" s="61">
        <v>0.13693983852863312</v>
      </c>
      <c r="AG469" s="61">
        <v>5.3989406675100327E-2</v>
      </c>
      <c r="AH469" s="61">
        <v>6.6206283867359161E-2</v>
      </c>
      <c r="AI469" s="61">
        <v>3.4826207906007767E-2</v>
      </c>
      <c r="AJ469" s="61">
        <v>7.9747557640075684E-2</v>
      </c>
      <c r="AK469" s="61">
        <v>0.12626358866691589</v>
      </c>
      <c r="AL469" s="61">
        <v>8.4653221070766449E-2</v>
      </c>
      <c r="AM469" s="61">
        <v>4.4245634227991104E-2</v>
      </c>
      <c r="AN469" s="27">
        <v>9.1474495828151703E-2</v>
      </c>
      <c r="AO469" s="27">
        <v>0.24087511003017426</v>
      </c>
      <c r="AP469" s="27">
        <v>8.7827138602733612E-2</v>
      </c>
      <c r="AQ469" s="27">
        <v>0.211115762591362</v>
      </c>
      <c r="AR469" s="27">
        <v>9.5485620200634003E-2</v>
      </c>
      <c r="AS469" s="27">
        <v>0.27360254526138306</v>
      </c>
      <c r="AT469" s="61">
        <v>2</v>
      </c>
      <c r="AU469" s="61">
        <v>3</v>
      </c>
      <c r="AV469" s="61">
        <v>184.18826000000001</v>
      </c>
      <c r="AW469" s="61">
        <v>2</v>
      </c>
      <c r="AX469" s="61">
        <v>3</v>
      </c>
      <c r="AY469" s="27">
        <v>2</v>
      </c>
      <c r="AZ469" s="27">
        <v>3</v>
      </c>
      <c r="BA469" s="27">
        <v>4</v>
      </c>
    </row>
    <row r="470" spans="1:53">
      <c r="A470" s="50">
        <v>12302</v>
      </c>
      <c r="B470" s="50" t="s">
        <v>47</v>
      </c>
      <c r="C470" s="50" t="s">
        <v>616</v>
      </c>
      <c r="D470" s="50" t="s">
        <v>604</v>
      </c>
      <c r="F470" s="50">
        <v>83975</v>
      </c>
      <c r="G470" s="23">
        <v>3196</v>
      </c>
      <c r="H470" s="50">
        <v>34.928999602794597</v>
      </c>
      <c r="I470" s="50">
        <v>0.28733998537063599</v>
      </c>
      <c r="J470" s="50">
        <v>7.6555021107196794E-2</v>
      </c>
      <c r="K470" s="50">
        <v>0.30813395977020303</v>
      </c>
      <c r="L470" s="50">
        <v>0.29258099999999998</v>
      </c>
      <c r="M470" s="50">
        <v>86100</v>
      </c>
      <c r="N470" s="50">
        <v>57100</v>
      </c>
      <c r="O470" s="50">
        <v>48.822999000549302</v>
      </c>
      <c r="P470" s="51">
        <v>0.195042639970779</v>
      </c>
      <c r="Q470" s="50">
        <v>6.7383E-3</v>
      </c>
      <c r="R470" s="50">
        <v>0.17828185856342299</v>
      </c>
      <c r="S470" s="50">
        <v>0.106644801795483</v>
      </c>
      <c r="T470" s="50">
        <v>0.60752487182617199</v>
      </c>
      <c r="U470" s="62">
        <v>2.9294429999999999E-3</v>
      </c>
      <c r="V470" s="63">
        <v>2.6841322000000001E-2</v>
      </c>
      <c r="W470" s="63">
        <v>2.4471570000000002E-2</v>
      </c>
      <c r="X470" s="63">
        <v>0.94575768699999996</v>
      </c>
      <c r="Y470" s="50">
        <v>1.4463650062680199E-2</v>
      </c>
      <c r="Z470" s="61">
        <v>1.4252161607146263E-2</v>
      </c>
      <c r="AA470" s="61">
        <v>0.14204120635986328</v>
      </c>
      <c r="AB470" s="61">
        <v>0.10883954167366028</v>
      </c>
      <c r="AC470" s="61">
        <v>3.3922281116247177E-2</v>
      </c>
      <c r="AD470" s="61">
        <v>4.4384542852640152E-2</v>
      </c>
      <c r="AE470" s="61">
        <v>2.2125547751784325E-2</v>
      </c>
      <c r="AF470" s="61">
        <v>0.14073342084884644</v>
      </c>
      <c r="AG470" s="61">
        <v>4.6439629048109055E-2</v>
      </c>
      <c r="AH470" s="61">
        <v>5.7328920811414719E-2</v>
      </c>
      <c r="AI470" s="61">
        <v>3.9954092353582382E-2</v>
      </c>
      <c r="AJ470" s="61">
        <v>7.5611189007759094E-2</v>
      </c>
      <c r="AK470" s="61">
        <v>0.13801109790802002</v>
      </c>
      <c r="AL470" s="61">
        <v>8.8261984288692474E-2</v>
      </c>
      <c r="AM470" s="61">
        <v>4.8094373196363449E-2</v>
      </c>
      <c r="AN470" s="27">
        <v>9.940820187330246E-2</v>
      </c>
      <c r="AO470" s="27">
        <v>0.21187207102775574</v>
      </c>
      <c r="AP470" s="27">
        <v>8.8809870183467865E-2</v>
      </c>
      <c r="AQ470" s="27">
        <v>0.19658456742763519</v>
      </c>
      <c r="AR470" s="27">
        <v>0.11064067482948303</v>
      </c>
      <c r="AS470" s="27">
        <v>0.22807425260543823</v>
      </c>
      <c r="AT470" s="61">
        <v>2</v>
      </c>
      <c r="AU470" s="61">
        <v>3</v>
      </c>
      <c r="AV470" s="61">
        <v>94.714798000000002</v>
      </c>
      <c r="AW470" s="61">
        <v>2</v>
      </c>
      <c r="AX470" s="61">
        <v>3</v>
      </c>
      <c r="AY470" s="27">
        <v>2</v>
      </c>
      <c r="AZ470" s="27">
        <v>2</v>
      </c>
      <c r="BA470" s="27">
        <v>3</v>
      </c>
    </row>
    <row r="471" spans="1:53">
      <c r="A471" s="50">
        <v>12401</v>
      </c>
      <c r="B471" s="50" t="s">
        <v>47</v>
      </c>
      <c r="C471" s="50" t="s">
        <v>617</v>
      </c>
      <c r="D471" s="50" t="s">
        <v>604</v>
      </c>
      <c r="F471" s="50">
        <v>84783</v>
      </c>
      <c r="G471" s="23">
        <v>3411</v>
      </c>
      <c r="H471" s="50">
        <v>33.351002901792526</v>
      </c>
      <c r="I471" s="50">
        <v>0.34547999501228299</v>
      </c>
      <c r="J471" s="50">
        <v>7.8644067049026503E-2</v>
      </c>
      <c r="K471" s="50">
        <v>0.31118643283844</v>
      </c>
      <c r="L471" s="50">
        <v>0.3525741</v>
      </c>
      <c r="M471" s="50">
        <v>61100</v>
      </c>
      <c r="N471" s="50">
        <v>51800</v>
      </c>
      <c r="O471" s="50">
        <v>36.280998587608302</v>
      </c>
      <c r="P471" s="51">
        <v>0.20020203292369801</v>
      </c>
      <c r="Q471" s="50">
        <v>4.1894999999999996E-3</v>
      </c>
      <c r="R471" s="50">
        <v>0.18438819050788899</v>
      </c>
      <c r="S471" s="50">
        <v>0.101813942193985</v>
      </c>
      <c r="T471" s="50">
        <v>0.60470765829086304</v>
      </c>
      <c r="U471" s="62">
        <v>2.771782E-3</v>
      </c>
      <c r="V471" s="63">
        <v>1.9284526E-2</v>
      </c>
      <c r="W471" s="63">
        <v>5.4492059999999998E-3</v>
      </c>
      <c r="X471" s="63">
        <v>0.97249448299999997</v>
      </c>
      <c r="Y471" s="50">
        <v>1.2375162914395299E-2</v>
      </c>
      <c r="Z471" s="61">
        <v>4.0988899767398834E-2</v>
      </c>
      <c r="AA471" s="61">
        <v>0.17029772698879242</v>
      </c>
      <c r="AB471" s="61">
        <v>7.0614837110042572E-2</v>
      </c>
      <c r="AC471" s="61">
        <v>5.1265489310026169E-2</v>
      </c>
      <c r="AD471" s="61">
        <v>2.9479123651981354E-2</v>
      </c>
      <c r="AE471" s="61">
        <v>2.3401256650686264E-2</v>
      </c>
      <c r="AF471" s="61">
        <v>0.14216923713684082</v>
      </c>
      <c r="AG471" s="61">
        <v>4.060719907283783E-2</v>
      </c>
      <c r="AH471" s="61">
        <v>4.21927310526371E-2</v>
      </c>
      <c r="AI471" s="61">
        <v>4.2809326201677322E-2</v>
      </c>
      <c r="AJ471" s="61">
        <v>8.1919081509113312E-2</v>
      </c>
      <c r="AK471" s="61">
        <v>0.13688413798809052</v>
      </c>
      <c r="AL471" s="61">
        <v>7.278759777545929E-2</v>
      </c>
      <c r="AM471" s="61">
        <v>5.4583359509706497E-2</v>
      </c>
      <c r="AN471" s="27">
        <v>0.1298806369304657</v>
      </c>
      <c r="AO471" s="27">
        <v>0.13066710531711578</v>
      </c>
      <c r="AP471" s="27">
        <v>0.10720614343881607</v>
      </c>
      <c r="AQ471" s="27">
        <v>0.11252214759588242</v>
      </c>
      <c r="AR471" s="27">
        <v>0.14998254179954529</v>
      </c>
      <c r="AS471" s="27">
        <v>0.14675335586071014</v>
      </c>
      <c r="AT471" s="61">
        <v>2</v>
      </c>
      <c r="AU471" s="61">
        <v>4</v>
      </c>
      <c r="AV471" s="61">
        <v>103.20045</v>
      </c>
      <c r="AW471" s="61">
        <v>2</v>
      </c>
      <c r="AX471" s="61">
        <v>4</v>
      </c>
      <c r="AY471" s="27">
        <v>2</v>
      </c>
      <c r="AZ471" s="27">
        <v>3</v>
      </c>
      <c r="BA471" s="27">
        <v>4</v>
      </c>
    </row>
    <row r="472" spans="1:53">
      <c r="A472" s="50">
        <v>12402</v>
      </c>
      <c r="B472" s="50" t="s">
        <v>47</v>
      </c>
      <c r="C472" s="50" t="s">
        <v>618</v>
      </c>
      <c r="D472" s="50" t="s">
        <v>604</v>
      </c>
      <c r="F472" s="50">
        <v>104421</v>
      </c>
      <c r="G472" s="23">
        <v>4114</v>
      </c>
      <c r="H472" s="50">
        <v>34.581000328063951</v>
      </c>
      <c r="I472" s="50">
        <v>0.297039985656738</v>
      </c>
      <c r="J472" s="50">
        <v>7.4889868497848497E-2</v>
      </c>
      <c r="K472" s="50">
        <v>0.328438580036163</v>
      </c>
      <c r="L472" s="50">
        <v>0.30131580000000002</v>
      </c>
      <c r="M472" s="50">
        <v>63700</v>
      </c>
      <c r="N472" s="50">
        <v>49800</v>
      </c>
      <c r="O472" s="50">
        <v>43.288999795913703</v>
      </c>
      <c r="P472" s="51">
        <v>0.17775776982307401</v>
      </c>
      <c r="Q472" s="50">
        <v>5.5716999999999997E-3</v>
      </c>
      <c r="R472" s="50">
        <v>0.192116543650627</v>
      </c>
      <c r="S472" s="50">
        <v>0.105027385056019</v>
      </c>
      <c r="T472" s="50">
        <v>0.62102895975112904</v>
      </c>
      <c r="U472" s="62">
        <v>3.8019170000000001E-3</v>
      </c>
      <c r="V472" s="63">
        <v>2.0867449999999999E-2</v>
      </c>
      <c r="W472" s="63">
        <v>5.9853859999999997E-3</v>
      </c>
      <c r="X472" s="63">
        <v>0.96934527199999998</v>
      </c>
      <c r="Y472" s="50">
        <v>1.46201895549893E-2</v>
      </c>
      <c r="Z472" s="61">
        <v>3.3953111618757248E-2</v>
      </c>
      <c r="AA472" s="61">
        <v>0.14029543101787567</v>
      </c>
      <c r="AB472" s="61">
        <v>8.3437442779541016E-2</v>
      </c>
      <c r="AC472" s="61">
        <v>4.1620735079050064E-2</v>
      </c>
      <c r="AD472" s="61">
        <v>3.167487308382988E-2</v>
      </c>
      <c r="AE472" s="61">
        <v>3.3414173871278763E-2</v>
      </c>
      <c r="AF472" s="61">
        <v>0.15065774321556091</v>
      </c>
      <c r="AG472" s="61">
        <v>4.0934812277555466E-2</v>
      </c>
      <c r="AH472" s="61">
        <v>4.5295313000679016E-2</v>
      </c>
      <c r="AI472" s="61">
        <v>5.4996203631162643E-2</v>
      </c>
      <c r="AJ472" s="61">
        <v>8.1061221659183502E-2</v>
      </c>
      <c r="AK472" s="61">
        <v>0.12025672942399979</v>
      </c>
      <c r="AL472" s="61">
        <v>9.3481294810771942E-2</v>
      </c>
      <c r="AM472" s="61">
        <v>4.8920899629592896E-2</v>
      </c>
      <c r="AN472" s="27">
        <v>0.15041694045066833</v>
      </c>
      <c r="AO472" s="27">
        <v>0.13124488294124603</v>
      </c>
      <c r="AP472" s="27">
        <v>0.13776834309101105</v>
      </c>
      <c r="AQ472" s="27">
        <v>0.12601242959499359</v>
      </c>
      <c r="AR472" s="27">
        <v>0.16178861260414124</v>
      </c>
      <c r="AS472" s="27">
        <v>0.13594910502433777</v>
      </c>
      <c r="AT472" s="61">
        <v>2</v>
      </c>
      <c r="AU472" s="61">
        <v>2</v>
      </c>
      <c r="AV472" s="61">
        <v>150.42357999999999</v>
      </c>
      <c r="AW472" s="61">
        <v>2</v>
      </c>
      <c r="AX472" s="61">
        <v>4</v>
      </c>
      <c r="AY472" s="27">
        <v>2</v>
      </c>
      <c r="AZ472" s="27">
        <v>2</v>
      </c>
      <c r="BA472" s="27">
        <v>3</v>
      </c>
    </row>
    <row r="473" spans="1:53">
      <c r="A473" s="50">
        <v>12501</v>
      </c>
      <c r="B473" s="50" t="s">
        <v>47</v>
      </c>
      <c r="C473" s="50" t="s">
        <v>619</v>
      </c>
      <c r="D473" s="50" t="s">
        <v>620</v>
      </c>
      <c r="F473" s="50">
        <v>1179009</v>
      </c>
      <c r="G473" s="23">
        <v>46426</v>
      </c>
      <c r="H473" s="50">
        <v>28.343998849391923</v>
      </c>
      <c r="I473" s="50">
        <v>0.396730005741119</v>
      </c>
      <c r="J473" s="50">
        <v>4.8814505338668802E-2</v>
      </c>
      <c r="K473" s="50">
        <v>0.401673644781113</v>
      </c>
      <c r="L473" s="50">
        <v>0.33773550000000002</v>
      </c>
      <c r="M473" s="50">
        <v>78600</v>
      </c>
      <c r="N473" s="50">
        <v>63800</v>
      </c>
      <c r="O473" s="50">
        <v>38.736999034881599</v>
      </c>
      <c r="P473" s="51">
        <v>0.19709278643131201</v>
      </c>
      <c r="Q473" s="50">
        <v>4.9002000000000004E-3</v>
      </c>
      <c r="R473" s="50">
        <v>0.23367103934288</v>
      </c>
      <c r="S473" s="50">
        <v>0.112158581614494</v>
      </c>
      <c r="T473" s="50">
        <v>0.55594581365585305</v>
      </c>
      <c r="U473" s="62">
        <v>0.116448648</v>
      </c>
      <c r="V473" s="63">
        <v>3.5953075000000001E-2</v>
      </c>
      <c r="W473" s="63">
        <v>2.3392529999999999E-3</v>
      </c>
      <c r="X473" s="63">
        <v>0.845259011</v>
      </c>
      <c r="Y473" s="50">
        <v>2.0509364083409299E-2</v>
      </c>
      <c r="Z473" s="61">
        <v>1.050340011715889E-2</v>
      </c>
      <c r="AA473" s="61">
        <v>0.22020059823989868</v>
      </c>
      <c r="AB473" s="61">
        <v>5.6626103818416595E-2</v>
      </c>
      <c r="AC473" s="61">
        <v>4.7474659979343414E-2</v>
      </c>
      <c r="AD473" s="61">
        <v>3.1980369240045547E-2</v>
      </c>
      <c r="AE473" s="61">
        <v>3.3458296209573746E-2</v>
      </c>
      <c r="AF473" s="61">
        <v>0.11558885872364044</v>
      </c>
      <c r="AG473" s="61">
        <v>4.7346916049718857E-2</v>
      </c>
      <c r="AH473" s="61">
        <v>8.1860877573490143E-2</v>
      </c>
      <c r="AI473" s="61">
        <v>5.3428951650857925E-2</v>
      </c>
      <c r="AJ473" s="61">
        <v>8.2893475890159607E-2</v>
      </c>
      <c r="AK473" s="61">
        <v>0.11374898999929428</v>
      </c>
      <c r="AL473" s="61">
        <v>6.1015531420707703E-2</v>
      </c>
      <c r="AM473" s="61">
        <v>4.3872985988855362E-2</v>
      </c>
      <c r="AN473" s="27">
        <v>0.12292662262916565</v>
      </c>
      <c r="AO473" s="27">
        <v>0.21845120191574097</v>
      </c>
      <c r="AP473" s="27">
        <v>0.10775291174650192</v>
      </c>
      <c r="AQ473" s="27">
        <v>0.21550582349300385</v>
      </c>
      <c r="AR473" s="27">
        <v>0.1414276510477066</v>
      </c>
      <c r="AS473" s="27">
        <v>0.22204244136810303</v>
      </c>
      <c r="AT473" s="61">
        <v>2</v>
      </c>
      <c r="AU473" s="61">
        <v>4</v>
      </c>
      <c r="AV473" s="61">
        <v>221.00099</v>
      </c>
      <c r="AW473" s="61">
        <v>2</v>
      </c>
      <c r="AX473" s="61">
        <v>4</v>
      </c>
      <c r="AY473" s="27">
        <v>2</v>
      </c>
      <c r="AZ473" s="27">
        <v>3</v>
      </c>
      <c r="BA473" s="27">
        <v>4</v>
      </c>
    </row>
    <row r="474" spans="1:53">
      <c r="A474" s="50">
        <v>12502</v>
      </c>
      <c r="B474" s="50" t="s">
        <v>47</v>
      </c>
      <c r="C474" s="50" t="s">
        <v>621</v>
      </c>
      <c r="D474" s="50" t="s">
        <v>620</v>
      </c>
      <c r="F474" s="50">
        <v>109851</v>
      </c>
      <c r="G474" s="23">
        <v>4653</v>
      </c>
      <c r="H474" s="50">
        <v>29.201000511646225</v>
      </c>
      <c r="I474" s="50">
        <v>0.378729999065399</v>
      </c>
      <c r="J474" s="50">
        <v>5.3333334624767303E-2</v>
      </c>
      <c r="K474" s="50">
        <v>0.403174608945847</v>
      </c>
      <c r="L474" s="50">
        <v>0.31</v>
      </c>
      <c r="M474" s="50">
        <v>60100</v>
      </c>
      <c r="N474" s="50">
        <v>50100</v>
      </c>
      <c r="O474" s="50">
        <v>33.011001348495498</v>
      </c>
      <c r="P474" s="51">
        <v>0.25094935297965998</v>
      </c>
      <c r="Q474" s="50">
        <v>4.8684000000000002E-3</v>
      </c>
      <c r="R474" s="50">
        <v>0.193489030003548</v>
      </c>
      <c r="S474" s="50">
        <v>0.10475248098373401</v>
      </c>
      <c r="T474" s="50">
        <v>0.59701615571975697</v>
      </c>
      <c r="U474" s="62">
        <v>1.8679847999999999E-2</v>
      </c>
      <c r="V474" s="63">
        <v>2.0992070000000002E-2</v>
      </c>
      <c r="W474" s="63">
        <v>2.2758100000000001E-3</v>
      </c>
      <c r="X474" s="63">
        <v>0.95805227800000003</v>
      </c>
      <c r="Y474" s="50">
        <v>8.6023090407252294E-3</v>
      </c>
      <c r="Z474" s="61">
        <v>3.1076453626155853E-2</v>
      </c>
      <c r="AA474" s="61">
        <v>0.22527526319026947</v>
      </c>
      <c r="AB474" s="61">
        <v>6.5500490367412567E-2</v>
      </c>
      <c r="AC474" s="61">
        <v>0.13007217645645142</v>
      </c>
      <c r="AD474" s="61">
        <v>2.7012906968593597E-2</v>
      </c>
      <c r="AE474" s="61">
        <v>3.2605119049549103E-2</v>
      </c>
      <c r="AF474" s="61">
        <v>0.11811374127864838</v>
      </c>
      <c r="AG474" s="61">
        <v>4.79111447930336E-2</v>
      </c>
      <c r="AH474" s="61">
        <v>3.8603689521551132E-2</v>
      </c>
      <c r="AI474" s="61">
        <v>3.5720504820346832E-2</v>
      </c>
      <c r="AJ474" s="61">
        <v>7.026064395904541E-2</v>
      </c>
      <c r="AK474" s="61">
        <v>8.9804366230964661E-2</v>
      </c>
      <c r="AL474" s="61">
        <v>4.7408036887645721E-2</v>
      </c>
      <c r="AM474" s="61">
        <v>4.063546285033226E-2</v>
      </c>
      <c r="AN474" s="27">
        <v>0.16010768711566925</v>
      </c>
      <c r="AO474" s="27">
        <v>0.12403032183647156</v>
      </c>
      <c r="AP474" s="27">
        <v>0.13299518823623657</v>
      </c>
      <c r="AQ474" s="27">
        <v>0.11442881077528</v>
      </c>
      <c r="AR474" s="27">
        <v>0.19394783675670624</v>
      </c>
      <c r="AS474" s="27">
        <v>0.13601432740688324</v>
      </c>
      <c r="AT474" s="61">
        <v>2</v>
      </c>
      <c r="AU474" s="61">
        <v>4</v>
      </c>
      <c r="AV474" s="61">
        <v>268.39879999999999</v>
      </c>
      <c r="AW474" s="61">
        <v>2</v>
      </c>
      <c r="AX474" s="61">
        <v>4</v>
      </c>
      <c r="AY474" s="27">
        <v>2</v>
      </c>
      <c r="AZ474" s="27">
        <v>3</v>
      </c>
      <c r="BA474" s="27">
        <v>4</v>
      </c>
    </row>
    <row r="475" spans="1:53">
      <c r="A475" s="50">
        <v>12600</v>
      </c>
      <c r="B475" s="50" t="s">
        <v>47</v>
      </c>
      <c r="C475" s="50" t="s">
        <v>622</v>
      </c>
      <c r="D475" s="50" t="s">
        <v>623</v>
      </c>
      <c r="F475" s="50">
        <v>104034</v>
      </c>
      <c r="G475" s="23">
        <v>4226</v>
      </c>
      <c r="H475" s="50">
        <v>27.867998659610752</v>
      </c>
      <c r="I475" s="50">
        <v>0.37786000967025801</v>
      </c>
      <c r="J475" s="50">
        <v>5.3981106728315402E-2</v>
      </c>
      <c r="K475" s="50">
        <v>0.42645072937011702</v>
      </c>
      <c r="L475" s="50">
        <v>0.3198529</v>
      </c>
      <c r="M475" s="50">
        <v>70500</v>
      </c>
      <c r="N475" s="50">
        <v>57900</v>
      </c>
      <c r="O475" s="50">
        <v>38.940998911857598</v>
      </c>
      <c r="P475" s="51">
        <v>0.14995887875556899</v>
      </c>
      <c r="Q475" s="50">
        <v>4.5856999999999998E-3</v>
      </c>
      <c r="R475" s="50">
        <v>0.21943965554237399</v>
      </c>
      <c r="S475" s="50">
        <v>0.115525417029858</v>
      </c>
      <c r="T475" s="50">
        <v>0.58636498451232899</v>
      </c>
      <c r="U475" s="62">
        <v>3.8823847000000002E-2</v>
      </c>
      <c r="V475" s="63">
        <v>2.7269932E-2</v>
      </c>
      <c r="W475" s="63">
        <v>1.7398159999999999E-3</v>
      </c>
      <c r="X475" s="63">
        <v>0.93216639800000001</v>
      </c>
      <c r="Y475" s="50">
        <v>1.19004342705011E-2</v>
      </c>
      <c r="Z475" s="61">
        <v>1.779475063085556E-2</v>
      </c>
      <c r="AA475" s="61">
        <v>0.28189241886138916</v>
      </c>
      <c r="AB475" s="61">
        <v>5.5273421108722687E-2</v>
      </c>
      <c r="AC475" s="61">
        <v>3.8392785936594009E-2</v>
      </c>
      <c r="AD475" s="61">
        <v>2.8520355001091957E-2</v>
      </c>
      <c r="AE475" s="61">
        <v>2.6976518332958221E-2</v>
      </c>
      <c r="AF475" s="61">
        <v>0.12060209363698959</v>
      </c>
      <c r="AG475" s="61">
        <v>3.9570976048707962E-2</v>
      </c>
      <c r="AH475" s="61">
        <v>4.4324368238449097E-2</v>
      </c>
      <c r="AI475" s="61">
        <v>2.6062402874231339E-2</v>
      </c>
      <c r="AJ475" s="61">
        <v>8.6840823292732239E-2</v>
      </c>
      <c r="AK475" s="61">
        <v>0.11918014287948608</v>
      </c>
      <c r="AL475" s="61">
        <v>6.8660110235214233E-2</v>
      </c>
      <c r="AM475" s="61">
        <v>4.5908831059932709E-2</v>
      </c>
      <c r="AN475" s="27">
        <v>0.17873439192771912</v>
      </c>
      <c r="AO475" s="27">
        <v>0.1340649425983429</v>
      </c>
      <c r="AP475" s="27">
        <v>0.1668771505355835</v>
      </c>
      <c r="AQ475" s="27">
        <v>0.12716621160507202</v>
      </c>
      <c r="AR475" s="27">
        <v>0.19251467287540436</v>
      </c>
      <c r="AS475" s="27">
        <v>0.14208251237869263</v>
      </c>
      <c r="AT475" s="61">
        <v>2</v>
      </c>
      <c r="AU475" s="61">
        <v>4</v>
      </c>
      <c r="AV475" s="61">
        <v>290.82790999999997</v>
      </c>
      <c r="AW475" s="61">
        <v>2</v>
      </c>
      <c r="AX475" s="61">
        <v>4</v>
      </c>
      <c r="AY475" s="27">
        <v>2</v>
      </c>
      <c r="AZ475" s="27">
        <v>3</v>
      </c>
      <c r="BA475" s="27">
        <v>4</v>
      </c>
    </row>
    <row r="476" spans="1:53">
      <c r="A476" s="50">
        <v>12701</v>
      </c>
      <c r="B476" s="50" t="s">
        <v>47</v>
      </c>
      <c r="C476" s="50" t="s">
        <v>624</v>
      </c>
      <c r="D476" s="50" t="s">
        <v>620</v>
      </c>
      <c r="F476" s="50">
        <v>1954800</v>
      </c>
      <c r="G476" s="23">
        <v>76510</v>
      </c>
      <c r="H476" s="50">
        <v>27.124001055955922</v>
      </c>
      <c r="I476" s="50">
        <v>0.429269999265671</v>
      </c>
      <c r="J476" s="50">
        <v>5.1211949437856702E-2</v>
      </c>
      <c r="K476" s="50">
        <v>0.422427147626877</v>
      </c>
      <c r="L476" s="50">
        <v>0.36703219999999998</v>
      </c>
      <c r="M476" s="50">
        <v>94000</v>
      </c>
      <c r="N476" s="50">
        <v>68300</v>
      </c>
      <c r="O476" s="50">
        <v>45.249000191688502</v>
      </c>
      <c r="P476" s="51">
        <v>0.16003383696079199</v>
      </c>
      <c r="Q476" s="50">
        <v>5.5573999999999997E-3</v>
      </c>
      <c r="R476" s="50">
        <v>0.22466169297695199</v>
      </c>
      <c r="S476" s="50">
        <v>0.102244883775711</v>
      </c>
      <c r="T476" s="50">
        <v>0.54642236232757602</v>
      </c>
      <c r="U476" s="62">
        <v>0.11744679500000001</v>
      </c>
      <c r="V476" s="63">
        <v>3.5361163000000001E-2</v>
      </c>
      <c r="W476" s="63">
        <v>1.9035199999999999E-3</v>
      </c>
      <c r="X476" s="63">
        <v>0.84528851500000002</v>
      </c>
      <c r="Y476" s="50">
        <v>2.6017453521490101E-2</v>
      </c>
      <c r="Z476" s="61">
        <v>4.750140942633152E-3</v>
      </c>
      <c r="AA476" s="61">
        <v>0.17310133576393127</v>
      </c>
      <c r="AB476" s="61">
        <v>6.6626697778701782E-2</v>
      </c>
      <c r="AC476" s="61">
        <v>5.4761826992034912E-2</v>
      </c>
      <c r="AD476" s="61">
        <v>3.9387807250022888E-2</v>
      </c>
      <c r="AE476" s="61">
        <v>3.9446502923965454E-2</v>
      </c>
      <c r="AF476" s="61">
        <v>0.11755235493183136</v>
      </c>
      <c r="AG476" s="61">
        <v>7.4824146926403046E-2</v>
      </c>
      <c r="AH476" s="61">
        <v>9.8601058125495911E-2</v>
      </c>
      <c r="AI476" s="61">
        <v>3.6073606461286545E-2</v>
      </c>
      <c r="AJ476" s="61">
        <v>7.7545106410980225E-2</v>
      </c>
      <c r="AK476" s="61">
        <v>0.11072377115488052</v>
      </c>
      <c r="AL476" s="61">
        <v>6.2555745244026184E-2</v>
      </c>
      <c r="AM476" s="61">
        <v>4.4049903750419617E-2</v>
      </c>
      <c r="AN476" s="27">
        <v>0.1312422901391983</v>
      </c>
      <c r="AO476" s="27">
        <v>0.27411243319511414</v>
      </c>
      <c r="AP476" s="27">
        <v>0.1126798614859581</v>
      </c>
      <c r="AQ476" s="27">
        <v>0.28707250952720642</v>
      </c>
      <c r="AR476" s="27">
        <v>0.15757384896278381</v>
      </c>
      <c r="AS476" s="27">
        <v>0.25572803616523743</v>
      </c>
      <c r="AT476" s="61">
        <v>2</v>
      </c>
      <c r="AU476" s="61">
        <v>4</v>
      </c>
      <c r="AV476" s="61">
        <v>320.98691000000002</v>
      </c>
      <c r="AW476" s="61">
        <v>2</v>
      </c>
      <c r="AX476" s="61">
        <v>4</v>
      </c>
      <c r="AY476" s="27">
        <v>2</v>
      </c>
      <c r="AZ476" s="27">
        <v>3</v>
      </c>
      <c r="BA476" s="27">
        <v>4</v>
      </c>
    </row>
    <row r="477" spans="1:53">
      <c r="A477" s="50">
        <v>12702</v>
      </c>
      <c r="B477" s="50" t="s">
        <v>47</v>
      </c>
      <c r="C477" s="50" t="s">
        <v>625</v>
      </c>
      <c r="D477" s="50" t="s">
        <v>504</v>
      </c>
      <c r="F477" s="50">
        <v>52963</v>
      </c>
      <c r="G477" s="23">
        <v>2074</v>
      </c>
      <c r="H477" s="50">
        <v>31.442001879215219</v>
      </c>
      <c r="I477" s="50">
        <v>0.34591001272201499</v>
      </c>
      <c r="J477" s="50">
        <v>5.28455302119255E-2</v>
      </c>
      <c r="K477" s="50">
        <v>0.35853657126426702</v>
      </c>
      <c r="L477" s="50">
        <v>0.35451500000000002</v>
      </c>
      <c r="M477" s="50">
        <v>53700</v>
      </c>
      <c r="N477" s="50">
        <v>41700</v>
      </c>
      <c r="O477" s="50">
        <v>42.188999056816101</v>
      </c>
      <c r="P477" s="51">
        <v>0.13256350159645</v>
      </c>
      <c r="Q477" s="50">
        <v>2.6535999999999999E-3</v>
      </c>
      <c r="R477" s="50">
        <v>0.172909036278725</v>
      </c>
      <c r="S477" s="50">
        <v>0.101279467344284</v>
      </c>
      <c r="T477" s="50">
        <v>0.60284948348999001</v>
      </c>
      <c r="U477" s="62">
        <v>2.7792988000000001E-2</v>
      </c>
      <c r="V477" s="63">
        <v>1.5388101E-2</v>
      </c>
      <c r="W477" s="63">
        <v>1.793705E-3</v>
      </c>
      <c r="X477" s="63">
        <v>0.95502519600000002</v>
      </c>
      <c r="Y477" s="50">
        <v>5.7103531435132001E-3</v>
      </c>
      <c r="Z477" s="61">
        <v>7.7382780611515045E-2</v>
      </c>
      <c r="AA477" s="61">
        <v>0.22344772517681122</v>
      </c>
      <c r="AB477" s="61">
        <v>8.6786486208438873E-2</v>
      </c>
      <c r="AC477" s="61">
        <v>7.2944588959217072E-2</v>
      </c>
      <c r="AD477" s="61">
        <v>1.726941205561161E-2</v>
      </c>
      <c r="AE477" s="61">
        <v>3.0056685209274292E-2</v>
      </c>
      <c r="AF477" s="61">
        <v>0.12281934916973114</v>
      </c>
      <c r="AG477" s="61">
        <v>3.0540052801370621E-2</v>
      </c>
      <c r="AH477" s="61">
        <v>3.2869007438421249E-2</v>
      </c>
      <c r="AI477" s="61">
        <v>3.0583996325731277E-2</v>
      </c>
      <c r="AJ477" s="61">
        <v>7.9492025077342987E-2</v>
      </c>
      <c r="AK477" s="61">
        <v>0.10234213620424271</v>
      </c>
      <c r="AL477" s="61">
        <v>4.7897350043058395E-2</v>
      </c>
      <c r="AM477" s="61">
        <v>4.5568395406007767E-2</v>
      </c>
      <c r="AN477" s="27">
        <v>0.27106082439422607</v>
      </c>
      <c r="AO477" s="27">
        <v>0.10926926881074905</v>
      </c>
      <c r="AP477" s="27">
        <v>0.20872052013874054</v>
      </c>
      <c r="AQ477" s="27">
        <v>0.10280070453882217</v>
      </c>
      <c r="AR477" s="27">
        <v>0.34755221009254456</v>
      </c>
      <c r="AS477" s="27">
        <v>0.11720618605613708</v>
      </c>
      <c r="AT477" s="61">
        <v>2</v>
      </c>
      <c r="AU477" s="61">
        <v>4</v>
      </c>
      <c r="AV477" s="61">
        <v>359.00378000000001</v>
      </c>
      <c r="AW477" s="61">
        <v>2</v>
      </c>
      <c r="AX477" s="61">
        <v>4</v>
      </c>
      <c r="AY477" s="27">
        <v>2</v>
      </c>
      <c r="AZ477" s="27">
        <v>3</v>
      </c>
      <c r="BA477" s="27">
        <v>4</v>
      </c>
    </row>
    <row r="478" spans="1:53">
      <c r="A478" s="50">
        <v>12800</v>
      </c>
      <c r="B478" s="50" t="s">
        <v>47</v>
      </c>
      <c r="C478" s="50" t="s">
        <v>465</v>
      </c>
      <c r="D478" s="50" t="s">
        <v>623</v>
      </c>
      <c r="F478" s="50">
        <v>134026</v>
      </c>
      <c r="G478" s="23">
        <v>5764</v>
      </c>
      <c r="H478" s="50">
        <v>34.777999192476322</v>
      </c>
      <c r="I478" s="50">
        <v>0.34727999567985501</v>
      </c>
      <c r="J478" s="50">
        <v>0.10658771544694901</v>
      </c>
      <c r="K478" s="50">
        <v>0.31310141086578402</v>
      </c>
      <c r="L478" s="50">
        <v>0.37968499999999999</v>
      </c>
      <c r="M478" s="50">
        <v>76500</v>
      </c>
      <c r="N478" s="50">
        <v>66200</v>
      </c>
      <c r="O478" s="50">
        <v>31.231001019477802</v>
      </c>
      <c r="P478" s="51">
        <v>0.14551509916782299</v>
      </c>
      <c r="Q478" s="50">
        <v>5.6195999999999998E-3</v>
      </c>
      <c r="R478" s="50">
        <v>0.152066305279732</v>
      </c>
      <c r="S478" s="50">
        <v>9.4037622213363606E-2</v>
      </c>
      <c r="T478" s="50">
        <v>0.62322503328323398</v>
      </c>
      <c r="U478" s="62">
        <v>2.7233520000000001E-3</v>
      </c>
      <c r="V478" s="63">
        <v>1.49374E-2</v>
      </c>
      <c r="W478" s="63">
        <v>1.8429259999999999E-3</v>
      </c>
      <c r="X478" s="63">
        <v>0.98049634699999999</v>
      </c>
      <c r="Y478" s="50">
        <v>8.5706859827041609E-3</v>
      </c>
      <c r="Z478" s="61">
        <v>2.343185618519783E-2</v>
      </c>
      <c r="AA478" s="61">
        <v>0.27927100658416748</v>
      </c>
      <c r="AB478" s="61">
        <v>8.3388514816761017E-2</v>
      </c>
      <c r="AC478" s="61">
        <v>6.5043345093727112E-2</v>
      </c>
      <c r="AD478" s="61">
        <v>4.8338551074266434E-2</v>
      </c>
      <c r="AE478" s="61">
        <v>3.3936310559511185E-2</v>
      </c>
      <c r="AF478" s="61">
        <v>0.10210992395877838</v>
      </c>
      <c r="AG478" s="61">
        <v>4.2695038020610809E-2</v>
      </c>
      <c r="AH478" s="61">
        <v>5.2642669528722763E-2</v>
      </c>
      <c r="AI478" s="61">
        <v>2.5087285786867142E-2</v>
      </c>
      <c r="AJ478" s="61">
        <v>6.0152299702167511E-2</v>
      </c>
      <c r="AK478" s="61">
        <v>8.8610641658306122E-2</v>
      </c>
      <c r="AL478" s="61">
        <v>5.3575728088617325E-2</v>
      </c>
      <c r="AM478" s="61">
        <v>4.1716832667589188E-2</v>
      </c>
      <c r="AN478" s="27">
        <v>0.15502311289310455</v>
      </c>
      <c r="AO478" s="27">
        <v>0.14069589972496033</v>
      </c>
      <c r="AP478" s="27">
        <v>0.1343352198600769</v>
      </c>
      <c r="AQ478" s="27">
        <v>0.14614854753017426</v>
      </c>
      <c r="AR478" s="27">
        <v>0.18145661056041718</v>
      </c>
      <c r="AS478" s="27">
        <v>0.13372889161109924</v>
      </c>
      <c r="AT478" s="61">
        <v>2</v>
      </c>
      <c r="AU478" s="61">
        <v>3</v>
      </c>
      <c r="AV478" s="61">
        <v>347.68637000000001</v>
      </c>
      <c r="AW478" s="61">
        <v>2</v>
      </c>
      <c r="AX478" s="61">
        <v>3</v>
      </c>
      <c r="AY478" s="27">
        <v>2</v>
      </c>
      <c r="AZ478" s="27">
        <v>3</v>
      </c>
      <c r="BA478" s="27">
        <v>4</v>
      </c>
    </row>
    <row r="479" spans="1:53">
      <c r="A479" s="50">
        <v>12901</v>
      </c>
      <c r="B479" s="50" t="s">
        <v>47</v>
      </c>
      <c r="C479" s="50" t="s">
        <v>626</v>
      </c>
      <c r="D479" s="50" t="s">
        <v>504</v>
      </c>
      <c r="F479" s="50">
        <v>525970</v>
      </c>
      <c r="G479" s="23">
        <v>17359</v>
      </c>
      <c r="H479" s="50">
        <v>27.450998932123174</v>
      </c>
      <c r="I479" s="50">
        <v>0.37983998656272899</v>
      </c>
      <c r="J479" s="50">
        <v>5.3744997829198803E-2</v>
      </c>
      <c r="K479" s="50">
        <v>0.43553459644317599</v>
      </c>
      <c r="L479" s="50">
        <v>0.3259379</v>
      </c>
      <c r="M479" s="50">
        <v>84400</v>
      </c>
      <c r="N479" s="50">
        <v>61100</v>
      </c>
      <c r="O479" s="50">
        <v>48.4919995069504</v>
      </c>
      <c r="P479" s="51">
        <v>0.13713450729846899</v>
      </c>
      <c r="Q479" s="50">
        <v>4.1688000000000003E-3</v>
      </c>
      <c r="R479" s="50">
        <v>0.22342665493488301</v>
      </c>
      <c r="S479" s="50">
        <v>0.11143404990434599</v>
      </c>
      <c r="T479" s="50">
        <v>0.54432320594787598</v>
      </c>
      <c r="U479" s="62">
        <v>9.0480447000000006E-2</v>
      </c>
      <c r="V479" s="63">
        <v>4.9761392000000002E-2</v>
      </c>
      <c r="W479" s="63">
        <v>1.878434E-3</v>
      </c>
      <c r="X479" s="63">
        <v>0.85787969799999997</v>
      </c>
      <c r="Y479" s="50">
        <v>3.7205465137958499E-2</v>
      </c>
      <c r="Z479" s="61">
        <v>3.1831726431846619E-2</v>
      </c>
      <c r="AA479" s="61">
        <v>0.1618654876947403</v>
      </c>
      <c r="AB479" s="61">
        <v>6.5394490957260132E-2</v>
      </c>
      <c r="AC479" s="61">
        <v>3.8905441761016846E-2</v>
      </c>
      <c r="AD479" s="61">
        <v>3.7727735936641693E-2</v>
      </c>
      <c r="AE479" s="61">
        <v>3.0104422941803932E-2</v>
      </c>
      <c r="AF479" s="61">
        <v>0.11304487287998199</v>
      </c>
      <c r="AG479" s="61">
        <v>5.1729358732700348E-2</v>
      </c>
      <c r="AH479" s="61">
        <v>7.4060916900634766E-2</v>
      </c>
      <c r="AI479" s="61">
        <v>6.2392275780439377E-2</v>
      </c>
      <c r="AJ479" s="61">
        <v>0.10621418058872223</v>
      </c>
      <c r="AK479" s="61">
        <v>0.11667520552873611</v>
      </c>
      <c r="AL479" s="61">
        <v>6.8015359342098236E-2</v>
      </c>
      <c r="AM479" s="61">
        <v>4.2038515210151672E-2</v>
      </c>
      <c r="AN479" s="27">
        <v>0.1504504531621933</v>
      </c>
      <c r="AO479" s="27">
        <v>0.28498828411102295</v>
      </c>
      <c r="AP479" s="27">
        <v>0.13081808388233185</v>
      </c>
      <c r="AQ479" s="27">
        <v>0.29479661583900452</v>
      </c>
      <c r="AR479" s="27">
        <v>0.17879380285739899</v>
      </c>
      <c r="AS479" s="27">
        <v>0.27082797884941101</v>
      </c>
      <c r="AT479" s="61">
        <v>2</v>
      </c>
      <c r="AU479" s="61">
        <v>4</v>
      </c>
      <c r="AV479" s="61">
        <v>414.05065999999999</v>
      </c>
      <c r="AW479" s="61">
        <v>2</v>
      </c>
      <c r="AX479" s="61">
        <v>4</v>
      </c>
      <c r="AY479" s="27">
        <v>2</v>
      </c>
      <c r="AZ479" s="27">
        <v>3</v>
      </c>
      <c r="BA479" s="27">
        <v>4</v>
      </c>
    </row>
    <row r="480" spans="1:53">
      <c r="A480" s="50">
        <v>12902</v>
      </c>
      <c r="B480" s="50" t="s">
        <v>47</v>
      </c>
      <c r="C480" s="50" t="s">
        <v>627</v>
      </c>
      <c r="D480" s="50" t="s">
        <v>504</v>
      </c>
      <c r="F480" s="50">
        <v>40195</v>
      </c>
      <c r="G480" s="23">
        <v>1380</v>
      </c>
      <c r="H480" s="50">
        <v>29.554000824689822</v>
      </c>
      <c r="I480" s="50">
        <v>0.37692001461982699</v>
      </c>
      <c r="J480" s="50">
        <v>6.2291435897350297E-2</v>
      </c>
      <c r="K480" s="50">
        <v>0.41268074512481701</v>
      </c>
      <c r="L480" s="50">
        <v>0.3259669</v>
      </c>
      <c r="M480" s="50">
        <v>52100</v>
      </c>
      <c r="N480" s="50">
        <v>39100</v>
      </c>
      <c r="O480" s="50">
        <v>45.750999450683601</v>
      </c>
      <c r="P480" s="51">
        <v>0.123184867203235</v>
      </c>
      <c r="Q480" s="50">
        <v>3.3498999999999998E-3</v>
      </c>
      <c r="R480" s="50">
        <v>0.19318614900112199</v>
      </c>
      <c r="S480" s="50">
        <v>0.11379685997963</v>
      </c>
      <c r="T480" s="50">
        <v>0.60354644060134899</v>
      </c>
      <c r="U480" s="62">
        <v>2.6122652E-2</v>
      </c>
      <c r="V480" s="63">
        <v>1.8609279999999999E-2</v>
      </c>
      <c r="W480" s="63">
        <v>1.6171169999999999E-3</v>
      </c>
      <c r="X480" s="63">
        <v>0.95365095099999997</v>
      </c>
      <c r="Y480" s="50">
        <v>5.0813006237149204E-3</v>
      </c>
      <c r="Z480" s="61">
        <v>4.2720861732959747E-2</v>
      </c>
      <c r="AA480" s="61">
        <v>0.23499436676502228</v>
      </c>
      <c r="AB480" s="61">
        <v>8.5974998772144318E-2</v>
      </c>
      <c r="AC480" s="61">
        <v>4.7401789575815201E-2</v>
      </c>
      <c r="AD480" s="61">
        <v>2.293061651289463E-2</v>
      </c>
      <c r="AE480" s="61">
        <v>2.9922379180788994E-2</v>
      </c>
      <c r="AF480" s="61">
        <v>0.12928837537765503</v>
      </c>
      <c r="AG480" s="61">
        <v>3.472181037068367E-2</v>
      </c>
      <c r="AH480" s="61">
        <v>4.0113765746355057E-2</v>
      </c>
      <c r="AI480" s="61">
        <v>5.2497480064630508E-2</v>
      </c>
      <c r="AJ480" s="61">
        <v>8.8345088064670563E-2</v>
      </c>
      <c r="AK480" s="61">
        <v>0.10031403601169586</v>
      </c>
      <c r="AL480" s="61">
        <v>4.7164779156446457E-2</v>
      </c>
      <c r="AM480" s="61">
        <v>4.3609645217657089E-2</v>
      </c>
      <c r="AN480" s="27">
        <v>0.28309628367424011</v>
      </c>
      <c r="AO480" s="27">
        <v>0.13000699877738953</v>
      </c>
      <c r="AP480" s="27">
        <v>0.22681629657745361</v>
      </c>
      <c r="AQ480" s="27">
        <v>0.13965065777301788</v>
      </c>
      <c r="AR480" s="27">
        <v>0.35261622071266174</v>
      </c>
      <c r="AS480" s="27">
        <v>0.11809464544057846</v>
      </c>
      <c r="AT480" s="61">
        <v>2</v>
      </c>
      <c r="AU480" s="61">
        <v>4</v>
      </c>
      <c r="AV480" s="61">
        <v>411.66556000000003</v>
      </c>
      <c r="AW480" s="61">
        <v>2</v>
      </c>
      <c r="AX480" s="61">
        <v>4</v>
      </c>
      <c r="AY480" s="27">
        <v>2</v>
      </c>
      <c r="AZ480" s="27">
        <v>3</v>
      </c>
      <c r="BA480" s="27">
        <v>4</v>
      </c>
    </row>
    <row r="481" spans="1:53">
      <c r="A481" s="50">
        <v>12903</v>
      </c>
      <c r="B481" s="50" t="s">
        <v>47</v>
      </c>
      <c r="C481" s="50" t="s">
        <v>628</v>
      </c>
      <c r="D481" s="50" t="s">
        <v>504</v>
      </c>
      <c r="F481" s="50">
        <v>86667</v>
      </c>
      <c r="G481" s="23">
        <v>3129</v>
      </c>
      <c r="H481" s="50">
        <v>30.749000459909446</v>
      </c>
      <c r="I481" s="50">
        <v>0.35613998770713801</v>
      </c>
      <c r="J481" s="50">
        <v>7.2749689221382099E-2</v>
      </c>
      <c r="K481" s="50">
        <v>0.36991369724273698</v>
      </c>
      <c r="L481" s="50">
        <v>0.31260789999999999</v>
      </c>
      <c r="M481" s="50">
        <v>58800</v>
      </c>
      <c r="N481" s="50">
        <v>48700</v>
      </c>
      <c r="O481" s="50">
        <v>39.184999465942397</v>
      </c>
      <c r="P481" s="51">
        <v>0.13272684812545699</v>
      </c>
      <c r="Q481" s="50">
        <v>3.5547E-3</v>
      </c>
      <c r="R481" s="50">
        <v>0.19468714296817799</v>
      </c>
      <c r="S481" s="50">
        <v>0.106456629931927</v>
      </c>
      <c r="T481" s="50">
        <v>0.61648422479629505</v>
      </c>
      <c r="U481" s="62">
        <v>5.1415186000000002E-2</v>
      </c>
      <c r="V481" s="63">
        <v>2.4599906000000001E-2</v>
      </c>
      <c r="W481" s="63">
        <v>1.7192240000000001E-3</v>
      </c>
      <c r="X481" s="63">
        <v>0.92226570799999996</v>
      </c>
      <c r="Y481" s="50">
        <v>1.42770828679204E-2</v>
      </c>
      <c r="Z481" s="61">
        <v>4.3060190975666046E-2</v>
      </c>
      <c r="AA481" s="61">
        <v>0.24278828501701355</v>
      </c>
      <c r="AB481" s="61">
        <v>7.9026080667972565E-2</v>
      </c>
      <c r="AC481" s="61">
        <v>4.7287110239267349E-2</v>
      </c>
      <c r="AD481" s="61">
        <v>2.9489556327462196E-2</v>
      </c>
      <c r="AE481" s="61">
        <v>2.7932269498705864E-2</v>
      </c>
      <c r="AF481" s="61">
        <v>0.11061673611402512</v>
      </c>
      <c r="AG481" s="61">
        <v>4.0069211274385452E-2</v>
      </c>
      <c r="AH481" s="61">
        <v>4.189840704202652E-2</v>
      </c>
      <c r="AI481" s="61">
        <v>3.9179336279630661E-2</v>
      </c>
      <c r="AJ481" s="61">
        <v>9.5389939844608307E-2</v>
      </c>
      <c r="AK481" s="61">
        <v>0.1090100109577179</v>
      </c>
      <c r="AL481" s="61">
        <v>4.6001728624105453E-2</v>
      </c>
      <c r="AM481" s="61">
        <v>4.8251144587993622E-2</v>
      </c>
      <c r="AN481" s="27">
        <v>0.22175441682338715</v>
      </c>
      <c r="AO481" s="27">
        <v>0.14596988260746002</v>
      </c>
      <c r="AP481" s="27">
        <v>0.19055266678333282</v>
      </c>
      <c r="AQ481" s="27">
        <v>0.14480435848236084</v>
      </c>
      <c r="AR481" s="27">
        <v>0.26052466034889221</v>
      </c>
      <c r="AS481" s="27">
        <v>0.14741811156272888</v>
      </c>
      <c r="AT481" s="61">
        <v>2</v>
      </c>
      <c r="AU481" s="61">
        <v>4</v>
      </c>
      <c r="AV481" s="61">
        <v>481.78859999999997</v>
      </c>
      <c r="AW481" s="61">
        <v>2</v>
      </c>
      <c r="AX481" s="61">
        <v>4</v>
      </c>
      <c r="AY481" s="27">
        <v>2</v>
      </c>
      <c r="AZ481" s="27">
        <v>3</v>
      </c>
      <c r="BA481" s="27">
        <v>4</v>
      </c>
    </row>
    <row r="482" spans="1:53">
      <c r="A482" s="50">
        <v>13000</v>
      </c>
      <c r="B482" s="50" t="s">
        <v>47</v>
      </c>
      <c r="C482" s="50" t="s">
        <v>629</v>
      </c>
      <c r="D482" s="50" t="s">
        <v>504</v>
      </c>
      <c r="F482" s="50">
        <v>176597</v>
      </c>
      <c r="G482" s="23">
        <v>7342</v>
      </c>
      <c r="H482" s="50">
        <v>34.160000771284125</v>
      </c>
      <c r="I482" s="50">
        <v>0.32811000943183899</v>
      </c>
      <c r="J482" s="50">
        <v>8.1598944962024703E-2</v>
      </c>
      <c r="K482" s="50">
        <v>0.30987775325775102</v>
      </c>
      <c r="L482" s="50">
        <v>0.36356650000000001</v>
      </c>
      <c r="M482" s="50">
        <v>61400</v>
      </c>
      <c r="N482" s="50">
        <v>52600</v>
      </c>
      <c r="O482" s="50">
        <v>35.071000456809998</v>
      </c>
      <c r="P482" s="51">
        <v>0.13195115327835</v>
      </c>
      <c r="Q482" s="50">
        <v>3.2014999999999999E-3</v>
      </c>
      <c r="R482" s="50">
        <v>0.191067203879356</v>
      </c>
      <c r="S482" s="50">
        <v>0.107444405555725</v>
      </c>
      <c r="T482" s="50">
        <v>0.61203438043594405</v>
      </c>
      <c r="U482" s="62">
        <v>7.4440672999999999E-2</v>
      </c>
      <c r="V482" s="63">
        <v>5.1558066E-2</v>
      </c>
      <c r="W482" s="63">
        <v>3.714672E-3</v>
      </c>
      <c r="X482" s="63">
        <v>0.87028658400000003</v>
      </c>
      <c r="Y482" s="50">
        <v>2.8691219165921201E-2</v>
      </c>
      <c r="Z482" s="61">
        <v>3.1516104936599731E-2</v>
      </c>
      <c r="AA482" s="61">
        <v>0.19999733567237854</v>
      </c>
      <c r="AB482" s="61">
        <v>8.5873052477836609E-2</v>
      </c>
      <c r="AC482" s="61">
        <v>6.6350392997264862E-2</v>
      </c>
      <c r="AD482" s="61">
        <v>2.6092402637004852E-2</v>
      </c>
      <c r="AE482" s="61">
        <v>2.7478311210870743E-2</v>
      </c>
      <c r="AF482" s="61">
        <v>0.12661078572273254</v>
      </c>
      <c r="AG482" s="61">
        <v>3.9231885224580765E-2</v>
      </c>
      <c r="AH482" s="61">
        <v>4.9612879753112793E-2</v>
      </c>
      <c r="AI482" s="61">
        <v>5.6209273636341095E-2</v>
      </c>
      <c r="AJ482" s="61">
        <v>7.7944055199623108E-2</v>
      </c>
      <c r="AK482" s="61">
        <v>0.10358337312936783</v>
      </c>
      <c r="AL482" s="61">
        <v>5.6742314249277115E-2</v>
      </c>
      <c r="AM482" s="61">
        <v>5.2757825702428818E-2</v>
      </c>
      <c r="AN482" s="27">
        <v>0.17771399021148682</v>
      </c>
      <c r="AO482" s="27">
        <v>0.13765011727809906</v>
      </c>
      <c r="AP482" s="27">
        <v>0.13520115613937378</v>
      </c>
      <c r="AQ482" s="27">
        <v>0.14091935753822327</v>
      </c>
      <c r="AR482" s="27">
        <v>0.23716969788074493</v>
      </c>
      <c r="AS482" s="27">
        <v>0.13307797908782959</v>
      </c>
      <c r="AT482" s="61">
        <v>2</v>
      </c>
      <c r="AU482" s="61">
        <v>4</v>
      </c>
      <c r="AV482" s="61">
        <v>532.35222999999996</v>
      </c>
      <c r="AW482" s="61">
        <v>2</v>
      </c>
      <c r="AX482" s="61">
        <v>4</v>
      </c>
      <c r="AY482" s="27">
        <v>2</v>
      </c>
      <c r="AZ482" s="27">
        <v>2</v>
      </c>
      <c r="BA482" s="27">
        <v>3</v>
      </c>
    </row>
    <row r="483" spans="1:53">
      <c r="A483" s="50">
        <v>13101</v>
      </c>
      <c r="B483" s="50" t="s">
        <v>47</v>
      </c>
      <c r="C483" s="50" t="s">
        <v>630</v>
      </c>
      <c r="D483" s="50" t="s">
        <v>504</v>
      </c>
      <c r="F483" s="50">
        <v>1100767</v>
      </c>
      <c r="G483" s="23">
        <v>40846</v>
      </c>
      <c r="H483" s="50">
        <v>28.190999627113346</v>
      </c>
      <c r="I483" s="50">
        <v>0.38738000392913802</v>
      </c>
      <c r="J483" s="50">
        <v>5.1995486021041898E-2</v>
      </c>
      <c r="K483" s="50">
        <v>0.41523340344428999</v>
      </c>
      <c r="L483" s="50">
        <v>0.33413589999999999</v>
      </c>
      <c r="M483" s="50">
        <v>86800</v>
      </c>
      <c r="N483" s="50">
        <v>63400</v>
      </c>
      <c r="O483" s="50">
        <v>47.084999084472699</v>
      </c>
      <c r="P483" s="51">
        <v>0.122290648519992</v>
      </c>
      <c r="Q483" s="50">
        <v>4.6547000000000003E-3</v>
      </c>
      <c r="R483" s="50">
        <v>0.24960686266422299</v>
      </c>
      <c r="S483" s="50">
        <v>0.119793958961964</v>
      </c>
      <c r="T483" s="50">
        <v>0.54097336530685403</v>
      </c>
      <c r="U483" s="62">
        <v>0.13203066599999999</v>
      </c>
      <c r="V483" s="63">
        <v>3.9753191E-2</v>
      </c>
      <c r="W483" s="63">
        <v>2.3274680000000001E-3</v>
      </c>
      <c r="X483" s="63">
        <v>0.82588869300000001</v>
      </c>
      <c r="Y483" s="50">
        <v>2.6885904371738399E-2</v>
      </c>
      <c r="Z483" s="61">
        <v>9.1638797894120216E-3</v>
      </c>
      <c r="AA483" s="61">
        <v>0.16202999651432037</v>
      </c>
      <c r="AB483" s="61">
        <v>6.7909173667430878E-2</v>
      </c>
      <c r="AC483" s="61">
        <v>6.9920025765895844E-2</v>
      </c>
      <c r="AD483" s="61">
        <v>4.2569372802972794E-2</v>
      </c>
      <c r="AE483" s="61">
        <v>3.9222888648509979E-2</v>
      </c>
      <c r="AF483" s="61">
        <v>0.11264893412590027</v>
      </c>
      <c r="AG483" s="61">
        <v>7.3105126619338989E-2</v>
      </c>
      <c r="AH483" s="61">
        <v>7.7353157103061676E-2</v>
      </c>
      <c r="AI483" s="61">
        <v>4.0285825729370117E-2</v>
      </c>
      <c r="AJ483" s="61">
        <v>7.3405645787715912E-2</v>
      </c>
      <c r="AK483" s="61">
        <v>0.11906921863555908</v>
      </c>
      <c r="AL483" s="61">
        <v>6.1067797243595123E-2</v>
      </c>
      <c r="AM483" s="61">
        <v>5.2248954772949219E-2</v>
      </c>
      <c r="AN483" s="27">
        <v>0.14229202270507812</v>
      </c>
      <c r="AO483" s="27">
        <v>0.2368832528591156</v>
      </c>
      <c r="AP483" s="27">
        <v>0.12639828026294708</v>
      </c>
      <c r="AQ483" s="27">
        <v>0.24339166283607483</v>
      </c>
      <c r="AR483" s="27">
        <v>0.1633656919002533</v>
      </c>
      <c r="AS483" s="27">
        <v>0.22825369238853455</v>
      </c>
      <c r="AT483" s="61">
        <v>2</v>
      </c>
      <c r="AU483" s="61">
        <v>4</v>
      </c>
      <c r="AV483" s="61">
        <v>455.18991</v>
      </c>
      <c r="AW483" s="61">
        <v>2</v>
      </c>
      <c r="AX483" s="61">
        <v>4</v>
      </c>
      <c r="AY483" s="27">
        <v>2</v>
      </c>
      <c r="AZ483" s="27">
        <v>3</v>
      </c>
      <c r="BA483" s="27">
        <v>4</v>
      </c>
    </row>
    <row r="484" spans="1:53">
      <c r="A484" s="50">
        <v>13102</v>
      </c>
      <c r="B484" s="50" t="s">
        <v>47</v>
      </c>
      <c r="C484" s="50" t="s">
        <v>631</v>
      </c>
      <c r="D484" s="50" t="s">
        <v>623</v>
      </c>
      <c r="F484" s="50">
        <v>49985</v>
      </c>
      <c r="G484" s="23">
        <v>1951</v>
      </c>
      <c r="H484" s="50">
        <v>30.572001427412022</v>
      </c>
      <c r="I484" s="50">
        <v>0.409220010042191</v>
      </c>
      <c r="J484" s="50">
        <v>9.3827158212661702E-2</v>
      </c>
      <c r="K484" s="50">
        <v>0.35432097315788302</v>
      </c>
      <c r="L484" s="50">
        <v>0.3699732</v>
      </c>
      <c r="M484" s="50">
        <v>58300</v>
      </c>
      <c r="N484" s="50">
        <v>49400</v>
      </c>
      <c r="O484" s="50">
        <v>35.547998547554002</v>
      </c>
      <c r="P484" s="51">
        <v>0.16599711775779699</v>
      </c>
      <c r="Q484" s="50">
        <v>4.6997000000000002E-3</v>
      </c>
      <c r="R484" s="50">
        <v>0.204946994781494</v>
      </c>
      <c r="S484" s="50">
        <v>0.12342917919158899</v>
      </c>
      <c r="T484" s="50">
        <v>0.58588922023773204</v>
      </c>
      <c r="U484" s="62">
        <v>1.3464039000000001E-2</v>
      </c>
      <c r="V484" s="63">
        <v>2.9568871E-2</v>
      </c>
      <c r="W484" s="63">
        <v>2.5607680000000002E-3</v>
      </c>
      <c r="X484" s="63">
        <v>0.954406321</v>
      </c>
      <c r="Y484" s="50">
        <v>1.3407726772129499E-2</v>
      </c>
      <c r="Z484" s="61">
        <v>2.502133697271347E-2</v>
      </c>
      <c r="AA484" s="61">
        <v>0.27222496271133423</v>
      </c>
      <c r="AB484" s="61">
        <v>8.0274917185306549E-2</v>
      </c>
      <c r="AC484" s="61">
        <v>5.4130543023347855E-2</v>
      </c>
      <c r="AD484" s="61">
        <v>2.1292844787240028E-2</v>
      </c>
      <c r="AE484" s="61">
        <v>2.2640492767095566E-2</v>
      </c>
      <c r="AF484" s="61">
        <v>0.11706572026014328</v>
      </c>
      <c r="AG484" s="61">
        <v>3.2523248344659805E-2</v>
      </c>
      <c r="AH484" s="61">
        <v>3.9890389889478683E-2</v>
      </c>
      <c r="AI484" s="61">
        <v>3.6072053015232086E-2</v>
      </c>
      <c r="AJ484" s="61">
        <v>9.0921342372894287E-2</v>
      </c>
      <c r="AK484" s="61">
        <v>0.11212434619665146</v>
      </c>
      <c r="AL484" s="61">
        <v>5.1974304020404816E-2</v>
      </c>
      <c r="AM484" s="61">
        <v>4.3843492865562439E-2</v>
      </c>
      <c r="AN484" s="27">
        <v>0.18273627758026123</v>
      </c>
      <c r="AO484" s="27">
        <v>0.14317835867404938</v>
      </c>
      <c r="AP484" s="27">
        <v>0.16588912904262543</v>
      </c>
      <c r="AQ484" s="27">
        <v>0.14571899175643921</v>
      </c>
      <c r="AR484" s="27">
        <v>0.20378944277763367</v>
      </c>
      <c r="AS484" s="27">
        <v>0.14000342786312103</v>
      </c>
      <c r="AT484" s="61">
        <v>2</v>
      </c>
      <c r="AU484" s="61">
        <v>4</v>
      </c>
      <c r="AV484" s="61">
        <v>397.58057000000002</v>
      </c>
      <c r="AW484" s="61">
        <v>2</v>
      </c>
      <c r="AX484" s="61">
        <v>4</v>
      </c>
      <c r="AY484" s="27">
        <v>2</v>
      </c>
      <c r="AZ484" s="27">
        <v>3</v>
      </c>
      <c r="BA484" s="27">
        <v>4</v>
      </c>
    </row>
    <row r="485" spans="1:53">
      <c r="A485" s="50">
        <v>13103</v>
      </c>
      <c r="B485" s="50" t="s">
        <v>47</v>
      </c>
      <c r="C485" s="50" t="s">
        <v>632</v>
      </c>
      <c r="D485" s="50" t="s">
        <v>504</v>
      </c>
      <c r="F485" s="50">
        <v>66605</v>
      </c>
      <c r="G485" s="23">
        <v>2820</v>
      </c>
      <c r="H485" s="50">
        <v>34.961999773979223</v>
      </c>
      <c r="I485" s="50">
        <v>0.36612999439239502</v>
      </c>
      <c r="J485" s="50">
        <v>7.6216712594032301E-2</v>
      </c>
      <c r="K485" s="50">
        <v>0.33608815073967002</v>
      </c>
      <c r="L485" s="50">
        <v>0.39298889999999997</v>
      </c>
      <c r="M485" s="50">
        <v>65300</v>
      </c>
      <c r="N485" s="50">
        <v>52000</v>
      </c>
      <c r="O485" s="50">
        <v>39.458999037742601</v>
      </c>
      <c r="P485" s="51">
        <v>0.13472148776054299</v>
      </c>
      <c r="Q485" s="50">
        <v>3.9992999999999999E-3</v>
      </c>
      <c r="R485" s="50">
        <v>0.20198170840740201</v>
      </c>
      <c r="S485" s="50">
        <v>0.101030811667442</v>
      </c>
      <c r="T485" s="50">
        <v>0.56773632764816295</v>
      </c>
      <c r="U485" s="62">
        <v>6.7877783999999997E-2</v>
      </c>
      <c r="V485" s="63">
        <v>2.193529E-2</v>
      </c>
      <c r="W485" s="63">
        <v>1.231139E-3</v>
      </c>
      <c r="X485" s="63">
        <v>0.90895581199999997</v>
      </c>
      <c r="Y485" s="50">
        <v>1.14375483244658E-2</v>
      </c>
      <c r="Z485" s="61">
        <v>4.5933902263641357E-2</v>
      </c>
      <c r="AA485" s="61">
        <v>0.29127800464630127</v>
      </c>
      <c r="AB485" s="61">
        <v>9.0265087783336639E-2</v>
      </c>
      <c r="AC485" s="61">
        <v>4.2023271322250366E-2</v>
      </c>
      <c r="AD485" s="61">
        <v>2.8079623356461525E-2</v>
      </c>
      <c r="AE485" s="61">
        <v>2.775907889008522E-2</v>
      </c>
      <c r="AF485" s="61">
        <v>0.10276629030704498</v>
      </c>
      <c r="AG485" s="61">
        <v>4.1574511677026749E-2</v>
      </c>
      <c r="AH485" s="61">
        <v>4.2407922446727753E-2</v>
      </c>
      <c r="AI485" s="61">
        <v>3.0131101608276367E-2</v>
      </c>
      <c r="AJ485" s="61">
        <v>7.2026155889034271E-2</v>
      </c>
      <c r="AK485" s="61">
        <v>9.8855659365653992E-2</v>
      </c>
      <c r="AL485" s="61">
        <v>4.7055806964635849E-2</v>
      </c>
      <c r="AM485" s="61">
        <v>3.9843574166297913E-2</v>
      </c>
      <c r="AN485" s="27">
        <v>0.18777506053447723</v>
      </c>
      <c r="AO485" s="27">
        <v>0.12478066980838776</v>
      </c>
      <c r="AP485" s="27">
        <v>0.14462046325206757</v>
      </c>
      <c r="AQ485" s="27">
        <v>0.12108340114355087</v>
      </c>
      <c r="AR485" s="27">
        <v>0.24630609154701233</v>
      </c>
      <c r="AS485" s="27">
        <v>0.12979531288146973</v>
      </c>
      <c r="AT485" s="61">
        <v>2</v>
      </c>
      <c r="AU485" s="61">
        <v>4</v>
      </c>
      <c r="AV485" s="61">
        <v>493.35815000000002</v>
      </c>
      <c r="AW485" s="61">
        <v>2</v>
      </c>
      <c r="AX485" s="61">
        <v>4</v>
      </c>
      <c r="AY485" s="27">
        <v>2</v>
      </c>
      <c r="AZ485" s="27">
        <v>2</v>
      </c>
      <c r="BA485" s="27">
        <v>3</v>
      </c>
    </row>
    <row r="486" spans="1:53">
      <c r="A486" s="50">
        <v>13200</v>
      </c>
      <c r="B486" s="50" t="s">
        <v>47</v>
      </c>
      <c r="C486" s="50" t="s">
        <v>633</v>
      </c>
      <c r="D486" s="50" t="s">
        <v>504</v>
      </c>
      <c r="F486" s="50">
        <v>177640</v>
      </c>
      <c r="G486" s="23">
        <v>7188</v>
      </c>
      <c r="H486" s="50">
        <v>34.361999422311797</v>
      </c>
      <c r="I486" s="50">
        <v>0.35931000113487199</v>
      </c>
      <c r="J486" s="50">
        <v>9.2302568256854997E-2</v>
      </c>
      <c r="K486" s="50">
        <v>0.32989004254341098</v>
      </c>
      <c r="L486" s="50">
        <v>0.3540702</v>
      </c>
      <c r="M486" s="50">
        <v>65800</v>
      </c>
      <c r="N486" s="50">
        <v>55200</v>
      </c>
      <c r="O486" s="50">
        <v>38.723000884056106</v>
      </c>
      <c r="P486" s="51">
        <v>0.13350701332092199</v>
      </c>
      <c r="Q486" s="50">
        <v>3.7069E-3</v>
      </c>
      <c r="R486" s="50">
        <v>0.191519379615784</v>
      </c>
      <c r="S486" s="50">
        <v>0.106963686645031</v>
      </c>
      <c r="T486" s="50">
        <v>0.60299152135848999</v>
      </c>
      <c r="U486" s="62">
        <v>3.2520827000000002E-2</v>
      </c>
      <c r="V486" s="63">
        <v>2.0102453999999999E-2</v>
      </c>
      <c r="W486" s="63">
        <v>1.5255570000000001E-3</v>
      </c>
      <c r="X486" s="63">
        <v>0.94585114699999995</v>
      </c>
      <c r="Y486" s="50">
        <v>8.7287640199065208E-3</v>
      </c>
      <c r="Z486" s="61">
        <v>3.6931056529283524E-2</v>
      </c>
      <c r="AA486" s="61">
        <v>0.2177923172712326</v>
      </c>
      <c r="AB486" s="61">
        <v>8.5461348295211792E-2</v>
      </c>
      <c r="AC486" s="61">
        <v>6.31059929728508E-2</v>
      </c>
      <c r="AD486" s="61">
        <v>2.3505065590143204E-2</v>
      </c>
      <c r="AE486" s="61">
        <v>3.4580551087856293E-2</v>
      </c>
      <c r="AF486" s="61">
        <v>0.11810018122196198</v>
      </c>
      <c r="AG486" s="61">
        <v>4.2104724794626236E-2</v>
      </c>
      <c r="AH486" s="61">
        <v>4.5694358646869659E-2</v>
      </c>
      <c r="AI486" s="61">
        <v>3.2651599496603012E-2</v>
      </c>
      <c r="AJ486" s="61">
        <v>8.228050172328949E-2</v>
      </c>
      <c r="AK486" s="61">
        <v>0.11808740347623825</v>
      </c>
      <c r="AL486" s="61">
        <v>5.3678415715694427E-2</v>
      </c>
      <c r="AM486" s="61">
        <v>4.6026494354009628E-2</v>
      </c>
      <c r="AN486" s="27">
        <v>0.19545455276966095</v>
      </c>
      <c r="AO486" s="27">
        <v>0.13751082122325897</v>
      </c>
      <c r="AP486" s="27">
        <v>0.15481105446815491</v>
      </c>
      <c r="AQ486" s="27">
        <v>0.13367338478565216</v>
      </c>
      <c r="AR486" s="27">
        <v>0.2441926896572113</v>
      </c>
      <c r="AS486" s="27">
        <v>0.14211252331733704</v>
      </c>
      <c r="AT486" s="61">
        <v>2</v>
      </c>
      <c r="AU486" s="61">
        <v>4</v>
      </c>
      <c r="AV486" s="61">
        <v>592.08887000000004</v>
      </c>
      <c r="AW486" s="61">
        <v>2</v>
      </c>
      <c r="AX486" s="61">
        <v>4</v>
      </c>
      <c r="AY486" s="27">
        <v>2</v>
      </c>
      <c r="AZ486" s="27">
        <v>2</v>
      </c>
      <c r="BA486" s="27">
        <v>3</v>
      </c>
    </row>
    <row r="487" spans="1:53">
      <c r="A487" s="50">
        <v>13300</v>
      </c>
      <c r="B487" s="50" t="s">
        <v>47</v>
      </c>
      <c r="C487" s="50" t="s">
        <v>634</v>
      </c>
      <c r="D487" s="50" t="s">
        <v>620</v>
      </c>
      <c r="F487" s="50">
        <v>246623</v>
      </c>
      <c r="G487" s="23">
        <v>10154</v>
      </c>
      <c r="H487" s="50">
        <v>35.319999128580129</v>
      </c>
      <c r="I487" s="50">
        <v>0.34808000922203097</v>
      </c>
      <c r="J487" s="50">
        <v>7.3614560067653698E-2</v>
      </c>
      <c r="K487" s="50">
        <v>0.325062036514282</v>
      </c>
      <c r="L487" s="50">
        <v>0.3604176</v>
      </c>
      <c r="M487" s="50">
        <v>70600</v>
      </c>
      <c r="N487" s="50">
        <v>61300</v>
      </c>
      <c r="O487" s="50">
        <v>30.167001485824603</v>
      </c>
      <c r="P487" s="51">
        <v>0.19988012313842701</v>
      </c>
      <c r="Q487" s="50">
        <v>5.1579E-3</v>
      </c>
      <c r="R487" s="50">
        <v>0.18494236469268799</v>
      </c>
      <c r="S487" s="50">
        <v>9.8565898835658999E-2</v>
      </c>
      <c r="T487" s="50">
        <v>0.58139556646347001</v>
      </c>
      <c r="U487" s="62">
        <v>1.4775589E-2</v>
      </c>
      <c r="V487" s="63">
        <v>5.1499656999999997E-2</v>
      </c>
      <c r="W487" s="63">
        <v>1.6665110000000001E-3</v>
      </c>
      <c r="X487" s="63">
        <v>0.93205821499999997</v>
      </c>
      <c r="Y487" s="50">
        <v>1.43143814057112E-2</v>
      </c>
      <c r="Z487" s="61">
        <v>2.780032716691494E-2</v>
      </c>
      <c r="AA487" s="61">
        <v>0.32383045554161072</v>
      </c>
      <c r="AB487" s="61">
        <v>5.6730814278125763E-2</v>
      </c>
      <c r="AC487" s="61">
        <v>4.8469509929418564E-2</v>
      </c>
      <c r="AD487" s="61">
        <v>2.2547474130988121E-2</v>
      </c>
      <c r="AE487" s="61">
        <v>2.6861181482672691E-2</v>
      </c>
      <c r="AF487" s="61">
        <v>0.10264553129673004</v>
      </c>
      <c r="AG487" s="61">
        <v>3.3307865262031555E-2</v>
      </c>
      <c r="AH487" s="61">
        <v>4.2882382869720459E-2</v>
      </c>
      <c r="AI487" s="61">
        <v>2.756156213581562E-2</v>
      </c>
      <c r="AJ487" s="61">
        <v>8.4761947393417358E-2</v>
      </c>
      <c r="AK487" s="61">
        <v>0.1012527272105217</v>
      </c>
      <c r="AL487" s="61">
        <v>5.959600955247879E-2</v>
      </c>
      <c r="AM487" s="61">
        <v>4.1752222925424576E-2</v>
      </c>
      <c r="AN487" s="27">
        <v>0.11627098172903061</v>
      </c>
      <c r="AO487" s="27">
        <v>0.16231361031532288</v>
      </c>
      <c r="AP487" s="27">
        <v>9.5909260213375092E-2</v>
      </c>
      <c r="AQ487" s="27">
        <v>0.1600731760263443</v>
      </c>
      <c r="AR487" s="27">
        <v>0.14140902459621429</v>
      </c>
      <c r="AS487" s="27">
        <v>0.16507959365844727</v>
      </c>
      <c r="AT487" s="61">
        <v>2</v>
      </c>
      <c r="AU487" s="61">
        <v>4</v>
      </c>
      <c r="AV487" s="61">
        <v>95.609916999999996</v>
      </c>
      <c r="AW487" s="61">
        <v>2</v>
      </c>
      <c r="AX487" s="61">
        <v>4</v>
      </c>
      <c r="AY487" s="27">
        <v>2</v>
      </c>
      <c r="AZ487" s="27">
        <v>3</v>
      </c>
      <c r="BA487" s="27">
        <v>4</v>
      </c>
    </row>
    <row r="488" spans="1:53">
      <c r="A488" s="50">
        <v>13400</v>
      </c>
      <c r="B488" s="50" t="s">
        <v>47</v>
      </c>
      <c r="C488" s="50" t="s">
        <v>635</v>
      </c>
      <c r="D488" s="50" t="s">
        <v>620</v>
      </c>
      <c r="F488" s="50">
        <v>260393</v>
      </c>
      <c r="G488" s="23">
        <v>12109</v>
      </c>
      <c r="H488" s="50">
        <v>35.1239998936653</v>
      </c>
      <c r="I488" s="50">
        <v>0.38155001401901201</v>
      </c>
      <c r="J488" s="50">
        <v>6.9481767714023604E-2</v>
      </c>
      <c r="K488" s="50">
        <v>0.36353167891502403</v>
      </c>
      <c r="L488" s="50">
        <v>0.39085639999999999</v>
      </c>
      <c r="M488" s="50">
        <v>75700</v>
      </c>
      <c r="N488" s="50">
        <v>64400</v>
      </c>
      <c r="O488" s="50">
        <v>31.560999155044598</v>
      </c>
      <c r="P488" s="51">
        <v>0.196407556533813</v>
      </c>
      <c r="Q488" s="50">
        <v>5.3328000000000004E-3</v>
      </c>
      <c r="R488" s="50">
        <v>0.174498021602631</v>
      </c>
      <c r="S488" s="50">
        <v>8.9581370353698703E-2</v>
      </c>
      <c r="T488" s="50">
        <v>0.59040063619613603</v>
      </c>
      <c r="U488" s="62">
        <v>5.2017529E-2</v>
      </c>
      <c r="V488" s="63">
        <v>3.0035368999999999E-2</v>
      </c>
      <c r="W488" s="63">
        <v>1.9240150000000001E-3</v>
      </c>
      <c r="X488" s="63">
        <v>0.91602307599999999</v>
      </c>
      <c r="Y488" s="50">
        <v>9.1582536697387695E-3</v>
      </c>
      <c r="Z488" s="61">
        <v>2.6414066553115845E-2</v>
      </c>
      <c r="AA488" s="61">
        <v>0.29827219247817993</v>
      </c>
      <c r="AB488" s="61">
        <v>5.7828854769468307E-2</v>
      </c>
      <c r="AC488" s="61">
        <v>4.1600551456212997E-2</v>
      </c>
      <c r="AD488" s="61">
        <v>2.4602906778454781E-2</v>
      </c>
      <c r="AE488" s="61">
        <v>3.6399479955434799E-2</v>
      </c>
      <c r="AF488" s="61">
        <v>0.10993573069572449</v>
      </c>
      <c r="AG488" s="61">
        <v>3.8627367466688156E-2</v>
      </c>
      <c r="AH488" s="61">
        <v>3.7441298365592957E-2</v>
      </c>
      <c r="AI488" s="61">
        <v>3.4564279019832611E-2</v>
      </c>
      <c r="AJ488" s="61">
        <v>7.3912903666496277E-2</v>
      </c>
      <c r="AK488" s="61">
        <v>0.10999182611703873</v>
      </c>
      <c r="AL488" s="61">
        <v>6.2517032027244568E-2</v>
      </c>
      <c r="AM488" s="61">
        <v>4.7891523689031601E-2</v>
      </c>
      <c r="AN488" s="27">
        <v>0.10896637290716171</v>
      </c>
      <c r="AO488" s="27">
        <v>0.14527301490306854</v>
      </c>
      <c r="AP488" s="27">
        <v>9.194684773683548E-2</v>
      </c>
      <c r="AQ488" s="27">
        <v>0.13905070722103119</v>
      </c>
      <c r="AR488" s="27">
        <v>0.13045229017734528</v>
      </c>
      <c r="AS488" s="27">
        <v>0.15312822163105011</v>
      </c>
      <c r="AT488" s="61">
        <v>2</v>
      </c>
      <c r="AU488" s="61">
        <v>4</v>
      </c>
      <c r="AV488" s="61">
        <v>171.57433</v>
      </c>
      <c r="AW488" s="61">
        <v>2</v>
      </c>
      <c r="AX488" s="61">
        <v>4</v>
      </c>
      <c r="AY488" s="27">
        <v>2</v>
      </c>
      <c r="AZ488" s="27">
        <v>3</v>
      </c>
      <c r="BA488" s="27">
        <v>4</v>
      </c>
    </row>
    <row r="489" spans="1:53">
      <c r="A489" s="50">
        <v>13501</v>
      </c>
      <c r="B489" s="50" t="s">
        <v>47</v>
      </c>
      <c r="C489" s="50" t="s">
        <v>636</v>
      </c>
      <c r="D489" s="50" t="s">
        <v>620</v>
      </c>
      <c r="F489" s="50">
        <v>834343</v>
      </c>
      <c r="G489" s="23">
        <v>33534</v>
      </c>
      <c r="H489" s="50">
        <v>30.183998823165872</v>
      </c>
      <c r="I489" s="50">
        <v>0.36814999580383301</v>
      </c>
      <c r="J489" s="50">
        <v>5.7480804622173302E-2</v>
      </c>
      <c r="K489" s="50">
        <v>0.39780038595199602</v>
      </c>
      <c r="L489" s="50">
        <v>0.33724460000000001</v>
      </c>
      <c r="M489" s="50">
        <v>87400</v>
      </c>
      <c r="N489" s="50">
        <v>70500</v>
      </c>
      <c r="O489" s="50">
        <v>38.620999455452001</v>
      </c>
      <c r="P489" s="51">
        <v>0.197847545146942</v>
      </c>
      <c r="Q489" s="50">
        <v>5.0058000000000004E-3</v>
      </c>
      <c r="R489" s="50">
        <v>0.23570084571838401</v>
      </c>
      <c r="S489" s="50">
        <v>0.10536283254623401</v>
      </c>
      <c r="T489" s="50">
        <v>0.53750962018966697</v>
      </c>
      <c r="U489" s="62">
        <v>9.7312494999999999E-2</v>
      </c>
      <c r="V489" s="63">
        <v>6.3093952999999994E-2</v>
      </c>
      <c r="W489" s="63">
        <v>2.5529070000000001E-3</v>
      </c>
      <c r="X489" s="63">
        <v>0.83704066300000002</v>
      </c>
      <c r="Y489" s="50">
        <v>2.5888379663228999E-2</v>
      </c>
      <c r="Z489" s="61">
        <v>9.434104897081852E-3</v>
      </c>
      <c r="AA489" s="61">
        <v>0.21355888247489929</v>
      </c>
      <c r="AB489" s="61">
        <v>6.275445967912674E-2</v>
      </c>
      <c r="AC489" s="61">
        <v>5.9858638793230057E-2</v>
      </c>
      <c r="AD489" s="61">
        <v>3.1157771125435829E-2</v>
      </c>
      <c r="AE489" s="61">
        <v>3.5024747252464294E-2</v>
      </c>
      <c r="AF489" s="61">
        <v>0.11766649782657623</v>
      </c>
      <c r="AG489" s="61">
        <v>4.5001186430454254E-2</v>
      </c>
      <c r="AH489" s="61">
        <v>7.5260952115058899E-2</v>
      </c>
      <c r="AI489" s="61">
        <v>3.0499402433633804E-2</v>
      </c>
      <c r="AJ489" s="61">
        <v>8.6475931107997894E-2</v>
      </c>
      <c r="AK489" s="61">
        <v>0.12330678105354309</v>
      </c>
      <c r="AL489" s="61">
        <v>6.4462177455425262E-2</v>
      </c>
      <c r="AM489" s="61">
        <v>4.5538473874330521E-2</v>
      </c>
      <c r="AN489" s="27">
        <v>0.1171262264251709</v>
      </c>
      <c r="AO489" s="27">
        <v>0.21387135982513428</v>
      </c>
      <c r="AP489" s="27">
        <v>0.10370609909296036</v>
      </c>
      <c r="AQ489" s="27">
        <v>0.21420104801654816</v>
      </c>
      <c r="AR489" s="27">
        <v>0.13464285433292389</v>
      </c>
      <c r="AS489" s="27">
        <v>0.21344102919101715</v>
      </c>
      <c r="AT489" s="61">
        <v>2</v>
      </c>
      <c r="AU489" s="61">
        <v>3</v>
      </c>
      <c r="AV489" s="61">
        <v>72.177879000000004</v>
      </c>
      <c r="AW489" s="61">
        <v>2</v>
      </c>
      <c r="AX489" s="61">
        <v>4</v>
      </c>
      <c r="AY489" s="27">
        <v>2</v>
      </c>
      <c r="AZ489" s="27">
        <v>3</v>
      </c>
      <c r="BA489" s="27">
        <v>4</v>
      </c>
    </row>
    <row r="490" spans="1:53">
      <c r="A490" s="50">
        <v>13502</v>
      </c>
      <c r="B490" s="50" t="s">
        <v>47</v>
      </c>
      <c r="C490" s="50" t="s">
        <v>637</v>
      </c>
      <c r="D490" s="50" t="s">
        <v>620</v>
      </c>
      <c r="F490" s="50">
        <v>98981</v>
      </c>
      <c r="G490" s="23">
        <v>4495</v>
      </c>
      <c r="H490" s="50">
        <v>35.481001406908078</v>
      </c>
      <c r="I490" s="50">
        <v>0.32885000109672502</v>
      </c>
      <c r="J490" s="50">
        <v>8.1473216414451599E-2</v>
      </c>
      <c r="K490" s="50">
        <v>0.31361606717109702</v>
      </c>
      <c r="L490" s="50">
        <v>0.35466180000000003</v>
      </c>
      <c r="M490" s="50">
        <v>77000</v>
      </c>
      <c r="N490" s="50">
        <v>65500</v>
      </c>
      <c r="O490" s="50">
        <v>31.481999158859296</v>
      </c>
      <c r="P490" s="51">
        <v>0.201166957616806</v>
      </c>
      <c r="Q490" s="50">
        <v>4.7718999999999999E-3</v>
      </c>
      <c r="R490" s="50">
        <v>0.17479516565799699</v>
      </c>
      <c r="S490" s="50">
        <v>0.100351206958294</v>
      </c>
      <c r="T490" s="50">
        <v>0.60215884447097801</v>
      </c>
      <c r="U490" s="62">
        <v>1.1345612E-2</v>
      </c>
      <c r="V490" s="63">
        <v>5.6303736E-2</v>
      </c>
      <c r="W490" s="63">
        <v>2.5156340000000001E-3</v>
      </c>
      <c r="X490" s="63">
        <v>0.92983502100000004</v>
      </c>
      <c r="Y490" s="50">
        <v>1.11866127699614E-2</v>
      </c>
      <c r="Z490" s="61">
        <v>2.1156445145606995E-2</v>
      </c>
      <c r="AA490" s="61">
        <v>0.42212048172950745</v>
      </c>
      <c r="AB490" s="61">
        <v>5.3627252578735352E-2</v>
      </c>
      <c r="AC490" s="61">
        <v>3.8138072937726974E-2</v>
      </c>
      <c r="AD490" s="61">
        <v>1.6618598252534866E-2</v>
      </c>
      <c r="AE490" s="61">
        <v>2.2447209805250168E-2</v>
      </c>
      <c r="AF490" s="61">
        <v>0.10213177651166916</v>
      </c>
      <c r="AG490" s="61">
        <v>3.6181755363941193E-2</v>
      </c>
      <c r="AH490" s="61">
        <v>3.0756508931517601E-2</v>
      </c>
      <c r="AI490" s="61">
        <v>2.6198495179414749E-2</v>
      </c>
      <c r="AJ490" s="61">
        <v>6.1008814722299576E-2</v>
      </c>
      <c r="AK490" s="61">
        <v>8.5553519427776337E-2</v>
      </c>
      <c r="AL490" s="61">
        <v>4.8262510448694229E-2</v>
      </c>
      <c r="AM490" s="61">
        <v>3.5798560827970505E-2</v>
      </c>
      <c r="AN490" s="27">
        <v>0.12432347983121872</v>
      </c>
      <c r="AO490" s="27">
        <v>0.12707841396331787</v>
      </c>
      <c r="AP490" s="27">
        <v>9.5782548189163208E-2</v>
      </c>
      <c r="AQ490" s="27">
        <v>0.12156186252832413</v>
      </c>
      <c r="AR490" s="27">
        <v>0.15829339623451233</v>
      </c>
      <c r="AS490" s="27">
        <v>0.13364429771900177</v>
      </c>
      <c r="AT490" s="61">
        <v>2</v>
      </c>
      <c r="AU490" s="61">
        <v>3</v>
      </c>
      <c r="AV490" s="61">
        <v>142.54920999999999</v>
      </c>
      <c r="AW490" s="61">
        <v>2</v>
      </c>
      <c r="AX490" s="61">
        <v>3</v>
      </c>
      <c r="AY490" s="27">
        <v>1</v>
      </c>
      <c r="AZ490" s="27">
        <v>2</v>
      </c>
      <c r="BA490" s="27">
        <v>3</v>
      </c>
    </row>
    <row r="491" spans="1:53">
      <c r="A491" s="50">
        <v>13600</v>
      </c>
      <c r="B491" s="50" t="s">
        <v>47</v>
      </c>
      <c r="C491" s="50" t="s">
        <v>638</v>
      </c>
      <c r="D491" s="50" t="s">
        <v>623</v>
      </c>
      <c r="F491" s="50">
        <v>657906</v>
      </c>
      <c r="G491" s="23">
        <v>26414</v>
      </c>
      <c r="H491" s="50">
        <v>29.540999114513376</v>
      </c>
      <c r="I491" s="50">
        <v>0.38743001222610501</v>
      </c>
      <c r="J491" s="50">
        <v>6.0134567320346798E-2</v>
      </c>
      <c r="K491" s="50">
        <v>0.36627417802810702</v>
      </c>
      <c r="L491" s="50">
        <v>0.35276210000000002</v>
      </c>
      <c r="M491" s="50">
        <v>79700</v>
      </c>
      <c r="N491" s="50">
        <v>63200</v>
      </c>
      <c r="O491" s="50">
        <v>42.337000370025599</v>
      </c>
      <c r="P491" s="51">
        <v>0.172225266695022</v>
      </c>
      <c r="Q491" s="50">
        <v>4.6959999999999997E-3</v>
      </c>
      <c r="R491" s="50">
        <v>0.230637386441231</v>
      </c>
      <c r="S491" s="50">
        <v>0.10597210377454799</v>
      </c>
      <c r="T491" s="50">
        <v>0.55233711004257202</v>
      </c>
      <c r="U491" s="62">
        <v>0.106638335</v>
      </c>
      <c r="V491" s="63">
        <v>6.3281074000000007E-2</v>
      </c>
      <c r="W491" s="63">
        <v>3.9245729999999998E-3</v>
      </c>
      <c r="X491" s="63">
        <v>0.82615601999999999</v>
      </c>
      <c r="Y491" s="50">
        <v>3.98271679878235E-2</v>
      </c>
      <c r="Z491" s="61">
        <v>1.2581984512507915E-2</v>
      </c>
      <c r="AA491" s="61">
        <v>0.24741928279399872</v>
      </c>
      <c r="AB491" s="61">
        <v>6.2856055796146393E-2</v>
      </c>
      <c r="AC491" s="61">
        <v>5.147809162735939E-2</v>
      </c>
      <c r="AD491" s="61">
        <v>3.4403219819068909E-2</v>
      </c>
      <c r="AE491" s="61">
        <v>3.5547036677598953E-2</v>
      </c>
      <c r="AF491" s="61">
        <v>0.11454959958791733</v>
      </c>
      <c r="AG491" s="61">
        <v>4.4054370373487473E-2</v>
      </c>
      <c r="AH491" s="61">
        <v>6.1544310301542282E-2</v>
      </c>
      <c r="AI491" s="61">
        <v>2.8614429756999016E-2</v>
      </c>
      <c r="AJ491" s="61">
        <v>9.8098918795585632E-2</v>
      </c>
      <c r="AK491" s="61">
        <v>0.10543075203895569</v>
      </c>
      <c r="AL491" s="61">
        <v>5.7162322103977203E-2</v>
      </c>
      <c r="AM491" s="61">
        <v>4.6259623020887375E-2</v>
      </c>
      <c r="AN491" s="27">
        <v>0.14469443261623383</v>
      </c>
      <c r="AO491" s="27">
        <v>0.20843020081520081</v>
      </c>
      <c r="AP491" s="27">
        <v>0.14097282290458679</v>
      </c>
      <c r="AQ491" s="27">
        <v>0.20446282625198364</v>
      </c>
      <c r="AR491" s="27">
        <v>0.14935901761054993</v>
      </c>
      <c r="AS491" s="27">
        <v>0.21340282261371613</v>
      </c>
      <c r="AT491" s="61">
        <v>2</v>
      </c>
      <c r="AU491" s="61">
        <v>4</v>
      </c>
      <c r="AV491" s="61">
        <v>273.24991</v>
      </c>
      <c r="AW491" s="61">
        <v>2</v>
      </c>
      <c r="AX491" s="61">
        <v>4</v>
      </c>
      <c r="AY491" s="27">
        <v>2</v>
      </c>
      <c r="AZ491" s="27">
        <v>3</v>
      </c>
      <c r="BA491" s="27">
        <v>4</v>
      </c>
    </row>
    <row r="492" spans="1:53">
      <c r="A492" s="50">
        <v>13700</v>
      </c>
      <c r="B492" s="50" t="s">
        <v>47</v>
      </c>
      <c r="C492" s="50" t="s">
        <v>639</v>
      </c>
      <c r="D492" s="50" t="s">
        <v>623</v>
      </c>
      <c r="F492" s="50">
        <v>372184</v>
      </c>
      <c r="G492" s="23">
        <v>15169</v>
      </c>
      <c r="H492" s="50">
        <v>34.066999197006226</v>
      </c>
      <c r="I492" s="50">
        <v>0.32390999794006298</v>
      </c>
      <c r="J492" s="50">
        <v>7.3400989174842807E-2</v>
      </c>
      <c r="K492" s="50">
        <v>0.300212413072586</v>
      </c>
      <c r="L492" s="50">
        <v>0.32974399999999998</v>
      </c>
      <c r="M492" s="50">
        <v>79200</v>
      </c>
      <c r="N492" s="50">
        <v>61500</v>
      </c>
      <c r="O492" s="50">
        <v>39.528998732566798</v>
      </c>
      <c r="P492" s="51">
        <v>0.17306479811668399</v>
      </c>
      <c r="Q492" s="50">
        <v>5.2839000000000002E-3</v>
      </c>
      <c r="R492" s="50">
        <v>0.17969673871993999</v>
      </c>
      <c r="S492" s="50">
        <v>0.10491438210010499</v>
      </c>
      <c r="T492" s="50">
        <v>0.59019953012466397</v>
      </c>
      <c r="U492" s="62">
        <v>3.3238935999999997E-2</v>
      </c>
      <c r="V492" s="63">
        <v>8.4702730000000004E-2</v>
      </c>
      <c r="W492" s="63">
        <v>2.9904559999999998E-3</v>
      </c>
      <c r="X492" s="63">
        <v>0.87906789799999996</v>
      </c>
      <c r="Y492" s="50">
        <v>5.1643304526805899E-2</v>
      </c>
      <c r="Z492" s="61">
        <v>2.2304242476820946E-2</v>
      </c>
      <c r="AA492" s="61">
        <v>0.42116689682006836</v>
      </c>
      <c r="AB492" s="61">
        <v>5.2947286516427994E-2</v>
      </c>
      <c r="AC492" s="61">
        <v>3.1917102634906769E-2</v>
      </c>
      <c r="AD492" s="61">
        <v>2.0953631028532982E-2</v>
      </c>
      <c r="AE492" s="61">
        <v>3.0353236943483353E-2</v>
      </c>
      <c r="AF492" s="61">
        <v>0.10019685328006744</v>
      </c>
      <c r="AG492" s="61">
        <v>3.2715443521738052E-2</v>
      </c>
      <c r="AH492" s="61">
        <v>3.7724189460277557E-2</v>
      </c>
      <c r="AI492" s="61">
        <v>2.145669236779213E-2</v>
      </c>
      <c r="AJ492" s="61">
        <v>6.1149388551712036E-2</v>
      </c>
      <c r="AK492" s="61">
        <v>7.8209757804870605E-2</v>
      </c>
      <c r="AL492" s="61">
        <v>4.7369860112667084E-2</v>
      </c>
      <c r="AM492" s="61">
        <v>4.1535433381795883E-2</v>
      </c>
      <c r="AN492" s="27">
        <v>0.21516099572181702</v>
      </c>
      <c r="AO492" s="27">
        <v>0.14314889907836914</v>
      </c>
      <c r="AP492" s="27">
        <v>0.21904203295707703</v>
      </c>
      <c r="AQ492" s="27">
        <v>0.13223223388195038</v>
      </c>
      <c r="AR492" s="27">
        <v>0.20983552932739258</v>
      </c>
      <c r="AS492" s="27">
        <v>0.1581285297870636</v>
      </c>
      <c r="AT492" s="61">
        <v>2</v>
      </c>
      <c r="AU492" s="61">
        <v>3</v>
      </c>
      <c r="AV492" s="61">
        <v>195.57883000000001</v>
      </c>
      <c r="AW492" s="61">
        <v>2</v>
      </c>
      <c r="AX492" s="61">
        <v>3</v>
      </c>
      <c r="AY492" s="27">
        <v>1</v>
      </c>
      <c r="AZ492" s="27">
        <v>1</v>
      </c>
      <c r="BA492" s="27">
        <v>2</v>
      </c>
    </row>
    <row r="493" spans="1:53">
      <c r="A493" s="50">
        <v>13800</v>
      </c>
      <c r="B493" s="50" t="s">
        <v>47</v>
      </c>
      <c r="C493" s="50" t="s">
        <v>622</v>
      </c>
      <c r="D493" s="50" t="s">
        <v>623</v>
      </c>
      <c r="F493" s="50">
        <v>129528</v>
      </c>
      <c r="G493" s="23">
        <v>5655</v>
      </c>
      <c r="H493" s="50">
        <v>34.453999698162072</v>
      </c>
      <c r="I493" s="50">
        <v>0.336860001087189</v>
      </c>
      <c r="J493" s="50">
        <v>9.1514140367507907E-2</v>
      </c>
      <c r="K493" s="50">
        <v>0.31946754455566401</v>
      </c>
      <c r="L493" s="50">
        <v>0.35579060000000001</v>
      </c>
      <c r="M493" s="50">
        <v>84500</v>
      </c>
      <c r="N493" s="50">
        <v>66300</v>
      </c>
      <c r="O493" s="50">
        <v>36.417001485824599</v>
      </c>
      <c r="P493" s="51">
        <v>0.149523079395294</v>
      </c>
      <c r="Q493" s="50">
        <v>4.9737999999999996E-3</v>
      </c>
      <c r="R493" s="50">
        <v>0.15122590959072099</v>
      </c>
      <c r="S493" s="50">
        <v>9.9948480725288405E-2</v>
      </c>
      <c r="T493" s="50">
        <v>0.61124747991561901</v>
      </c>
      <c r="U493" s="62">
        <v>5.5663639999999999E-3</v>
      </c>
      <c r="V493" s="63">
        <v>4.7804337000000002E-2</v>
      </c>
      <c r="W493" s="63">
        <v>3.8061269999999999E-3</v>
      </c>
      <c r="X493" s="63">
        <v>0.94282317199999999</v>
      </c>
      <c r="Y493" s="50">
        <v>2.20903418958187E-2</v>
      </c>
      <c r="Z493" s="61">
        <v>2.7364287525415421E-2</v>
      </c>
      <c r="AA493" s="61">
        <v>0.39230063557624817</v>
      </c>
      <c r="AB493" s="61">
        <v>5.5076960474252701E-2</v>
      </c>
      <c r="AC493" s="61">
        <v>3.0088046565651894E-2</v>
      </c>
      <c r="AD493" s="61">
        <v>2.582821249961853E-2</v>
      </c>
      <c r="AE493" s="61">
        <v>2.0839931443333626E-2</v>
      </c>
      <c r="AF493" s="61">
        <v>0.10286945104598999</v>
      </c>
      <c r="AG493" s="61">
        <v>3.6549057811498642E-2</v>
      </c>
      <c r="AH493" s="61">
        <v>3.4031163901090622E-2</v>
      </c>
      <c r="AI493" s="61">
        <v>2.0729081705212593E-2</v>
      </c>
      <c r="AJ493" s="61">
        <v>6.9186672568321228E-2</v>
      </c>
      <c r="AK493" s="61">
        <v>8.6986124515533447E-2</v>
      </c>
      <c r="AL493" s="61">
        <v>5.1973141729831696E-2</v>
      </c>
      <c r="AM493" s="61">
        <v>4.6177234500646591E-2</v>
      </c>
      <c r="AN493" s="27">
        <v>0.16162718832492828</v>
      </c>
      <c r="AO493" s="27">
        <v>0.14659209549427032</v>
      </c>
      <c r="AP493" s="27">
        <v>0.15491640567779541</v>
      </c>
      <c r="AQ493" s="27">
        <v>0.14031566679477692</v>
      </c>
      <c r="AR493" s="27">
        <v>0.16986930370330811</v>
      </c>
      <c r="AS493" s="27">
        <v>0.15430076420307159</v>
      </c>
      <c r="AT493" s="61">
        <v>2</v>
      </c>
      <c r="AU493" s="61">
        <v>3</v>
      </c>
      <c r="AV493" s="61">
        <v>258.62427000000002</v>
      </c>
      <c r="AW493" s="61">
        <v>2</v>
      </c>
      <c r="AX493" s="61">
        <v>3</v>
      </c>
      <c r="AY493" s="27">
        <v>2</v>
      </c>
      <c r="AZ493" s="27">
        <v>2</v>
      </c>
      <c r="BA493" s="27">
        <v>3</v>
      </c>
    </row>
    <row r="494" spans="1:53">
      <c r="A494" s="50">
        <v>13900</v>
      </c>
      <c r="B494" s="50" t="s">
        <v>47</v>
      </c>
      <c r="C494" s="50" t="s">
        <v>640</v>
      </c>
      <c r="D494" s="50" t="s">
        <v>623</v>
      </c>
      <c r="F494" s="50">
        <v>192308</v>
      </c>
      <c r="G494" s="23">
        <v>7758</v>
      </c>
      <c r="H494" s="50">
        <v>32.35700258612637</v>
      </c>
      <c r="I494" s="50">
        <v>0.32344999909400901</v>
      </c>
      <c r="J494" s="50">
        <v>6.6135086119174999E-2</v>
      </c>
      <c r="K494" s="50">
        <v>0.363977491855621</v>
      </c>
      <c r="L494" s="50">
        <v>0.31763989999999998</v>
      </c>
      <c r="M494" s="50">
        <v>82000</v>
      </c>
      <c r="N494" s="50">
        <v>71100</v>
      </c>
      <c r="O494" s="50">
        <v>33.695000410079999</v>
      </c>
      <c r="P494" s="51">
        <v>0.19349710643291401</v>
      </c>
      <c r="Q494" s="50">
        <v>4.9021999999999998E-3</v>
      </c>
      <c r="R494" s="50">
        <v>0.20094358921051</v>
      </c>
      <c r="S494" s="50">
        <v>0.11813127249479299</v>
      </c>
      <c r="T494" s="50">
        <v>0.58806347846984897</v>
      </c>
      <c r="U494" s="62">
        <v>3.7627137999999997E-2</v>
      </c>
      <c r="V494" s="63">
        <v>4.5999125000000002E-2</v>
      </c>
      <c r="W494" s="63">
        <v>4.6019930000000004E-3</v>
      </c>
      <c r="X494" s="63">
        <v>0.91177171499999998</v>
      </c>
      <c r="Y494" s="50">
        <v>2.0054133608937302E-2</v>
      </c>
      <c r="Z494" s="61">
        <v>2.5589941069483757E-2</v>
      </c>
      <c r="AA494" s="61">
        <v>0.32568514347076416</v>
      </c>
      <c r="AB494" s="61">
        <v>5.5120203644037247E-2</v>
      </c>
      <c r="AC494" s="61">
        <v>3.8916189223527908E-2</v>
      </c>
      <c r="AD494" s="61">
        <v>2.5114003568887711E-2</v>
      </c>
      <c r="AE494" s="61">
        <v>2.4228539317846298E-2</v>
      </c>
      <c r="AF494" s="61">
        <v>0.11246513575315475</v>
      </c>
      <c r="AG494" s="61">
        <v>3.5905610769987106E-2</v>
      </c>
      <c r="AH494" s="61">
        <v>3.989020362496376E-2</v>
      </c>
      <c r="AI494" s="61">
        <v>4.0653914213180542E-2</v>
      </c>
      <c r="AJ494" s="61">
        <v>6.8512864410877228E-2</v>
      </c>
      <c r="AK494" s="61">
        <v>0.10890113562345505</v>
      </c>
      <c r="AL494" s="61">
        <v>5.5142339318990707E-2</v>
      </c>
      <c r="AM494" s="61">
        <v>4.3874796479940414E-2</v>
      </c>
      <c r="AN494" s="27">
        <v>0.13283923268318176</v>
      </c>
      <c r="AO494" s="27">
        <v>0.15861520171165466</v>
      </c>
      <c r="AP494" s="27">
        <v>0.1236477717757225</v>
      </c>
      <c r="AQ494" s="27">
        <v>0.15964025259017944</v>
      </c>
      <c r="AR494" s="27">
        <v>0.14386364817619324</v>
      </c>
      <c r="AS494" s="27">
        <v>0.15738573670387268</v>
      </c>
      <c r="AT494" s="61">
        <v>2</v>
      </c>
      <c r="AU494" s="61">
        <v>3</v>
      </c>
      <c r="AV494" s="61">
        <v>301.61016999999998</v>
      </c>
      <c r="AW494" s="61">
        <v>2</v>
      </c>
      <c r="AX494" s="61">
        <v>4</v>
      </c>
      <c r="AY494" s="27">
        <v>2</v>
      </c>
      <c r="AZ494" s="27">
        <v>2</v>
      </c>
      <c r="BA494" s="27">
        <v>3</v>
      </c>
    </row>
    <row r="495" spans="1:53">
      <c r="A495" s="50">
        <v>14000</v>
      </c>
      <c r="B495" s="50" t="s">
        <v>47</v>
      </c>
      <c r="C495" s="50" t="s">
        <v>641</v>
      </c>
      <c r="D495" s="50" t="s">
        <v>623</v>
      </c>
      <c r="F495" s="50">
        <v>415487</v>
      </c>
      <c r="G495" s="23">
        <v>15423</v>
      </c>
      <c r="H495" s="50">
        <v>28.428997874259924</v>
      </c>
      <c r="I495" s="50">
        <v>0.38089001178741499</v>
      </c>
      <c r="J495" s="50">
        <v>5.3173240274190903E-2</v>
      </c>
      <c r="K495" s="50">
        <v>0.38421955704688998</v>
      </c>
      <c r="L495" s="50">
        <v>0.32866590000000001</v>
      </c>
      <c r="M495" s="50">
        <v>75800</v>
      </c>
      <c r="N495" s="50">
        <v>62300</v>
      </c>
      <c r="O495" s="50">
        <v>38.3799999952316</v>
      </c>
      <c r="P495" s="51">
        <v>0.167578890919685</v>
      </c>
      <c r="Q495" s="50">
        <v>4.2957999999999998E-3</v>
      </c>
      <c r="R495" s="50">
        <v>0.22922971844673201</v>
      </c>
      <c r="S495" s="50">
        <v>0.114878326654434</v>
      </c>
      <c r="T495" s="50">
        <v>0.56938475370407104</v>
      </c>
      <c r="U495" s="62">
        <v>5.7917575999999998E-2</v>
      </c>
      <c r="V495" s="63">
        <v>2.8963600999999999E-2</v>
      </c>
      <c r="W495" s="63">
        <v>2.5921389999999998E-3</v>
      </c>
      <c r="X495" s="63">
        <v>0.910526693</v>
      </c>
      <c r="Y495" s="50">
        <v>1.13430442288518E-2</v>
      </c>
      <c r="Z495" s="61">
        <v>1.2342894449830055E-2</v>
      </c>
      <c r="AA495" s="61">
        <v>0.23881113529205322</v>
      </c>
      <c r="AB495" s="61">
        <v>5.6148890405893326E-2</v>
      </c>
      <c r="AC495" s="61">
        <v>3.647264838218689E-2</v>
      </c>
      <c r="AD495" s="61">
        <v>2.762332372367382E-2</v>
      </c>
      <c r="AE495" s="61">
        <v>2.5629997253417969E-2</v>
      </c>
      <c r="AF495" s="61">
        <v>0.12908369302749634</v>
      </c>
      <c r="AG495" s="61">
        <v>4.6843197196722031E-2</v>
      </c>
      <c r="AH495" s="61">
        <v>4.9361087381839752E-2</v>
      </c>
      <c r="AI495" s="61">
        <v>3.3556096255779266E-2</v>
      </c>
      <c r="AJ495" s="61">
        <v>0.10421956330537796</v>
      </c>
      <c r="AK495" s="61">
        <v>0.1250603199005127</v>
      </c>
      <c r="AL495" s="61">
        <v>6.4242847263813019E-2</v>
      </c>
      <c r="AM495" s="61">
        <v>5.0604291260242462E-2</v>
      </c>
      <c r="AN495" s="27">
        <v>0.1470082700252533</v>
      </c>
      <c r="AO495" s="27">
        <v>0.16694676876068115</v>
      </c>
      <c r="AP495" s="27">
        <v>0.12406041473150253</v>
      </c>
      <c r="AQ495" s="27">
        <v>0.16345161199569702</v>
      </c>
      <c r="AR495" s="27">
        <v>0.17352819442749023</v>
      </c>
      <c r="AS495" s="27">
        <v>0.17098599672317505</v>
      </c>
      <c r="AT495" s="61">
        <v>2</v>
      </c>
      <c r="AU495" s="61">
        <v>4</v>
      </c>
      <c r="AV495" s="61">
        <v>279.52228000000002</v>
      </c>
      <c r="AW495" s="61">
        <v>2</v>
      </c>
      <c r="AX495" s="61">
        <v>4</v>
      </c>
      <c r="AY495" s="27">
        <v>2</v>
      </c>
      <c r="AZ495" s="27">
        <v>3</v>
      </c>
      <c r="BA495" s="27">
        <v>4</v>
      </c>
    </row>
    <row r="496" spans="1:53">
      <c r="A496" s="50">
        <v>14100</v>
      </c>
      <c r="B496" s="50" t="s">
        <v>47</v>
      </c>
      <c r="C496" s="50" t="s">
        <v>642</v>
      </c>
      <c r="D496" s="50" t="s">
        <v>623</v>
      </c>
      <c r="F496" s="50">
        <v>557161</v>
      </c>
      <c r="G496" s="23">
        <v>22891</v>
      </c>
      <c r="H496" s="50">
        <v>31.033001333475102</v>
      </c>
      <c r="I496" s="50">
        <v>0.381080001592636</v>
      </c>
      <c r="J496" s="50">
        <v>6.5946564078330994E-2</v>
      </c>
      <c r="K496" s="50">
        <v>0.35569453239440901</v>
      </c>
      <c r="L496" s="50">
        <v>0.35721120000000001</v>
      </c>
      <c r="M496" s="50">
        <v>91100</v>
      </c>
      <c r="N496" s="50">
        <v>71100</v>
      </c>
      <c r="O496" s="50">
        <v>38.115999102592504</v>
      </c>
      <c r="P496" s="51">
        <v>0.14521633088588701</v>
      </c>
      <c r="Q496" s="50">
        <v>4.4098000000000002E-3</v>
      </c>
      <c r="R496" s="50">
        <v>0.20003269612789201</v>
      </c>
      <c r="S496" s="50">
        <v>0.105143338441849</v>
      </c>
      <c r="T496" s="50">
        <v>0.57564783096313499</v>
      </c>
      <c r="U496" s="62">
        <v>6.7537031999999997E-2</v>
      </c>
      <c r="V496" s="63">
        <v>5.3216214999999997E-2</v>
      </c>
      <c r="W496" s="63">
        <v>3.2234849999999999E-3</v>
      </c>
      <c r="X496" s="63">
        <v>0.87602329300000004</v>
      </c>
      <c r="Y496" s="50">
        <v>2.8072424232959699E-2</v>
      </c>
      <c r="Z496" s="61">
        <v>1.2649988755583763E-2</v>
      </c>
      <c r="AA496" s="61">
        <v>0.27201366424560547</v>
      </c>
      <c r="AB496" s="61">
        <v>6.401757150888443E-2</v>
      </c>
      <c r="AC496" s="61">
        <v>4.4101625680923462E-2</v>
      </c>
      <c r="AD496" s="61">
        <v>3.302580863237381E-2</v>
      </c>
      <c r="AE496" s="61">
        <v>4.0939126163721085E-2</v>
      </c>
      <c r="AF496" s="61">
        <v>0.11646408587694168</v>
      </c>
      <c r="AG496" s="61">
        <v>5.9758462011814117E-2</v>
      </c>
      <c r="AH496" s="61">
        <v>5.6518141180276871E-2</v>
      </c>
      <c r="AI496" s="61">
        <v>2.2208228707313538E-2</v>
      </c>
      <c r="AJ496" s="61">
        <v>6.7406468093395233E-2</v>
      </c>
      <c r="AK496" s="61">
        <v>0.10810150951147079</v>
      </c>
      <c r="AL496" s="61">
        <v>5.4770629853010178E-2</v>
      </c>
      <c r="AM496" s="61">
        <v>4.8024676740169525E-2</v>
      </c>
      <c r="AN496" s="27">
        <v>0.11655422300100327</v>
      </c>
      <c r="AO496" s="27">
        <v>0.20596116781234741</v>
      </c>
      <c r="AP496" s="27">
        <v>0.10910534113645554</v>
      </c>
      <c r="AQ496" s="27">
        <v>0.20506870746612549</v>
      </c>
      <c r="AR496" s="27">
        <v>0.12663543224334717</v>
      </c>
      <c r="AS496" s="27">
        <v>0.20716901123523712</v>
      </c>
      <c r="AT496" s="61">
        <v>2</v>
      </c>
      <c r="AU496" s="61">
        <v>3</v>
      </c>
      <c r="AV496" s="61">
        <v>204.47075000000001</v>
      </c>
      <c r="AW496" s="61">
        <v>2</v>
      </c>
      <c r="AX496" s="61">
        <v>4</v>
      </c>
      <c r="AY496" s="27">
        <v>2</v>
      </c>
      <c r="AZ496" s="27">
        <v>3</v>
      </c>
      <c r="BA496" s="27">
        <v>4</v>
      </c>
    </row>
    <row r="497" spans="1:53">
      <c r="A497" s="50">
        <v>14200</v>
      </c>
      <c r="B497" s="50" t="s">
        <v>47</v>
      </c>
      <c r="C497" s="50" t="s">
        <v>643</v>
      </c>
      <c r="D497" s="50" t="s">
        <v>623</v>
      </c>
      <c r="F497" s="50">
        <v>1507346</v>
      </c>
      <c r="G497" s="23">
        <v>55739</v>
      </c>
      <c r="H497" s="50">
        <v>27.285002410411877</v>
      </c>
      <c r="I497" s="50">
        <v>0.39759999513626099</v>
      </c>
      <c r="J497" s="50">
        <v>4.9006324261426898E-2</v>
      </c>
      <c r="K497" s="50">
        <v>0.386517614126205</v>
      </c>
      <c r="L497" s="50">
        <v>0.34425050000000001</v>
      </c>
      <c r="M497" s="50">
        <v>99400</v>
      </c>
      <c r="N497" s="50">
        <v>71700</v>
      </c>
      <c r="O497" s="50">
        <v>45.855998992919901</v>
      </c>
      <c r="P497" s="51">
        <v>0.13446721434593201</v>
      </c>
      <c r="Q497" s="50">
        <v>4.7504000000000001E-3</v>
      </c>
      <c r="R497" s="50">
        <v>0.22564655542373699</v>
      </c>
      <c r="S497" s="50">
        <v>0.11541900038719199</v>
      </c>
      <c r="T497" s="50">
        <v>0.54965627193450906</v>
      </c>
      <c r="U497" s="62">
        <v>0.14083030799999999</v>
      </c>
      <c r="V497" s="63">
        <v>5.2252103000000001E-2</v>
      </c>
      <c r="W497" s="63">
        <v>2.2980790000000002E-3</v>
      </c>
      <c r="X497" s="63">
        <v>0.80461949099999996</v>
      </c>
      <c r="Y497" s="50">
        <v>3.5180784761905698E-2</v>
      </c>
      <c r="Z497" s="61">
        <v>6.3711176626384258E-3</v>
      </c>
      <c r="AA497" s="61">
        <v>0.15426291525363922</v>
      </c>
      <c r="AB497" s="61">
        <v>7.0083603262901306E-2</v>
      </c>
      <c r="AC497" s="61">
        <v>6.2564320862293243E-2</v>
      </c>
      <c r="AD497" s="61">
        <v>4.2733043432235718E-2</v>
      </c>
      <c r="AE497" s="61">
        <v>4.4345438480377197E-2</v>
      </c>
      <c r="AF497" s="61">
        <v>0.11895499378442764</v>
      </c>
      <c r="AG497" s="61">
        <v>8.5094697773456573E-2</v>
      </c>
      <c r="AH497" s="61">
        <v>8.8027872145175934E-2</v>
      </c>
      <c r="AI497" s="61">
        <v>3.8923710584640503E-2</v>
      </c>
      <c r="AJ497" s="61">
        <v>6.6959507763385773E-2</v>
      </c>
      <c r="AK497" s="61">
        <v>0.11460557579994202</v>
      </c>
      <c r="AL497" s="61">
        <v>5.9240147471427917E-2</v>
      </c>
      <c r="AM497" s="61">
        <v>4.7833073884248734E-2</v>
      </c>
      <c r="AN497" s="27">
        <v>0.12723152339458466</v>
      </c>
      <c r="AO497" s="27">
        <v>0.28967270255088806</v>
      </c>
      <c r="AP497" s="27">
        <v>0.11713741719722748</v>
      </c>
      <c r="AQ497" s="27">
        <v>0.30675938725471497</v>
      </c>
      <c r="AR497" s="27">
        <v>0.14267741143703461</v>
      </c>
      <c r="AS497" s="27">
        <v>0.26352685689926147</v>
      </c>
      <c r="AT497" s="61">
        <v>2</v>
      </c>
      <c r="AU497" s="61">
        <v>3</v>
      </c>
      <c r="AV497" s="61">
        <v>361.25488000000001</v>
      </c>
      <c r="AW497" s="61">
        <v>2</v>
      </c>
      <c r="AX497" s="61">
        <v>4</v>
      </c>
      <c r="AY497" s="27">
        <v>2</v>
      </c>
      <c r="AZ497" s="27">
        <v>3</v>
      </c>
      <c r="BA497" s="27">
        <v>4</v>
      </c>
    </row>
    <row r="498" spans="1:53">
      <c r="A498" s="50">
        <v>14300</v>
      </c>
      <c r="B498" s="50" t="s">
        <v>47</v>
      </c>
      <c r="C498" s="50" t="s">
        <v>572</v>
      </c>
      <c r="D498" s="50" t="s">
        <v>623</v>
      </c>
      <c r="F498" s="50">
        <v>163284</v>
      </c>
      <c r="G498" s="23">
        <v>6216</v>
      </c>
      <c r="H498" s="50">
        <v>29.984000772237749</v>
      </c>
      <c r="I498" s="50">
        <v>0.38822999596595797</v>
      </c>
      <c r="J498" s="50">
        <v>7.4686430394649506E-2</v>
      </c>
      <c r="K498" s="50">
        <v>0.38654503226280201</v>
      </c>
      <c r="L498" s="50">
        <v>0.37586550000000002</v>
      </c>
      <c r="M498" s="50">
        <v>79500</v>
      </c>
      <c r="N498" s="50">
        <v>63100</v>
      </c>
      <c r="O498" s="50">
        <v>38.0800008773804</v>
      </c>
      <c r="P498" s="51">
        <v>0.14693559706211001</v>
      </c>
      <c r="Q498" s="50">
        <v>4.6854000000000002E-3</v>
      </c>
      <c r="R498" s="50">
        <v>0.17458081245422399</v>
      </c>
      <c r="S498" s="50">
        <v>0.116329230368137</v>
      </c>
      <c r="T498" s="50">
        <v>0.62516134977340698</v>
      </c>
      <c r="U498" s="62">
        <v>1.0490924E-2</v>
      </c>
      <c r="V498" s="63">
        <v>3.8233995E-2</v>
      </c>
      <c r="W498" s="63">
        <v>1.8372900000000001E-3</v>
      </c>
      <c r="X498" s="63">
        <v>0.94943779699999997</v>
      </c>
      <c r="Y498" s="50">
        <v>2.4068916216492701E-2</v>
      </c>
      <c r="Z498" s="61">
        <v>2.0639277994632721E-2</v>
      </c>
      <c r="AA498" s="61">
        <v>0.34530347585678101</v>
      </c>
      <c r="AB498" s="61">
        <v>6.1966858804225922E-2</v>
      </c>
      <c r="AC498" s="61">
        <v>4.1205018758773804E-2</v>
      </c>
      <c r="AD498" s="61">
        <v>1.8702814355492592E-2</v>
      </c>
      <c r="AE498" s="61">
        <v>2.6755074039101601E-2</v>
      </c>
      <c r="AF498" s="61">
        <v>0.12479164451360703</v>
      </c>
      <c r="AG498" s="61">
        <v>3.8055200129747391E-2</v>
      </c>
      <c r="AH498" s="61">
        <v>4.7051180154085159E-2</v>
      </c>
      <c r="AI498" s="61">
        <v>2.8041964396834373E-2</v>
      </c>
      <c r="AJ498" s="61">
        <v>5.8964114636182785E-2</v>
      </c>
      <c r="AK498" s="61">
        <v>0.10019364953041077</v>
      </c>
      <c r="AL498" s="61">
        <v>4.8313561826944351E-2</v>
      </c>
      <c r="AM498" s="61">
        <v>4.0016178041696548E-2</v>
      </c>
      <c r="AN498" s="27">
        <v>0.15983724594116211</v>
      </c>
      <c r="AO498" s="27">
        <v>0.16946931183338165</v>
      </c>
      <c r="AP498" s="27">
        <v>0.143482506275177</v>
      </c>
      <c r="AQ498" s="27">
        <v>0.17129535973072052</v>
      </c>
      <c r="AR498" s="27">
        <v>0.18103834986686707</v>
      </c>
      <c r="AS498" s="27">
        <v>0.16710217297077179</v>
      </c>
      <c r="AT498" s="61">
        <v>2</v>
      </c>
      <c r="AU498" s="61">
        <v>4</v>
      </c>
      <c r="AV498" s="61">
        <v>401.02487000000002</v>
      </c>
      <c r="AW498" s="61">
        <v>2</v>
      </c>
      <c r="AX498" s="61">
        <v>4</v>
      </c>
      <c r="AY498" s="27">
        <v>2</v>
      </c>
      <c r="AZ498" s="27">
        <v>3</v>
      </c>
      <c r="BA498" s="27">
        <v>4</v>
      </c>
    </row>
    <row r="499" spans="1:53">
      <c r="A499" s="50">
        <v>14400</v>
      </c>
      <c r="B499" s="50" t="s">
        <v>47</v>
      </c>
      <c r="C499" s="50" t="s">
        <v>644</v>
      </c>
      <c r="D499" s="50" t="s">
        <v>623</v>
      </c>
      <c r="F499" s="50">
        <v>261832</v>
      </c>
      <c r="G499" s="23">
        <v>9840</v>
      </c>
      <c r="H499" s="50">
        <v>33.339000403881045</v>
      </c>
      <c r="I499" s="50">
        <v>0.356530010700226</v>
      </c>
      <c r="J499" s="50">
        <v>8.2625254988670294E-2</v>
      </c>
      <c r="K499" s="50">
        <v>0.34427189826965299</v>
      </c>
      <c r="L499" s="50">
        <v>0.37756240000000002</v>
      </c>
      <c r="M499" s="50">
        <v>70500</v>
      </c>
      <c r="N499" s="50">
        <v>59500</v>
      </c>
      <c r="O499" s="50">
        <v>36.713001132011399</v>
      </c>
      <c r="P499" s="51">
        <v>0.16857390105724299</v>
      </c>
      <c r="Q499" s="50">
        <v>4.5212999999999998E-3</v>
      </c>
      <c r="R499" s="50">
        <v>0.197426542639732</v>
      </c>
      <c r="S499" s="50">
        <v>0.11275323480367699</v>
      </c>
      <c r="T499" s="50">
        <v>0.56575888395309404</v>
      </c>
      <c r="U499" s="62">
        <v>3.4697823000000003E-2</v>
      </c>
      <c r="V499" s="63">
        <v>2.7643681E-2</v>
      </c>
      <c r="W499" s="63">
        <v>2.665831E-3</v>
      </c>
      <c r="X499" s="63">
        <v>0.93499267100000005</v>
      </c>
      <c r="Y499" s="50">
        <v>1.3266966678202201E-2</v>
      </c>
      <c r="Z499" s="61">
        <v>1.95793267339468E-2</v>
      </c>
      <c r="AA499" s="61">
        <v>0.20244300365447998</v>
      </c>
      <c r="AB499" s="61">
        <v>7.0347703993320465E-2</v>
      </c>
      <c r="AC499" s="61">
        <v>5.0516173243522644E-2</v>
      </c>
      <c r="AD499" s="61">
        <v>2.8414823114871979E-2</v>
      </c>
      <c r="AE499" s="61">
        <v>2.6615777984261513E-2</v>
      </c>
      <c r="AF499" s="61">
        <v>0.14223384857177734</v>
      </c>
      <c r="AG499" s="61">
        <v>4.0940884500741959E-2</v>
      </c>
      <c r="AH499" s="61">
        <v>4.5682292431592941E-2</v>
      </c>
      <c r="AI499" s="61">
        <v>4.3958906084299088E-2</v>
      </c>
      <c r="AJ499" s="61">
        <v>0.11005279421806335</v>
      </c>
      <c r="AK499" s="61">
        <v>0.10633701086044312</v>
      </c>
      <c r="AL499" s="61">
        <v>6.6194765269756317E-2</v>
      </c>
      <c r="AM499" s="61">
        <v>4.6682696789503098E-2</v>
      </c>
      <c r="AN499" s="27">
        <v>0.14507627487182617</v>
      </c>
      <c r="AO499" s="27">
        <v>0.17300550639629364</v>
      </c>
      <c r="AP499" s="27">
        <v>0.14034399390220642</v>
      </c>
      <c r="AQ499" s="27">
        <v>0.16842362284660339</v>
      </c>
      <c r="AR499" s="27">
        <v>0.15107148885726929</v>
      </c>
      <c r="AS499" s="27">
        <v>0.17881022393703461</v>
      </c>
      <c r="AT499" s="61">
        <v>2</v>
      </c>
      <c r="AU499" s="61">
        <v>4</v>
      </c>
      <c r="AV499" s="61">
        <v>433.28188999999998</v>
      </c>
      <c r="AW499" s="61">
        <v>2</v>
      </c>
      <c r="AX499" s="61">
        <v>4</v>
      </c>
      <c r="AY499" s="27">
        <v>2</v>
      </c>
      <c r="AZ499" s="27">
        <v>3</v>
      </c>
      <c r="BA499" s="27">
        <v>4</v>
      </c>
    </row>
    <row r="500" spans="1:53">
      <c r="A500" s="50">
        <v>14500</v>
      </c>
      <c r="B500" s="50" t="s">
        <v>47</v>
      </c>
      <c r="C500" s="50" t="s">
        <v>489</v>
      </c>
      <c r="D500" s="50" t="s">
        <v>623</v>
      </c>
      <c r="F500" s="50">
        <v>347966</v>
      </c>
      <c r="G500" s="23">
        <v>12710</v>
      </c>
      <c r="H500" s="50">
        <v>34.59500071406363</v>
      </c>
      <c r="I500" s="50">
        <v>0.33864000439643899</v>
      </c>
      <c r="J500" s="50">
        <v>9.08335670828819E-2</v>
      </c>
      <c r="K500" s="50">
        <v>0.32871779799461398</v>
      </c>
      <c r="L500" s="50">
        <v>0.35359239999999997</v>
      </c>
      <c r="M500" s="50">
        <v>77600</v>
      </c>
      <c r="N500" s="50">
        <v>65700</v>
      </c>
      <c r="O500" s="50">
        <v>34.944999217987096</v>
      </c>
      <c r="P500" s="51">
        <v>0.18303416669368699</v>
      </c>
      <c r="Q500" s="50">
        <v>5.2475000000000004E-3</v>
      </c>
      <c r="R500" s="50">
        <v>0.19115769863128701</v>
      </c>
      <c r="S500" s="50">
        <v>9.6654012799263E-2</v>
      </c>
      <c r="T500" s="50">
        <v>0.54691696166992199</v>
      </c>
      <c r="U500" s="62">
        <v>3.6446091E-2</v>
      </c>
      <c r="V500" s="63">
        <v>7.4099190999999995E-2</v>
      </c>
      <c r="W500" s="63">
        <v>2.3191919999999999E-3</v>
      </c>
      <c r="X500" s="63">
        <v>0.88713550600000002</v>
      </c>
      <c r="Y500" s="50">
        <v>4.8167001456022297E-2</v>
      </c>
      <c r="Z500" s="61">
        <v>2.5411151349544525E-2</v>
      </c>
      <c r="AA500" s="61">
        <v>0.2359229177236557</v>
      </c>
      <c r="AB500" s="61">
        <v>5.6903190910816193E-2</v>
      </c>
      <c r="AC500" s="61">
        <v>3.8876838982105255E-2</v>
      </c>
      <c r="AD500" s="61">
        <v>2.6132205501198769E-2</v>
      </c>
      <c r="AE500" s="61">
        <v>3.1762436032295227E-2</v>
      </c>
      <c r="AF500" s="61">
        <v>0.1108560711145401</v>
      </c>
      <c r="AG500" s="61">
        <v>4.4068429619073868E-2</v>
      </c>
      <c r="AH500" s="61">
        <v>5.1795724779367447E-2</v>
      </c>
      <c r="AI500" s="61">
        <v>2.7496200054883957E-2</v>
      </c>
      <c r="AJ500" s="61">
        <v>0.14484776556491852</v>
      </c>
      <c r="AK500" s="61">
        <v>9.9631659686565399E-2</v>
      </c>
      <c r="AL500" s="61">
        <v>6.4792729914188385E-2</v>
      </c>
      <c r="AM500" s="61">
        <v>4.1502676904201508E-2</v>
      </c>
      <c r="AN500" s="27">
        <v>0.13087181746959686</v>
      </c>
      <c r="AO500" s="27">
        <v>0.22108809649944305</v>
      </c>
      <c r="AP500" s="27">
        <v>0.12555268406867981</v>
      </c>
      <c r="AQ500" s="27">
        <v>0.22885209321975708</v>
      </c>
      <c r="AR500" s="27">
        <v>0.13800238072872162</v>
      </c>
      <c r="AS500" s="27">
        <v>0.21068008244037628</v>
      </c>
      <c r="AT500" s="61">
        <v>2</v>
      </c>
      <c r="AU500" s="61">
        <v>3</v>
      </c>
      <c r="AV500" s="61">
        <v>381.47960999999998</v>
      </c>
      <c r="AW500" s="61">
        <v>2</v>
      </c>
      <c r="AX500" s="61">
        <v>3</v>
      </c>
      <c r="AY500" s="27">
        <v>2</v>
      </c>
      <c r="AZ500" s="27">
        <v>2</v>
      </c>
      <c r="BA500" s="27">
        <v>3</v>
      </c>
    </row>
    <row r="501" spans="1:53">
      <c r="A501" s="50">
        <v>14600</v>
      </c>
      <c r="B501" s="50" t="s">
        <v>47</v>
      </c>
      <c r="C501" s="50" t="s">
        <v>645</v>
      </c>
      <c r="D501" s="50" t="s">
        <v>623</v>
      </c>
      <c r="F501" s="50">
        <v>280923</v>
      </c>
      <c r="G501" s="23">
        <v>9458</v>
      </c>
      <c r="H501" s="50">
        <v>32.480999499559346</v>
      </c>
      <c r="I501" s="50">
        <v>0.350259989500046</v>
      </c>
      <c r="J501" s="50">
        <v>8.7185852229595198E-2</v>
      </c>
      <c r="K501" s="50">
        <v>0.33633261919021601</v>
      </c>
      <c r="L501" s="50">
        <v>0.35232069999999999</v>
      </c>
      <c r="M501" s="50">
        <v>75200</v>
      </c>
      <c r="N501" s="50">
        <v>60600</v>
      </c>
      <c r="O501" s="50">
        <v>39.386999607086196</v>
      </c>
      <c r="P501" s="51">
        <v>0.17821519076824099</v>
      </c>
      <c r="Q501" s="50">
        <v>4.7783000000000001E-3</v>
      </c>
      <c r="R501" s="50">
        <v>0.18032167851924899</v>
      </c>
      <c r="S501" s="50">
        <v>0.102035172283649</v>
      </c>
      <c r="T501" s="50">
        <v>0.52345848083496105</v>
      </c>
      <c r="U501" s="62">
        <v>1.4498634999999999E-2</v>
      </c>
      <c r="V501" s="63">
        <v>4.0487964000000001E-2</v>
      </c>
      <c r="W501" s="63">
        <v>2.748084E-3</v>
      </c>
      <c r="X501" s="63">
        <v>0.94226533199999996</v>
      </c>
      <c r="Y501" s="50">
        <v>2.8556017205119098E-2</v>
      </c>
      <c r="Z501" s="61">
        <v>2.6848658919334412E-2</v>
      </c>
      <c r="AA501" s="61">
        <v>0.18080951273441315</v>
      </c>
      <c r="AB501" s="61">
        <v>7.2196833789348602E-2</v>
      </c>
      <c r="AC501" s="61">
        <v>4.257989302277565E-2</v>
      </c>
      <c r="AD501" s="61">
        <v>3.5064924508333206E-2</v>
      </c>
      <c r="AE501" s="61">
        <v>2.0485298708081245E-2</v>
      </c>
      <c r="AF501" s="61">
        <v>0.10950591415166855</v>
      </c>
      <c r="AG501" s="61">
        <v>3.8010377436876297E-2</v>
      </c>
      <c r="AH501" s="61">
        <v>5.4155010730028152E-2</v>
      </c>
      <c r="AI501" s="61">
        <v>4.7592330724000931E-2</v>
      </c>
      <c r="AJ501" s="61">
        <v>0.15049128234386444</v>
      </c>
      <c r="AK501" s="61">
        <v>0.10434583574533463</v>
      </c>
      <c r="AL501" s="61">
        <v>7.2167307138442993E-2</v>
      </c>
      <c r="AM501" s="61">
        <v>4.5746810734272003E-2</v>
      </c>
      <c r="AN501" s="27">
        <v>0.14805881679058075</v>
      </c>
      <c r="AO501" s="27">
        <v>0.23770050704479218</v>
      </c>
      <c r="AP501" s="27">
        <v>0.1340368241071701</v>
      </c>
      <c r="AQ501" s="27">
        <v>0.25373327732086182</v>
      </c>
      <c r="AR501" s="27">
        <v>0.16618639230728149</v>
      </c>
      <c r="AS501" s="27">
        <v>0.2169734388589859</v>
      </c>
      <c r="AT501" s="61">
        <v>2</v>
      </c>
      <c r="AU501" s="61">
        <v>3</v>
      </c>
      <c r="AV501" s="61">
        <v>460.27319</v>
      </c>
      <c r="AW501" s="61">
        <v>2</v>
      </c>
      <c r="AX501" s="61">
        <v>4</v>
      </c>
      <c r="AY501" s="27">
        <v>2</v>
      </c>
      <c r="AZ501" s="27">
        <v>3</v>
      </c>
      <c r="BA501" s="27">
        <v>4</v>
      </c>
    </row>
    <row r="502" spans="1:53">
      <c r="A502" s="50">
        <v>14700</v>
      </c>
      <c r="B502" s="50" t="s">
        <v>47</v>
      </c>
      <c r="C502" s="50" t="s">
        <v>646</v>
      </c>
      <c r="D502" s="50" t="s">
        <v>623</v>
      </c>
      <c r="F502" s="50">
        <v>388604</v>
      </c>
      <c r="G502" s="23">
        <v>15530</v>
      </c>
      <c r="H502" s="50">
        <v>33.6499977707863</v>
      </c>
      <c r="I502" s="50">
        <v>0.398209989070892</v>
      </c>
      <c r="J502" s="50">
        <v>7.9238921403884902E-2</v>
      </c>
      <c r="K502" s="50">
        <v>0.37186896800994901</v>
      </c>
      <c r="L502" s="50">
        <v>0.42861880000000002</v>
      </c>
      <c r="M502" s="50">
        <v>87400</v>
      </c>
      <c r="N502" s="50">
        <v>68000</v>
      </c>
      <c r="O502" s="50">
        <v>40.158000588417096</v>
      </c>
      <c r="P502" s="51">
        <v>0.132578030228614</v>
      </c>
      <c r="Q502" s="50">
        <v>5.4244000000000002E-3</v>
      </c>
      <c r="R502" s="50">
        <v>0.188106253743172</v>
      </c>
      <c r="S502" s="50">
        <v>0.11015684157609899</v>
      </c>
      <c r="T502" s="50">
        <v>0.58530616760253895</v>
      </c>
      <c r="U502" s="62">
        <v>4.0846210000000001E-2</v>
      </c>
      <c r="V502" s="63">
        <v>2.4147976000000002E-2</v>
      </c>
      <c r="W502" s="63">
        <v>1.729267E-3</v>
      </c>
      <c r="X502" s="63">
        <v>0.93327653399999999</v>
      </c>
      <c r="Y502" s="50">
        <v>1.32099986076355E-2</v>
      </c>
      <c r="Z502" s="61">
        <v>2.456328272819519E-2</v>
      </c>
      <c r="AA502" s="61">
        <v>0.224749356508255</v>
      </c>
      <c r="AB502" s="61">
        <v>6.8715855479240417E-2</v>
      </c>
      <c r="AC502" s="61">
        <v>5.997370183467865E-2</v>
      </c>
      <c r="AD502" s="61">
        <v>3.4589216113090515E-2</v>
      </c>
      <c r="AE502" s="61">
        <v>3.4906264394521713E-2</v>
      </c>
      <c r="AF502" s="61">
        <v>0.12461993098258972</v>
      </c>
      <c r="AG502" s="61">
        <v>5.2255444228649139E-2</v>
      </c>
      <c r="AH502" s="61">
        <v>5.6215923279523849E-2</v>
      </c>
      <c r="AI502" s="61">
        <v>2.7848087251186371E-2</v>
      </c>
      <c r="AJ502" s="61">
        <v>7.2151392698287964E-2</v>
      </c>
      <c r="AK502" s="61">
        <v>0.11226552724838257</v>
      </c>
      <c r="AL502" s="61">
        <v>5.8128595352172852E-2</v>
      </c>
      <c r="AM502" s="61">
        <v>4.9017418175935745E-2</v>
      </c>
      <c r="AN502" s="27">
        <v>0.11998342722654343</v>
      </c>
      <c r="AO502" s="27">
        <v>0.18984232842922211</v>
      </c>
      <c r="AP502" s="27">
        <v>0.10394875705242157</v>
      </c>
      <c r="AQ502" s="27">
        <v>0.19423948228359222</v>
      </c>
      <c r="AR502" s="27">
        <v>0.13989973068237305</v>
      </c>
      <c r="AS502" s="27">
        <v>0.18438073992729187</v>
      </c>
      <c r="AT502" s="61">
        <v>2</v>
      </c>
      <c r="AU502" s="61">
        <v>3</v>
      </c>
      <c r="AV502" s="61">
        <v>549.50995</v>
      </c>
      <c r="AW502" s="61">
        <v>2</v>
      </c>
      <c r="AX502" s="61">
        <v>4</v>
      </c>
      <c r="AY502" s="27">
        <v>2</v>
      </c>
      <c r="AZ502" s="27">
        <v>3</v>
      </c>
      <c r="BA502" s="27">
        <v>4</v>
      </c>
    </row>
    <row r="503" spans="1:53">
      <c r="A503" s="50">
        <v>14801</v>
      </c>
      <c r="B503" s="50" t="s">
        <v>47</v>
      </c>
      <c r="C503" s="50" t="s">
        <v>647</v>
      </c>
      <c r="D503" s="50" t="s">
        <v>648</v>
      </c>
      <c r="F503" s="50">
        <v>55642</v>
      </c>
      <c r="G503" s="23">
        <v>2241</v>
      </c>
      <c r="H503" s="50">
        <v>38.87699991464612</v>
      </c>
      <c r="I503" s="50">
        <v>0.33783000707626298</v>
      </c>
      <c r="J503" s="50">
        <v>0.116939887404442</v>
      </c>
      <c r="K503" s="50">
        <v>0.266666680574417</v>
      </c>
      <c r="L503" s="50">
        <v>0.39358599999999999</v>
      </c>
      <c r="M503" s="50">
        <v>61100</v>
      </c>
      <c r="N503" s="50">
        <v>52100</v>
      </c>
      <c r="O503" s="50">
        <v>34.305000305175795</v>
      </c>
      <c r="P503" s="51">
        <v>0.206368967890739</v>
      </c>
      <c r="Q503" s="50">
        <v>4.7859E-3</v>
      </c>
      <c r="R503" s="50">
        <v>0.17602831125259399</v>
      </c>
      <c r="S503" s="50">
        <v>0.10577242076396901</v>
      </c>
      <c r="T503" s="50">
        <v>0.60784268379211404</v>
      </c>
      <c r="U503" s="62">
        <v>1.9948959999999999E-3</v>
      </c>
      <c r="V503" s="63">
        <v>1.6013084E-2</v>
      </c>
      <c r="W503" s="63">
        <v>2.0308399999999999E-3</v>
      </c>
      <c r="X503" s="63">
        <v>0.97996115699999997</v>
      </c>
      <c r="Y503" s="50">
        <v>5.9089767746627296E-3</v>
      </c>
      <c r="Z503" s="61">
        <v>8.7407700717449188E-2</v>
      </c>
      <c r="AA503" s="61">
        <v>0.21484734117984772</v>
      </c>
      <c r="AB503" s="61">
        <v>4.9650769680738449E-2</v>
      </c>
      <c r="AC503" s="61">
        <v>6.1464779078960419E-2</v>
      </c>
      <c r="AD503" s="61">
        <v>2.0075833424925804E-2</v>
      </c>
      <c r="AE503" s="61">
        <v>2.6781082153320312E-2</v>
      </c>
      <c r="AF503" s="61">
        <v>0.13079226016998291</v>
      </c>
      <c r="AG503" s="61">
        <v>3.9273597300052643E-2</v>
      </c>
      <c r="AH503" s="61">
        <v>3.5601675510406494E-2</v>
      </c>
      <c r="AI503" s="61">
        <v>3.4204751253128052E-2</v>
      </c>
      <c r="AJ503" s="61">
        <v>8.6968667805194855E-2</v>
      </c>
      <c r="AK503" s="61">
        <v>0.11726202070713043</v>
      </c>
      <c r="AL503" s="61">
        <v>4.0391139686107635E-2</v>
      </c>
      <c r="AM503" s="61">
        <v>5.5278386920690536E-2</v>
      </c>
      <c r="AN503" s="27">
        <v>0.13601040840148926</v>
      </c>
      <c r="AO503" s="27">
        <v>0.1345285028219223</v>
      </c>
      <c r="AP503" s="27">
        <v>0.10762611776590347</v>
      </c>
      <c r="AQ503" s="27">
        <v>0.12726388871669769</v>
      </c>
      <c r="AR503" s="27">
        <v>0.16686783730983734</v>
      </c>
      <c r="AS503" s="27">
        <v>0.14242607355117798</v>
      </c>
      <c r="AT503" s="61">
        <v>1</v>
      </c>
      <c r="AU503" s="61">
        <v>2</v>
      </c>
      <c r="AV503" s="61">
        <v>592.86517000000003</v>
      </c>
      <c r="AW503" s="61">
        <v>2</v>
      </c>
      <c r="AX503" s="61">
        <v>3</v>
      </c>
      <c r="AY503" s="27">
        <v>2</v>
      </c>
      <c r="AZ503" s="27">
        <v>2</v>
      </c>
      <c r="BA503" s="27">
        <v>3</v>
      </c>
    </row>
    <row r="504" spans="1:53">
      <c r="A504" s="50">
        <v>14802</v>
      </c>
      <c r="B504" s="50" t="s">
        <v>47</v>
      </c>
      <c r="C504" s="50" t="s">
        <v>649</v>
      </c>
      <c r="D504" s="50" t="s">
        <v>623</v>
      </c>
      <c r="F504" s="50">
        <v>54708</v>
      </c>
      <c r="G504" s="23">
        <v>2210</v>
      </c>
      <c r="H504" s="50">
        <v>35.35399922728535</v>
      </c>
      <c r="I504" s="50">
        <v>0.387540012598038</v>
      </c>
      <c r="J504" s="50">
        <v>0.1098398193717</v>
      </c>
      <c r="K504" s="50">
        <v>0.33409610390663103</v>
      </c>
      <c r="L504" s="50">
        <v>0.47299809999999998</v>
      </c>
      <c r="M504" s="50">
        <v>66700</v>
      </c>
      <c r="N504" s="50">
        <v>55500</v>
      </c>
      <c r="O504" s="50">
        <v>37.918001413345301</v>
      </c>
      <c r="P504" s="51">
        <v>0.168443262577056</v>
      </c>
      <c r="Q504" s="50">
        <v>5.8411000000000001E-3</v>
      </c>
      <c r="R504" s="50">
        <v>0.20373514294624301</v>
      </c>
      <c r="S504" s="50">
        <v>0.106749124825001</v>
      </c>
      <c r="T504" s="50">
        <v>0.55991756916046098</v>
      </c>
      <c r="U504" s="62">
        <v>1.5427359E-2</v>
      </c>
      <c r="V504" s="63">
        <v>1.9028295000000001E-2</v>
      </c>
      <c r="W504" s="63">
        <v>1.882723E-3</v>
      </c>
      <c r="X504" s="63">
        <v>0.96366161100000003</v>
      </c>
      <c r="Y504" s="50">
        <v>9.5034446567296999E-3</v>
      </c>
      <c r="Z504" s="61">
        <v>5.9833794832229614E-2</v>
      </c>
      <c r="AA504" s="61">
        <v>0.12160664796829224</v>
      </c>
      <c r="AB504" s="61">
        <v>5.8646615594625473E-2</v>
      </c>
      <c r="AC504" s="61">
        <v>5.6113969534635544E-2</v>
      </c>
      <c r="AD504" s="61">
        <v>2.1844083443284035E-2</v>
      </c>
      <c r="AE504" s="61">
        <v>3.2132964581251144E-2</v>
      </c>
      <c r="AF504" s="61">
        <v>0.13233081996440887</v>
      </c>
      <c r="AG504" s="61">
        <v>4.9624059349298477E-2</v>
      </c>
      <c r="AH504" s="61">
        <v>3.6565095186233521E-2</v>
      </c>
      <c r="AI504" s="61">
        <v>4.6933121979236603E-2</v>
      </c>
      <c r="AJ504" s="61">
        <v>9.9050253629684448E-2</v>
      </c>
      <c r="AK504" s="61">
        <v>0.16667985916137695</v>
      </c>
      <c r="AL504" s="61">
        <v>6.5215669572353363E-2</v>
      </c>
      <c r="AM504" s="61">
        <v>5.3423032164573669E-2</v>
      </c>
      <c r="AN504" s="27">
        <v>0.13639281690120697</v>
      </c>
      <c r="AO504" s="27">
        <v>0.1464400440454483</v>
      </c>
      <c r="AP504" s="27">
        <v>0.12345502525568008</v>
      </c>
      <c r="AQ504" s="27">
        <v>0.12595556676387787</v>
      </c>
      <c r="AR504" s="27">
        <v>0.15090559422969818</v>
      </c>
      <c r="AS504" s="27">
        <v>0.16941817104816437</v>
      </c>
      <c r="AT504" s="61">
        <v>2</v>
      </c>
      <c r="AU504" s="61">
        <v>4</v>
      </c>
      <c r="AV504" s="61">
        <v>525.97906</v>
      </c>
      <c r="AW504" s="61">
        <v>2</v>
      </c>
      <c r="AX504" s="61">
        <v>4</v>
      </c>
      <c r="AY504" s="27">
        <v>2</v>
      </c>
      <c r="AZ504" s="27">
        <v>3</v>
      </c>
      <c r="BA504" s="27">
        <v>4</v>
      </c>
    </row>
    <row r="505" spans="1:53">
      <c r="A505" s="50">
        <v>14900</v>
      </c>
      <c r="B505" s="50" t="s">
        <v>47</v>
      </c>
      <c r="C505" s="50" t="s">
        <v>650</v>
      </c>
      <c r="D505" s="50" t="s">
        <v>623</v>
      </c>
      <c r="F505" s="50">
        <v>675971</v>
      </c>
      <c r="G505" s="23">
        <v>29274</v>
      </c>
      <c r="H505" s="50">
        <v>31.739999741315799</v>
      </c>
      <c r="I505" s="50">
        <v>0.35831001400947599</v>
      </c>
      <c r="J505" s="50">
        <v>8.1390134990215302E-2</v>
      </c>
      <c r="K505" s="50">
        <v>0.34573990106582603</v>
      </c>
      <c r="L505" s="50">
        <v>0.3716102</v>
      </c>
      <c r="M505" s="50">
        <v>84400</v>
      </c>
      <c r="N505" s="50">
        <v>73000</v>
      </c>
      <c r="O505" s="50">
        <v>36.893999576568596</v>
      </c>
      <c r="P505" s="51">
        <v>0.16842111945152199</v>
      </c>
      <c r="Q505" s="50">
        <v>4.4070000000000003E-3</v>
      </c>
      <c r="R505" s="50">
        <v>0.24389460682868999</v>
      </c>
      <c r="S505" s="50">
        <v>0.10028962045908001</v>
      </c>
      <c r="T505" s="50">
        <v>0.53310626745223999</v>
      </c>
      <c r="U505" s="62">
        <v>0.18168234799999999</v>
      </c>
      <c r="V505" s="63">
        <v>0.117922217</v>
      </c>
      <c r="W505" s="63">
        <v>2.615497E-3</v>
      </c>
      <c r="X505" s="63">
        <v>0.69777995299999995</v>
      </c>
      <c r="Y505" s="50">
        <v>4.5994706451892901E-2</v>
      </c>
      <c r="Z505" s="61">
        <v>6.3750166445970535E-3</v>
      </c>
      <c r="AA505" s="61">
        <v>0.19659781455993652</v>
      </c>
      <c r="AB505" s="61">
        <v>7.0418812334537506E-2</v>
      </c>
      <c r="AC505" s="61">
        <v>6.4696304500102997E-2</v>
      </c>
      <c r="AD505" s="61">
        <v>4.407048225402832E-2</v>
      </c>
      <c r="AE505" s="61">
        <v>3.0260123312473297E-2</v>
      </c>
      <c r="AF505" s="61">
        <v>0.12012371420860291</v>
      </c>
      <c r="AG505" s="61">
        <v>5.1238298416137695E-2</v>
      </c>
      <c r="AH505" s="61">
        <v>7.0735283195972443E-2</v>
      </c>
      <c r="AI505" s="61">
        <v>3.3388905227184296E-2</v>
      </c>
      <c r="AJ505" s="61">
        <v>8.7452568113803864E-2</v>
      </c>
      <c r="AK505" s="61">
        <v>0.11254808306694031</v>
      </c>
      <c r="AL505" s="61">
        <v>6.1936192214488983E-2</v>
      </c>
      <c r="AM505" s="61">
        <v>5.0158396363258362E-2</v>
      </c>
      <c r="AN505" s="27">
        <v>0.1282258927822113</v>
      </c>
      <c r="AO505" s="27">
        <v>0.19253548979759216</v>
      </c>
      <c r="AP505" s="27">
        <v>0.11163837462663651</v>
      </c>
      <c r="AQ505" s="27">
        <v>0.19106227159500122</v>
      </c>
      <c r="AR505" s="27">
        <v>0.14869450032711029</v>
      </c>
      <c r="AS505" s="27">
        <v>0.19435340166091919</v>
      </c>
      <c r="AT505" s="61">
        <v>2</v>
      </c>
      <c r="AU505" s="61">
        <v>3</v>
      </c>
      <c r="AV505" s="61">
        <v>353.07333</v>
      </c>
      <c r="AW505" s="61">
        <v>2</v>
      </c>
      <c r="AX505" s="61">
        <v>4</v>
      </c>
      <c r="AY505" s="27">
        <v>2</v>
      </c>
      <c r="AZ505" s="27">
        <v>3</v>
      </c>
      <c r="BA505" s="27">
        <v>4</v>
      </c>
    </row>
    <row r="506" spans="1:53">
      <c r="A506" s="50">
        <v>15000</v>
      </c>
      <c r="B506" s="50" t="s">
        <v>47</v>
      </c>
      <c r="C506" s="50" t="s">
        <v>651</v>
      </c>
      <c r="D506" s="50" t="s">
        <v>620</v>
      </c>
      <c r="F506" s="50">
        <v>700866</v>
      </c>
      <c r="G506" s="23">
        <v>27950</v>
      </c>
      <c r="H506" s="50">
        <v>32.315002053976102</v>
      </c>
      <c r="I506" s="50">
        <v>0.37768998742103599</v>
      </c>
      <c r="J506" s="50">
        <v>6.4910851418972002E-2</v>
      </c>
      <c r="K506" s="50">
        <v>0.35555297136306802</v>
      </c>
      <c r="L506" s="50">
        <v>0.35288950000000002</v>
      </c>
      <c r="M506" s="50">
        <v>72500</v>
      </c>
      <c r="N506" s="50">
        <v>58200</v>
      </c>
      <c r="O506" s="50">
        <v>38.113000988960302</v>
      </c>
      <c r="P506" s="51">
        <v>0.184596687555313</v>
      </c>
      <c r="Q506" s="50">
        <v>4.6835000000000002E-3</v>
      </c>
      <c r="R506" s="50">
        <v>0.18689008057117501</v>
      </c>
      <c r="S506" s="50">
        <v>0.101178377866745</v>
      </c>
      <c r="T506" s="50">
        <v>0.58419585227966297</v>
      </c>
      <c r="U506" s="62">
        <v>4.3421994999999998E-2</v>
      </c>
      <c r="V506" s="63">
        <v>2.4120158999999999E-2</v>
      </c>
      <c r="W506" s="63">
        <v>2.0645889999999999E-3</v>
      </c>
      <c r="X506" s="63">
        <v>0.93039327900000002</v>
      </c>
      <c r="Y506" s="50">
        <v>1.45907690748572E-2</v>
      </c>
      <c r="Z506" s="61">
        <v>2.4016078561544418E-2</v>
      </c>
      <c r="AA506" s="61">
        <v>0.25907337665557861</v>
      </c>
      <c r="AB506" s="61">
        <v>6.4353644847869873E-2</v>
      </c>
      <c r="AC506" s="61">
        <v>4.5674137771129608E-2</v>
      </c>
      <c r="AD506" s="61">
        <v>2.7176249772310257E-2</v>
      </c>
      <c r="AE506" s="61">
        <v>3.5890933126211166E-2</v>
      </c>
      <c r="AF506" s="61">
        <v>0.11928126960992813</v>
      </c>
      <c r="AG506" s="61">
        <v>4.4154595583677292E-2</v>
      </c>
      <c r="AH506" s="61">
        <v>5.7412777096033096E-2</v>
      </c>
      <c r="AI506" s="61">
        <v>2.813882939517498E-2</v>
      </c>
      <c r="AJ506" s="61">
        <v>7.0304699242115021E-2</v>
      </c>
      <c r="AK506" s="61">
        <v>0.11440782994031906</v>
      </c>
      <c r="AL506" s="61">
        <v>6.0279328376054764E-2</v>
      </c>
      <c r="AM506" s="61">
        <v>4.9836240708827972E-2</v>
      </c>
      <c r="AN506" s="27">
        <v>0.14953114092350006</v>
      </c>
      <c r="AO506" s="27">
        <v>0.17365996539592743</v>
      </c>
      <c r="AP506" s="27">
        <v>0.13227497041225433</v>
      </c>
      <c r="AQ506" s="27">
        <v>0.17329688370227814</v>
      </c>
      <c r="AR506" s="27">
        <v>0.16993767023086548</v>
      </c>
      <c r="AS506" s="27">
        <v>0.17408931255340576</v>
      </c>
      <c r="AT506" s="61">
        <v>2</v>
      </c>
      <c r="AU506" s="61">
        <v>4</v>
      </c>
      <c r="AV506" s="61">
        <v>156.43270999999999</v>
      </c>
      <c r="AW506" s="61">
        <v>2</v>
      </c>
      <c r="AX506" s="61">
        <v>4</v>
      </c>
      <c r="AY506" s="27">
        <v>2</v>
      </c>
      <c r="AZ506" s="27">
        <v>3</v>
      </c>
      <c r="BA506" s="27">
        <v>4</v>
      </c>
    </row>
    <row r="507" spans="1:53">
      <c r="A507" s="50">
        <v>15100</v>
      </c>
      <c r="B507" s="50" t="s">
        <v>47</v>
      </c>
      <c r="C507" s="50" t="s">
        <v>652</v>
      </c>
      <c r="D507" s="50" t="s">
        <v>620</v>
      </c>
      <c r="F507" s="50">
        <v>423702</v>
      </c>
      <c r="G507" s="23">
        <v>17780</v>
      </c>
      <c r="H507" s="50">
        <v>30.809000015258746</v>
      </c>
      <c r="I507" s="50">
        <v>0.35321998596191401</v>
      </c>
      <c r="J507" s="50">
        <v>5.6600116193294497E-2</v>
      </c>
      <c r="K507" s="50">
        <v>0.37642952799797103</v>
      </c>
      <c r="L507" s="50">
        <v>0.31085550000000001</v>
      </c>
      <c r="M507" s="50">
        <v>76400</v>
      </c>
      <c r="N507" s="50">
        <v>66100</v>
      </c>
      <c r="O507" s="50">
        <v>34.233000874519298</v>
      </c>
      <c r="P507" s="51">
        <v>0.203822791576385</v>
      </c>
      <c r="Q507" s="50">
        <v>5.3097999999999999E-3</v>
      </c>
      <c r="R507" s="50">
        <v>0.22215707600116699</v>
      </c>
      <c r="S507" s="50">
        <v>0.105745054781437</v>
      </c>
      <c r="T507" s="50">
        <v>0.568190157413483</v>
      </c>
      <c r="U507" s="62">
        <v>7.2555712999999994E-2</v>
      </c>
      <c r="V507" s="63">
        <v>7.4771888999999994E-2</v>
      </c>
      <c r="W507" s="63">
        <v>2.6315660000000001E-3</v>
      </c>
      <c r="X507" s="63">
        <v>0.85004085299999999</v>
      </c>
      <c r="Y507" s="50">
        <v>2.2865878418088001E-2</v>
      </c>
      <c r="Z507" s="61">
        <v>1.1193112470209599E-2</v>
      </c>
      <c r="AA507" s="61">
        <v>0.25571069121360779</v>
      </c>
      <c r="AB507" s="61">
        <v>6.6275671124458313E-2</v>
      </c>
      <c r="AC507" s="61">
        <v>4.9378134310245514E-2</v>
      </c>
      <c r="AD507" s="61">
        <v>3.7086278200149536E-2</v>
      </c>
      <c r="AE507" s="61">
        <v>2.9119150713086128E-2</v>
      </c>
      <c r="AF507" s="61">
        <v>0.11401823163032532</v>
      </c>
      <c r="AG507" s="61">
        <v>4.5409619808197021E-2</v>
      </c>
      <c r="AH507" s="61">
        <v>6.2181729823350906E-2</v>
      </c>
      <c r="AI507" s="61">
        <v>3.5701565444469452E-2</v>
      </c>
      <c r="AJ507" s="61">
        <v>7.5401745736598969E-2</v>
      </c>
      <c r="AK507" s="61">
        <v>0.11267866939306259</v>
      </c>
      <c r="AL507" s="61">
        <v>6.1163261532783508E-2</v>
      </c>
      <c r="AM507" s="61">
        <v>4.468214139342308E-2</v>
      </c>
      <c r="AN507" s="27">
        <v>0.1280536949634552</v>
      </c>
      <c r="AO507" s="27">
        <v>0.17227403819561005</v>
      </c>
      <c r="AP507" s="27">
        <v>0.11185457557439804</v>
      </c>
      <c r="AQ507" s="27">
        <v>0.17033496499061584</v>
      </c>
      <c r="AR507" s="27">
        <v>0.14799690246582031</v>
      </c>
      <c r="AS507" s="27">
        <v>0.1746612936258316</v>
      </c>
      <c r="AT507" s="61">
        <v>2</v>
      </c>
      <c r="AU507" s="61">
        <v>4</v>
      </c>
      <c r="AV507" s="61">
        <v>52.365101000000003</v>
      </c>
      <c r="AW507" s="61">
        <v>2</v>
      </c>
      <c r="AX507" s="61">
        <v>4</v>
      </c>
      <c r="AY507" s="27">
        <v>2</v>
      </c>
      <c r="AZ507" s="27">
        <v>3</v>
      </c>
      <c r="BA507" s="27">
        <v>4</v>
      </c>
    </row>
    <row r="508" spans="1:53">
      <c r="A508" s="50">
        <v>15200</v>
      </c>
      <c r="B508" s="50" t="s">
        <v>47</v>
      </c>
      <c r="C508" s="50" t="s">
        <v>535</v>
      </c>
      <c r="D508" s="50" t="s">
        <v>620</v>
      </c>
      <c r="F508" s="50">
        <v>2661167</v>
      </c>
      <c r="G508" s="23">
        <v>98519</v>
      </c>
      <c r="H508" s="50">
        <v>28.071999341249427</v>
      </c>
      <c r="I508" s="50">
        <v>0.40522000193595897</v>
      </c>
      <c r="J508" s="50">
        <v>5.0859265029430403E-2</v>
      </c>
      <c r="K508" s="50">
        <v>0.38992103934288003</v>
      </c>
      <c r="L508" s="50">
        <v>0.34698699999999999</v>
      </c>
      <c r="M508" s="50">
        <v>88700</v>
      </c>
      <c r="N508" s="50">
        <v>64500</v>
      </c>
      <c r="O508" s="50">
        <v>46.305999159812899</v>
      </c>
      <c r="P508" s="51">
        <v>0.16020444035529999</v>
      </c>
      <c r="Q508" s="50">
        <v>5.1451999999999999E-3</v>
      </c>
      <c r="R508" s="50">
        <v>0.25391221046447798</v>
      </c>
      <c r="S508" s="50">
        <v>0.107370667159557</v>
      </c>
      <c r="T508" s="50">
        <v>0.52075606584548995</v>
      </c>
      <c r="U508" s="62">
        <v>0.17490334799999999</v>
      </c>
      <c r="V508" s="63">
        <v>5.0569168999999997E-2</v>
      </c>
      <c r="W508" s="63">
        <v>1.74322E-3</v>
      </c>
      <c r="X508" s="63">
        <v>0.77278429299999996</v>
      </c>
      <c r="Y508" s="50">
        <v>4.7969251871109002E-2</v>
      </c>
      <c r="Z508" s="61">
        <v>4.0534618310630322E-3</v>
      </c>
      <c r="AA508" s="61">
        <v>0.1893092542886734</v>
      </c>
      <c r="AB508" s="61">
        <v>5.5670164525508881E-2</v>
      </c>
      <c r="AC508" s="61">
        <v>4.7131918370723724E-2</v>
      </c>
      <c r="AD508" s="61">
        <v>4.0366180241107941E-2</v>
      </c>
      <c r="AE508" s="61">
        <v>3.976406529545784E-2</v>
      </c>
      <c r="AF508" s="61">
        <v>0.11405575275421143</v>
      </c>
      <c r="AG508" s="61">
        <v>7.3695078492164612E-2</v>
      </c>
      <c r="AH508" s="61">
        <v>9.13681760430336E-2</v>
      </c>
      <c r="AI508" s="61">
        <v>3.6915622651576996E-2</v>
      </c>
      <c r="AJ508" s="61">
        <v>7.7865026891231537E-2</v>
      </c>
      <c r="AK508" s="61">
        <v>0.12519608438014984</v>
      </c>
      <c r="AL508" s="61">
        <v>5.9977851808071136E-2</v>
      </c>
      <c r="AM508" s="61">
        <v>4.4631365686655045E-2</v>
      </c>
      <c r="AN508" s="27">
        <v>0.11782322824001312</v>
      </c>
      <c r="AO508" s="27">
        <v>0.27089828252792358</v>
      </c>
      <c r="AP508" s="27">
        <v>0.1040860116481781</v>
      </c>
      <c r="AQ508" s="27">
        <v>0.28460666537284851</v>
      </c>
      <c r="AR508" s="27">
        <v>0.1355164498090744</v>
      </c>
      <c r="AS508" s="27">
        <v>0.25324219465255737</v>
      </c>
      <c r="AT508" s="61">
        <v>2</v>
      </c>
      <c r="AU508" s="61">
        <v>4</v>
      </c>
      <c r="AV508" s="61">
        <v>105.93644999999999</v>
      </c>
      <c r="AW508" s="61">
        <v>2</v>
      </c>
      <c r="AX508" s="61">
        <v>4</v>
      </c>
      <c r="AY508" s="27">
        <v>2</v>
      </c>
      <c r="AZ508" s="27">
        <v>3</v>
      </c>
      <c r="BA508" s="27">
        <v>4</v>
      </c>
    </row>
    <row r="509" spans="1:53">
      <c r="A509" s="50">
        <v>15300</v>
      </c>
      <c r="B509" s="50" t="s">
        <v>47</v>
      </c>
      <c r="C509" s="50" t="s">
        <v>653</v>
      </c>
      <c r="D509" s="50" t="s">
        <v>595</v>
      </c>
      <c r="F509" s="50">
        <v>202967</v>
      </c>
      <c r="G509" s="23">
        <v>8136</v>
      </c>
      <c r="H509" s="50">
        <v>32.379002988338478</v>
      </c>
      <c r="I509" s="50">
        <v>0.36654001474380499</v>
      </c>
      <c r="J509" s="50">
        <v>7.0894405245780903E-2</v>
      </c>
      <c r="K509" s="50">
        <v>0.35716423392295799</v>
      </c>
      <c r="L509" s="50">
        <v>0.34302640000000001</v>
      </c>
      <c r="M509" s="50">
        <v>64900</v>
      </c>
      <c r="N509" s="50">
        <v>54600</v>
      </c>
      <c r="O509" s="50">
        <v>37.5340014696121</v>
      </c>
      <c r="P509" s="51">
        <v>0.14295157790183999</v>
      </c>
      <c r="Q509" s="50">
        <v>3.3880999999999998E-3</v>
      </c>
      <c r="R509" s="50">
        <v>0.18982955813407901</v>
      </c>
      <c r="S509" s="50">
        <v>0.10795719176530801</v>
      </c>
      <c r="T509" s="50">
        <v>0.59852057695388805</v>
      </c>
      <c r="U509" s="62">
        <v>7.528318E-3</v>
      </c>
      <c r="V509" s="63">
        <v>1.7258962999999999E-2</v>
      </c>
      <c r="W509" s="63">
        <v>2.3255009999999998E-3</v>
      </c>
      <c r="X509" s="63">
        <v>0.972887218</v>
      </c>
      <c r="Y509" s="50">
        <v>7.5709037482738504E-3</v>
      </c>
      <c r="Z509" s="61">
        <v>1.8603121861815453E-2</v>
      </c>
      <c r="AA509" s="61">
        <v>0.18964755535125732</v>
      </c>
      <c r="AB509" s="61">
        <v>6.7519925534725189E-2</v>
      </c>
      <c r="AC509" s="61">
        <v>5.575268343091011E-2</v>
      </c>
      <c r="AD509" s="61">
        <v>2.3171713575720787E-2</v>
      </c>
      <c r="AE509" s="61">
        <v>3.0721792951226234E-2</v>
      </c>
      <c r="AF509" s="61">
        <v>0.14265795052051544</v>
      </c>
      <c r="AG509" s="61">
        <v>4.7919195145368576E-2</v>
      </c>
      <c r="AH509" s="61">
        <v>6.0695379972457886E-2</v>
      </c>
      <c r="AI509" s="61">
        <v>4.8100575804710388E-2</v>
      </c>
      <c r="AJ509" s="61">
        <v>8.3107545971870422E-2</v>
      </c>
      <c r="AK509" s="61">
        <v>0.11925950646400452</v>
      </c>
      <c r="AL509" s="61">
        <v>6.1398237943649292E-2</v>
      </c>
      <c r="AM509" s="61">
        <v>5.1444832235574722E-2</v>
      </c>
      <c r="AN509" s="27">
        <v>0.13519996404647827</v>
      </c>
      <c r="AO509" s="27">
        <v>0.15494692325592041</v>
      </c>
      <c r="AP509" s="27">
        <v>0.11154349893331528</v>
      </c>
      <c r="AQ509" s="27">
        <v>0.14913149178028107</v>
      </c>
      <c r="AR509" s="27">
        <v>0.16120314598083496</v>
      </c>
      <c r="AS509" s="27">
        <v>0.16133923828601837</v>
      </c>
      <c r="AT509" s="61">
        <v>2</v>
      </c>
      <c r="AU509" s="61">
        <v>4</v>
      </c>
      <c r="AV509" s="61">
        <v>296.32794000000001</v>
      </c>
      <c r="AW509" s="61">
        <v>2</v>
      </c>
      <c r="AX509" s="61">
        <v>4</v>
      </c>
      <c r="AY509" s="27">
        <v>2</v>
      </c>
      <c r="AZ509" s="27">
        <v>3</v>
      </c>
      <c r="BA509" s="27">
        <v>4</v>
      </c>
    </row>
    <row r="510" spans="1:53">
      <c r="A510" s="50">
        <v>15400</v>
      </c>
      <c r="B510" s="50" t="s">
        <v>47</v>
      </c>
      <c r="C510" s="50" t="s">
        <v>654</v>
      </c>
      <c r="D510" s="50" t="s">
        <v>620</v>
      </c>
      <c r="F510" s="50">
        <v>188410</v>
      </c>
      <c r="G510" s="23">
        <v>8140</v>
      </c>
      <c r="H510" s="50">
        <v>31.02700039744375</v>
      </c>
      <c r="I510" s="50">
        <v>0.40779998898506198</v>
      </c>
      <c r="J510" s="50">
        <v>6.8407610058784499E-2</v>
      </c>
      <c r="K510" s="50">
        <v>0.394266247749329</v>
      </c>
      <c r="L510" s="50">
        <v>0.3615604</v>
      </c>
      <c r="M510" s="50">
        <v>57500</v>
      </c>
      <c r="N510" s="50">
        <v>48200</v>
      </c>
      <c r="O510" s="50">
        <v>35.203999280929601</v>
      </c>
      <c r="P510" s="51">
        <v>0.17171873152256001</v>
      </c>
      <c r="Q510" s="50">
        <v>4.0347999999999998E-3</v>
      </c>
      <c r="R510" s="50">
        <v>0.201845303177834</v>
      </c>
      <c r="S510" s="50">
        <v>0.107227332890034</v>
      </c>
      <c r="T510" s="50">
        <v>0.57784426212310802</v>
      </c>
      <c r="U510" s="62">
        <v>2.9196964999999998E-2</v>
      </c>
      <c r="V510" s="63">
        <v>2.043416E-2</v>
      </c>
      <c r="W510" s="63">
        <v>2.5954039999999999E-3</v>
      </c>
      <c r="X510" s="63">
        <v>0.94777345700000004</v>
      </c>
      <c r="Y510" s="50">
        <v>7.8617576509714092E-3</v>
      </c>
      <c r="Z510" s="61">
        <v>2.9776733368635178E-2</v>
      </c>
      <c r="AA510" s="61">
        <v>0.24045488238334656</v>
      </c>
      <c r="AB510" s="61">
        <v>7.3869660496711731E-2</v>
      </c>
      <c r="AC510" s="61">
        <v>4.9695439636707306E-2</v>
      </c>
      <c r="AD510" s="61">
        <v>2.4889439344406128E-2</v>
      </c>
      <c r="AE510" s="61">
        <v>2.4841759353876114E-2</v>
      </c>
      <c r="AF510" s="61">
        <v>0.11672288924455643</v>
      </c>
      <c r="AG510" s="61">
        <v>3.4509066492319107E-2</v>
      </c>
      <c r="AH510" s="61">
        <v>4.7895483672618866E-2</v>
      </c>
      <c r="AI510" s="61">
        <v>4.4951185584068298E-2</v>
      </c>
      <c r="AJ510" s="61">
        <v>7.6420590281486511E-2</v>
      </c>
      <c r="AK510" s="61">
        <v>0.13044308125972748</v>
      </c>
      <c r="AL510" s="61">
        <v>6.168719008564949E-2</v>
      </c>
      <c r="AM510" s="61">
        <v>4.3842606246471405E-2</v>
      </c>
      <c r="AN510" s="27">
        <v>0.16045448184013367</v>
      </c>
      <c r="AO510" s="27">
        <v>0.11201716214418411</v>
      </c>
      <c r="AP510" s="27">
        <v>0.13805849850177765</v>
      </c>
      <c r="AQ510" s="27">
        <v>0.10737255215644836</v>
      </c>
      <c r="AR510" s="27">
        <v>0.18806976079940796</v>
      </c>
      <c r="AS510" s="27">
        <v>0.11774418503046036</v>
      </c>
      <c r="AT510" s="61">
        <v>2</v>
      </c>
      <c r="AU510" s="61">
        <v>4</v>
      </c>
      <c r="AV510" s="61">
        <v>215.98103</v>
      </c>
      <c r="AW510" s="61">
        <v>2</v>
      </c>
      <c r="AX510" s="61">
        <v>4</v>
      </c>
      <c r="AY510" s="27">
        <v>2</v>
      </c>
      <c r="AZ510" s="27">
        <v>3</v>
      </c>
      <c r="BA510" s="27">
        <v>4</v>
      </c>
    </row>
    <row r="511" spans="1:53">
      <c r="A511" s="50">
        <v>15500</v>
      </c>
      <c r="B511" s="50" t="s">
        <v>47</v>
      </c>
      <c r="C511" s="50" t="s">
        <v>655</v>
      </c>
      <c r="D511" s="50" t="s">
        <v>620</v>
      </c>
      <c r="F511" s="50">
        <v>132008</v>
      </c>
      <c r="G511" s="23">
        <v>5087</v>
      </c>
      <c r="H511" s="50">
        <v>30.778000712394675</v>
      </c>
      <c r="I511" s="50">
        <v>0.41036999225616499</v>
      </c>
      <c r="J511" s="50">
        <v>7.2718150913715404E-2</v>
      </c>
      <c r="K511" s="50">
        <v>0.36308926343917802</v>
      </c>
      <c r="L511" s="50">
        <v>0.38169639999999999</v>
      </c>
      <c r="M511" s="50">
        <v>64900</v>
      </c>
      <c r="N511" s="50">
        <v>57300</v>
      </c>
      <c r="O511" s="50">
        <v>35.008001327514599</v>
      </c>
      <c r="P511" s="51">
        <v>0.28056403994560197</v>
      </c>
      <c r="Q511" s="50">
        <v>3.3969E-3</v>
      </c>
      <c r="R511" s="50">
        <v>0.21125622093677501</v>
      </c>
      <c r="S511" s="50">
        <v>9.8152473568916307E-2</v>
      </c>
      <c r="T511" s="50">
        <v>0.57051128149032604</v>
      </c>
      <c r="U511" s="62">
        <v>3.9043087999999997E-2</v>
      </c>
      <c r="V511" s="63">
        <v>1.8529179999999999E-2</v>
      </c>
      <c r="W511" s="63">
        <v>1.5983880000000001E-3</v>
      </c>
      <c r="X511" s="63">
        <v>0.94082933700000004</v>
      </c>
      <c r="Y511" s="50">
        <v>1.34255522862077E-2</v>
      </c>
      <c r="Z511" s="61">
        <v>1.3246688060462475E-2</v>
      </c>
      <c r="AA511" s="61">
        <v>0.21567822992801666</v>
      </c>
      <c r="AB511" s="61">
        <v>5.2986752241849899E-2</v>
      </c>
      <c r="AC511" s="61">
        <v>6.9036312401294708E-2</v>
      </c>
      <c r="AD511" s="61">
        <v>3.6937195807695389E-2</v>
      </c>
      <c r="AE511" s="61">
        <v>2.1905237808823586E-2</v>
      </c>
      <c r="AF511" s="61">
        <v>0.1245402917265892</v>
      </c>
      <c r="AG511" s="61">
        <v>4.700610414147377E-2</v>
      </c>
      <c r="AH511" s="61">
        <v>5.8146178722381592E-2</v>
      </c>
      <c r="AI511" s="61">
        <v>3.1277894973754883E-2</v>
      </c>
      <c r="AJ511" s="61">
        <v>7.8676760196685791E-2</v>
      </c>
      <c r="AK511" s="61">
        <v>0.14423179626464844</v>
      </c>
      <c r="AL511" s="61">
        <v>6.06098473072052E-2</v>
      </c>
      <c r="AM511" s="61">
        <v>4.5720711350440979E-2</v>
      </c>
      <c r="AN511" s="27">
        <v>0.11075065284967422</v>
      </c>
      <c r="AO511" s="27">
        <v>0.13796916604042053</v>
      </c>
      <c r="AP511" s="27">
        <v>8.9890249073505402E-2</v>
      </c>
      <c r="AQ511" s="27">
        <v>0.13823239505290985</v>
      </c>
      <c r="AR511" s="27">
        <v>0.13169863820075989</v>
      </c>
      <c r="AS511" s="27">
        <v>0.13770481944084167</v>
      </c>
      <c r="AT511" s="61">
        <v>2</v>
      </c>
      <c r="AU511" s="61">
        <v>4</v>
      </c>
      <c r="AV511" s="61">
        <v>219.17429999999999</v>
      </c>
      <c r="AW511" s="61">
        <v>2</v>
      </c>
      <c r="AX511" s="61">
        <v>4</v>
      </c>
      <c r="AY511" s="27">
        <v>2</v>
      </c>
      <c r="AZ511" s="27">
        <v>3</v>
      </c>
      <c r="BA511" s="27">
        <v>4</v>
      </c>
    </row>
    <row r="512" spans="1:53">
      <c r="A512" s="50">
        <v>15600</v>
      </c>
      <c r="B512" s="50" t="s">
        <v>47</v>
      </c>
      <c r="C512" s="50" t="s">
        <v>656</v>
      </c>
      <c r="D512" s="50" t="s">
        <v>595</v>
      </c>
      <c r="F512" s="50">
        <v>195637</v>
      </c>
      <c r="G512" s="23">
        <v>7256</v>
      </c>
      <c r="H512" s="50">
        <v>36.970001220703068</v>
      </c>
      <c r="I512" s="50">
        <v>0.33777999877929699</v>
      </c>
      <c r="J512" s="50">
        <v>0.12540401518344901</v>
      </c>
      <c r="K512" s="50">
        <v>0.334518432617188</v>
      </c>
      <c r="L512" s="50">
        <v>0.3669154</v>
      </c>
      <c r="M512" s="50">
        <v>67600</v>
      </c>
      <c r="N512" s="50">
        <v>54700</v>
      </c>
      <c r="O512" s="50">
        <v>40.294000506401098</v>
      </c>
      <c r="P512" s="51">
        <v>0.153592228889465</v>
      </c>
      <c r="Q512" s="50">
        <v>3.1930000000000001E-3</v>
      </c>
      <c r="R512" s="50">
        <v>0.202511131763458</v>
      </c>
      <c r="S512" s="50">
        <v>9.8670162260532407E-2</v>
      </c>
      <c r="T512" s="50">
        <v>0.57033783197402999</v>
      </c>
      <c r="U512" s="62">
        <v>2.2659313E-2</v>
      </c>
      <c r="V512" s="63">
        <v>1.6356823999999999E-2</v>
      </c>
      <c r="W512" s="63">
        <v>1.1347550000000001E-3</v>
      </c>
      <c r="X512" s="63">
        <v>0.95984911900000003</v>
      </c>
      <c r="Y512" s="50">
        <v>8.7159471586346592E-3</v>
      </c>
      <c r="Z512" s="61">
        <v>3.5023275762796402E-2</v>
      </c>
      <c r="AA512" s="61">
        <v>0.14066705107688904</v>
      </c>
      <c r="AB512" s="61">
        <v>6.3554622232913971E-2</v>
      </c>
      <c r="AC512" s="61">
        <v>5.4779671132564545E-2</v>
      </c>
      <c r="AD512" s="61">
        <v>3.3480007201433182E-2</v>
      </c>
      <c r="AE512" s="61">
        <v>3.2115299254655838E-2</v>
      </c>
      <c r="AF512" s="61">
        <v>0.13148395717144012</v>
      </c>
      <c r="AG512" s="61">
        <v>4.3351825326681137E-2</v>
      </c>
      <c r="AH512" s="61">
        <v>5.9881385415792465E-2</v>
      </c>
      <c r="AI512" s="61">
        <v>4.906575009226799E-2</v>
      </c>
      <c r="AJ512" s="61">
        <v>8.3285503089427948E-2</v>
      </c>
      <c r="AK512" s="61">
        <v>0.15286014974117279</v>
      </c>
      <c r="AL512" s="61">
        <v>6.657738983631134E-2</v>
      </c>
      <c r="AM512" s="61">
        <v>5.3874116390943527E-2</v>
      </c>
      <c r="AN512" s="27">
        <v>0.13224025070667267</v>
      </c>
      <c r="AO512" s="27">
        <v>0.15521848201751709</v>
      </c>
      <c r="AP512" s="27">
        <v>0.10926086455583572</v>
      </c>
      <c r="AQ512" s="27">
        <v>0.15422569215297699</v>
      </c>
      <c r="AR512" s="27">
        <v>0.15613040328025818</v>
      </c>
      <c r="AS512" s="27">
        <v>0.15625062584877014</v>
      </c>
      <c r="AT512" s="61">
        <v>2</v>
      </c>
      <c r="AU512" s="61">
        <v>3</v>
      </c>
      <c r="AV512" s="61">
        <v>259.51578000000001</v>
      </c>
      <c r="AW512" s="61">
        <v>2</v>
      </c>
      <c r="AX512" s="61">
        <v>3</v>
      </c>
      <c r="AY512" s="27">
        <v>2</v>
      </c>
      <c r="AZ512" s="27">
        <v>2</v>
      </c>
      <c r="BA512" s="27">
        <v>3</v>
      </c>
    </row>
    <row r="513" spans="1:53">
      <c r="A513" s="50">
        <v>15700</v>
      </c>
      <c r="B513" s="50" t="s">
        <v>47</v>
      </c>
      <c r="C513" s="50" t="s">
        <v>657</v>
      </c>
      <c r="D513" s="50" t="s">
        <v>620</v>
      </c>
      <c r="F513" s="50">
        <v>225682</v>
      </c>
      <c r="G513" s="23">
        <v>8664</v>
      </c>
      <c r="H513" s="50">
        <v>28.524000942707072</v>
      </c>
      <c r="I513" s="50">
        <v>0.39243000745773299</v>
      </c>
      <c r="J513" s="50">
        <v>6.4859002828597995E-2</v>
      </c>
      <c r="K513" s="50">
        <v>0.43817788362503102</v>
      </c>
      <c r="L513" s="50">
        <v>0.32899020000000001</v>
      </c>
      <c r="M513" s="50">
        <v>57800</v>
      </c>
      <c r="N513" s="50">
        <v>47100</v>
      </c>
      <c r="O513" s="50">
        <v>40.257000923156703</v>
      </c>
      <c r="P513" s="51">
        <v>0.26075100898742598</v>
      </c>
      <c r="Q513" s="50">
        <v>3.6294999999999999E-3</v>
      </c>
      <c r="R513" s="50">
        <v>0.214643329381943</v>
      </c>
      <c r="S513" s="50">
        <v>0.119166754186153</v>
      </c>
      <c r="T513" s="50">
        <v>0.56347548961639404</v>
      </c>
      <c r="U513" s="62">
        <v>3.1717196000000003E-2</v>
      </c>
      <c r="V513" s="63">
        <v>2.0192129999999999E-2</v>
      </c>
      <c r="W513" s="63">
        <v>4.8785460000000001E-3</v>
      </c>
      <c r="X513" s="63">
        <v>0.94321215199999997</v>
      </c>
      <c r="Y513" s="50">
        <v>6.9163106381893201E-3</v>
      </c>
      <c r="Z513" s="61">
        <v>2.8855245560407639E-2</v>
      </c>
      <c r="AA513" s="61">
        <v>0.20286388695240021</v>
      </c>
      <c r="AB513" s="61">
        <v>7.5515761971473694E-2</v>
      </c>
      <c r="AC513" s="61">
        <v>5.614982545375824E-2</v>
      </c>
      <c r="AD513" s="61">
        <v>2.5585819035768509E-2</v>
      </c>
      <c r="AE513" s="61">
        <v>2.5426335632801056E-2</v>
      </c>
      <c r="AF513" s="61">
        <v>0.1240217387676239</v>
      </c>
      <c r="AG513" s="61">
        <v>3.7319298833608627E-2</v>
      </c>
      <c r="AH513" s="61">
        <v>4.7879431396722794E-2</v>
      </c>
      <c r="AI513" s="61">
        <v>6.1128009110689163E-2</v>
      </c>
      <c r="AJ513" s="61">
        <v>7.8067503869533539E-2</v>
      </c>
      <c r="AK513" s="61">
        <v>0.13295285403728485</v>
      </c>
      <c r="AL513" s="61">
        <v>6.0934349894523621E-2</v>
      </c>
      <c r="AM513" s="61">
        <v>4.3299954384565353E-2</v>
      </c>
      <c r="AN513" s="27">
        <v>0.21089957654476166</v>
      </c>
      <c r="AO513" s="27">
        <v>0.10908860713243484</v>
      </c>
      <c r="AP513" s="27">
        <v>0.1799493134021759</v>
      </c>
      <c r="AQ513" s="27">
        <v>0.10328230261802673</v>
      </c>
      <c r="AR513" s="27">
        <v>0.2507825493812561</v>
      </c>
      <c r="AS513" s="27">
        <v>0.11657069623470306</v>
      </c>
      <c r="AT513" s="61">
        <v>2</v>
      </c>
      <c r="AU513" s="61">
        <v>4</v>
      </c>
      <c r="AV513" s="61">
        <v>286.25995</v>
      </c>
      <c r="AW513" s="61">
        <v>2</v>
      </c>
      <c r="AX513" s="61">
        <v>4</v>
      </c>
      <c r="AY513" s="27">
        <v>2</v>
      </c>
      <c r="AZ513" s="27">
        <v>3</v>
      </c>
      <c r="BA513" s="27">
        <v>4</v>
      </c>
    </row>
    <row r="514" spans="1:53">
      <c r="A514" s="50">
        <v>15800</v>
      </c>
      <c r="B514" s="50" t="s">
        <v>47</v>
      </c>
      <c r="C514" s="50" t="s">
        <v>658</v>
      </c>
      <c r="D514" s="50" t="s">
        <v>620</v>
      </c>
      <c r="F514" s="50">
        <v>142321</v>
      </c>
      <c r="G514" s="23">
        <v>5199</v>
      </c>
      <c r="H514" s="50">
        <v>32.225002229213729</v>
      </c>
      <c r="I514" s="50">
        <v>0.327910006046295</v>
      </c>
      <c r="J514" s="50">
        <v>7.4712641537189498E-2</v>
      </c>
      <c r="K514" s="50">
        <v>0.397318005561829</v>
      </c>
      <c r="L514" s="50">
        <v>0.30671300000000001</v>
      </c>
      <c r="M514" s="50">
        <v>57900</v>
      </c>
      <c r="N514" s="50">
        <v>47200</v>
      </c>
      <c r="O514" s="50">
        <v>39.465999603271499</v>
      </c>
      <c r="P514" s="51">
        <v>0.23942390084266599</v>
      </c>
      <c r="Q514" s="50">
        <v>3.1789000000000001E-3</v>
      </c>
      <c r="R514" s="50">
        <v>0.201109483838081</v>
      </c>
      <c r="S514" s="50">
        <v>9.5220260322094005E-2</v>
      </c>
      <c r="T514" s="50">
        <v>0.52311646938323997</v>
      </c>
      <c r="U514" s="62">
        <v>1.8191272000000001E-2</v>
      </c>
      <c r="V514" s="63">
        <v>2.9398331E-2</v>
      </c>
      <c r="W514" s="63">
        <v>2.9510750000000001E-3</v>
      </c>
      <c r="X514" s="63">
        <v>0.94945931400000005</v>
      </c>
      <c r="Y514" s="50">
        <v>1.70429982244968E-2</v>
      </c>
      <c r="Z514" s="61">
        <v>3.8197070360183716E-2</v>
      </c>
      <c r="AA514" s="61">
        <v>0.1031939759850502</v>
      </c>
      <c r="AB514" s="61">
        <v>6.99477419257164E-2</v>
      </c>
      <c r="AC514" s="61">
        <v>6.8847551941871643E-2</v>
      </c>
      <c r="AD514" s="61">
        <v>3.3057142049074173E-2</v>
      </c>
      <c r="AE514" s="61">
        <v>1.8823489546775818E-2</v>
      </c>
      <c r="AF514" s="61">
        <v>0.12294574826955795</v>
      </c>
      <c r="AG514" s="61">
        <v>3.5515367984771729E-2</v>
      </c>
      <c r="AH514" s="61">
        <v>3.8592450320720673E-2</v>
      </c>
      <c r="AI514" s="61">
        <v>4.0345869958400726E-2</v>
      </c>
      <c r="AJ514" s="61">
        <v>0.18510623276233673</v>
      </c>
      <c r="AK514" s="61">
        <v>0.13638864457607269</v>
      </c>
      <c r="AL514" s="61">
        <v>6.6681563854217529E-2</v>
      </c>
      <c r="AM514" s="61">
        <v>4.2357146739959717E-2</v>
      </c>
      <c r="AN514" s="27">
        <v>0.18395164608955383</v>
      </c>
      <c r="AO514" s="27">
        <v>0.16914434731006622</v>
      </c>
      <c r="AP514" s="27">
        <v>0.15020827949047089</v>
      </c>
      <c r="AQ514" s="27">
        <v>0.17100928723812103</v>
      </c>
      <c r="AR514" s="27">
        <v>0.22357568144798279</v>
      </c>
      <c r="AS514" s="27">
        <v>0.1669544130563736</v>
      </c>
      <c r="AT514" s="61">
        <v>2</v>
      </c>
      <c r="AU514" s="61">
        <v>4</v>
      </c>
      <c r="AV514" s="61">
        <v>299.72967999999997</v>
      </c>
      <c r="AW514" s="61">
        <v>2</v>
      </c>
      <c r="AX514" s="61">
        <v>4</v>
      </c>
      <c r="AY514" s="27">
        <v>2</v>
      </c>
      <c r="AZ514" s="27">
        <v>3</v>
      </c>
      <c r="BA514" s="27">
        <v>4</v>
      </c>
    </row>
    <row r="515" spans="1:53">
      <c r="A515" s="50">
        <v>15900</v>
      </c>
      <c r="B515" s="50" t="s">
        <v>47</v>
      </c>
      <c r="C515" s="50" t="s">
        <v>572</v>
      </c>
      <c r="D515" s="50" t="s">
        <v>620</v>
      </c>
      <c r="F515" s="50">
        <v>1663807</v>
      </c>
      <c r="G515" s="23">
        <v>57755</v>
      </c>
      <c r="H515" s="50">
        <v>27.535999119281772</v>
      </c>
      <c r="I515" s="50">
        <v>0.40612000226974498</v>
      </c>
      <c r="J515" s="50">
        <v>4.9094066023826599E-2</v>
      </c>
      <c r="K515" s="50">
        <v>0.40870130062103299</v>
      </c>
      <c r="L515" s="50">
        <v>0.34749619999999998</v>
      </c>
      <c r="M515" s="50">
        <v>90300</v>
      </c>
      <c r="N515" s="50">
        <v>65200</v>
      </c>
      <c r="O515" s="50">
        <v>45.131999254226699</v>
      </c>
      <c r="P515" s="51">
        <v>0.16738046705722801</v>
      </c>
      <c r="Q515" s="50">
        <v>4.7726000000000001E-3</v>
      </c>
      <c r="R515" s="50">
        <v>0.22838398814201399</v>
      </c>
      <c r="S515" s="50">
        <v>0.11018007248640101</v>
      </c>
      <c r="T515" s="50">
        <v>0.52660000324249301</v>
      </c>
      <c r="U515" s="62">
        <v>0.123963296</v>
      </c>
      <c r="V515" s="63">
        <v>5.7581796999999997E-2</v>
      </c>
      <c r="W515" s="63">
        <v>2.5435639999999999E-3</v>
      </c>
      <c r="X515" s="63">
        <v>0.81591135299999995</v>
      </c>
      <c r="Y515" s="50">
        <v>4.3720595538616201E-2</v>
      </c>
      <c r="Z515" s="61">
        <v>7.0214713923633099E-3</v>
      </c>
      <c r="AA515" s="61">
        <v>0.11920224130153656</v>
      </c>
      <c r="AB515" s="61">
        <v>5.970078706741333E-2</v>
      </c>
      <c r="AC515" s="61">
        <v>5.1715679466724396E-2</v>
      </c>
      <c r="AD515" s="61">
        <v>4.8324659466743469E-2</v>
      </c>
      <c r="AE515" s="61">
        <v>3.8360375910997391E-2</v>
      </c>
      <c r="AF515" s="61">
        <v>0.13025166094303131</v>
      </c>
      <c r="AG515" s="61">
        <v>9.3677021563053131E-2</v>
      </c>
      <c r="AH515" s="61">
        <v>9.9219419062137604E-2</v>
      </c>
      <c r="AI515" s="61">
        <v>5.6791000068187714E-2</v>
      </c>
      <c r="AJ515" s="61">
        <v>8.3595968782901764E-2</v>
      </c>
      <c r="AK515" s="61">
        <v>0.10502248257398605</v>
      </c>
      <c r="AL515" s="61">
        <v>6.3801854848861694E-2</v>
      </c>
      <c r="AM515" s="61">
        <v>4.3315388262271881E-2</v>
      </c>
      <c r="AN515" s="27">
        <v>0.11665552109479904</v>
      </c>
      <c r="AO515" s="27">
        <v>0.30175811052322388</v>
      </c>
      <c r="AP515" s="27">
        <v>0.10258729755878448</v>
      </c>
      <c r="AQ515" s="27">
        <v>0.31976982951164246</v>
      </c>
      <c r="AR515" s="27">
        <v>0.13817800581455231</v>
      </c>
      <c r="AS515" s="27">
        <v>0.27420258522033691</v>
      </c>
      <c r="AT515" s="61">
        <v>2</v>
      </c>
      <c r="AU515" s="61">
        <v>4</v>
      </c>
      <c r="AV515" s="61">
        <v>188.17551</v>
      </c>
      <c r="AW515" s="61">
        <v>2</v>
      </c>
      <c r="AX515" s="61">
        <v>4</v>
      </c>
      <c r="AY515" s="27">
        <v>2</v>
      </c>
      <c r="AZ515" s="27">
        <v>3</v>
      </c>
      <c r="BA515" s="27">
        <v>4</v>
      </c>
    </row>
    <row r="516" spans="1:53">
      <c r="A516" s="50">
        <v>16000</v>
      </c>
      <c r="B516" s="50" t="s">
        <v>47</v>
      </c>
      <c r="C516" s="50" t="s">
        <v>659</v>
      </c>
      <c r="D516" s="50" t="s">
        <v>620</v>
      </c>
      <c r="F516" s="50">
        <v>326186</v>
      </c>
      <c r="G516" s="23">
        <v>12816</v>
      </c>
      <c r="H516" s="50">
        <v>30.777002155780778</v>
      </c>
      <c r="I516" s="50">
        <v>0.38611000776290899</v>
      </c>
      <c r="J516" s="50">
        <v>6.4460784196853596E-2</v>
      </c>
      <c r="K516" s="50">
        <v>0.37794119119644198</v>
      </c>
      <c r="L516" s="50">
        <v>0.33698430000000001</v>
      </c>
      <c r="M516" s="50">
        <v>66600</v>
      </c>
      <c r="N516" s="50">
        <v>56700</v>
      </c>
      <c r="O516" s="50">
        <v>33.474999666214003</v>
      </c>
      <c r="P516" s="51">
        <v>0.22238545119762401</v>
      </c>
      <c r="Q516" s="50">
        <v>4.8021000000000001E-3</v>
      </c>
      <c r="R516" s="50">
        <v>0.205936044454575</v>
      </c>
      <c r="S516" s="50">
        <v>0.112746149301529</v>
      </c>
      <c r="T516" s="50">
        <v>0.57187420129776001</v>
      </c>
      <c r="U516" s="62">
        <v>5.1010773000000002E-2</v>
      </c>
      <c r="V516" s="63">
        <v>2.3397693000000001E-2</v>
      </c>
      <c r="W516" s="63">
        <v>1.9406110000000001E-3</v>
      </c>
      <c r="X516" s="63">
        <v>0.92365092000000004</v>
      </c>
      <c r="Y516" s="50">
        <v>1.2483423575758899E-2</v>
      </c>
      <c r="Z516" s="61">
        <v>1.9155934453010559E-2</v>
      </c>
      <c r="AA516" s="61">
        <v>0.28342714905738831</v>
      </c>
      <c r="AB516" s="61">
        <v>5.997086688876152E-2</v>
      </c>
      <c r="AC516" s="61">
        <v>4.1533023118972778E-2</v>
      </c>
      <c r="AD516" s="61">
        <v>4.0637116879224777E-2</v>
      </c>
      <c r="AE516" s="61">
        <v>3.002304770052433E-2</v>
      </c>
      <c r="AF516" s="61">
        <v>0.11469624936580658</v>
      </c>
      <c r="AG516" s="61">
        <v>4.0808092802762985E-2</v>
      </c>
      <c r="AH516" s="61">
        <v>4.6559657901525497E-2</v>
      </c>
      <c r="AI516" s="61">
        <v>4.4391706585884094E-2</v>
      </c>
      <c r="AJ516" s="61">
        <v>6.9866843521595001E-2</v>
      </c>
      <c r="AK516" s="61">
        <v>0.10501911491155624</v>
      </c>
      <c r="AL516" s="61">
        <v>5.9122834354639053E-2</v>
      </c>
      <c r="AM516" s="61">
        <v>4.4788368046283722E-2</v>
      </c>
      <c r="AN516" s="27">
        <v>0.15628933906555176</v>
      </c>
      <c r="AO516" s="27">
        <v>0.13216240704059601</v>
      </c>
      <c r="AP516" s="27">
        <v>0.14138230681419373</v>
      </c>
      <c r="AQ516" s="27">
        <v>0.12208970636129379</v>
      </c>
      <c r="AR516" s="27">
        <v>0.17410300672054291</v>
      </c>
      <c r="AS516" s="27">
        <v>0.14419913291931152</v>
      </c>
      <c r="AT516" s="61">
        <v>2</v>
      </c>
      <c r="AU516" s="61">
        <v>4</v>
      </c>
      <c r="AV516" s="61">
        <v>106.97353</v>
      </c>
      <c r="AW516" s="61">
        <v>2</v>
      </c>
      <c r="AX516" s="61">
        <v>4</v>
      </c>
      <c r="AY516" s="27">
        <v>2</v>
      </c>
      <c r="AZ516" s="27">
        <v>3</v>
      </c>
      <c r="BA516" s="27">
        <v>4</v>
      </c>
    </row>
    <row r="517" spans="1:53">
      <c r="A517" s="50">
        <v>16100</v>
      </c>
      <c r="B517" s="50" t="s">
        <v>47</v>
      </c>
      <c r="C517" s="50" t="s">
        <v>660</v>
      </c>
      <c r="D517" s="50" t="s">
        <v>661</v>
      </c>
      <c r="F517" s="50">
        <v>310658</v>
      </c>
      <c r="G517" s="23">
        <v>9841</v>
      </c>
      <c r="H517" s="50">
        <v>40.077002674341202</v>
      </c>
      <c r="I517" s="50">
        <v>0.29769000411033603</v>
      </c>
      <c r="J517" s="50">
        <v>0.113127648830414</v>
      </c>
      <c r="K517" s="50">
        <v>0.276467025279999</v>
      </c>
      <c r="L517" s="50">
        <v>0.36057169999999999</v>
      </c>
      <c r="M517" s="50">
        <v>71200</v>
      </c>
      <c r="N517" s="50">
        <v>57900</v>
      </c>
      <c r="O517" s="50">
        <v>37.283000349998503</v>
      </c>
      <c r="P517" s="51">
        <v>0.208705440163612</v>
      </c>
      <c r="Q517" s="50">
        <v>3.6741E-3</v>
      </c>
      <c r="R517" s="50">
        <v>0.15319731831550601</v>
      </c>
      <c r="S517" s="50">
        <v>7.1076698601245894E-2</v>
      </c>
      <c r="T517" s="50">
        <v>0.52754008769989003</v>
      </c>
      <c r="U517" s="62">
        <v>2.2816088000000002E-2</v>
      </c>
      <c r="V517" s="63">
        <v>3.6957039999999997E-2</v>
      </c>
      <c r="W517" s="63">
        <v>1.300465E-3</v>
      </c>
      <c r="X517" s="63">
        <v>0.93892639899999997</v>
      </c>
      <c r="Y517" s="50">
        <v>2.9103215783834499E-2</v>
      </c>
      <c r="Z517" s="61">
        <v>2.6831027120351791E-2</v>
      </c>
      <c r="AA517" s="61">
        <v>0.15898212790489197</v>
      </c>
      <c r="AB517" s="61">
        <v>6.1757497489452362E-2</v>
      </c>
      <c r="AC517" s="61">
        <v>4.9070067703723907E-2</v>
      </c>
      <c r="AD517" s="61">
        <v>2.9851499944925308E-2</v>
      </c>
      <c r="AE517" s="61">
        <v>2.4142157286405563E-2</v>
      </c>
      <c r="AF517" s="61">
        <v>0.11855536699295044</v>
      </c>
      <c r="AG517" s="61">
        <v>3.6757495254278183E-2</v>
      </c>
      <c r="AH517" s="61">
        <v>5.7273644953966141E-2</v>
      </c>
      <c r="AI517" s="61">
        <v>4.2596597224473953E-2</v>
      </c>
      <c r="AJ517" s="61">
        <v>0.17431516945362091</v>
      </c>
      <c r="AK517" s="61">
        <v>0.1020040363073349</v>
      </c>
      <c r="AL517" s="61">
        <v>7.2844579815864563E-2</v>
      </c>
      <c r="AM517" s="61">
        <v>4.5018743723630905E-2</v>
      </c>
      <c r="AN517" s="27">
        <v>0.12382113933563232</v>
      </c>
      <c r="AO517" s="27">
        <v>0.23604060709476471</v>
      </c>
      <c r="AP517" s="27">
        <v>0.10815431922674179</v>
      </c>
      <c r="AQ517" s="27">
        <v>0.24921201169490814</v>
      </c>
      <c r="AR517" s="27">
        <v>0.1440773606300354</v>
      </c>
      <c r="AS517" s="27">
        <v>0.21901081502437592</v>
      </c>
      <c r="AT517" s="61">
        <v>1</v>
      </c>
      <c r="AU517" s="61">
        <v>2</v>
      </c>
      <c r="AV517" s="61">
        <v>228.77882</v>
      </c>
      <c r="AW517" s="61">
        <v>1</v>
      </c>
      <c r="AX517" s="61">
        <v>3</v>
      </c>
      <c r="AY517" s="27">
        <v>1</v>
      </c>
      <c r="AZ517" s="27">
        <v>2</v>
      </c>
      <c r="BA517" s="27">
        <v>3</v>
      </c>
    </row>
    <row r="518" spans="1:53">
      <c r="A518" s="50">
        <v>16200</v>
      </c>
      <c r="B518" s="50" t="s">
        <v>47</v>
      </c>
      <c r="C518" s="50" t="s">
        <v>662</v>
      </c>
      <c r="D518" s="50" t="s">
        <v>661</v>
      </c>
      <c r="F518" s="50">
        <v>411749</v>
      </c>
      <c r="G518" s="23">
        <v>15478</v>
      </c>
      <c r="H518" s="50">
        <v>38.322999924421268</v>
      </c>
      <c r="I518" s="50">
        <v>0.35234001278877303</v>
      </c>
      <c r="J518" s="50">
        <v>0.10237690806388899</v>
      </c>
      <c r="K518" s="50">
        <v>0.303565353155136</v>
      </c>
      <c r="L518" s="50">
        <v>0.40112819999999999</v>
      </c>
      <c r="M518" s="50">
        <v>64800</v>
      </c>
      <c r="N518" s="50">
        <v>53300</v>
      </c>
      <c r="O518" s="50">
        <v>37.0609998703003</v>
      </c>
      <c r="P518" s="51">
        <v>0.17201462388038599</v>
      </c>
      <c r="Q518" s="50">
        <v>3.4485000000000002E-3</v>
      </c>
      <c r="R518" s="50">
        <v>0.176761984825134</v>
      </c>
      <c r="S518" s="50">
        <v>7.7580548822879805E-2</v>
      </c>
      <c r="T518" s="50">
        <v>0.56394308805465698</v>
      </c>
      <c r="U518" s="62">
        <v>1.7374662999999999E-2</v>
      </c>
      <c r="V518" s="63">
        <v>1.5638167000000001E-2</v>
      </c>
      <c r="W518" s="63">
        <v>8.7431900000000003E-4</v>
      </c>
      <c r="X518" s="63">
        <v>0.96611285199999997</v>
      </c>
      <c r="Y518" s="50">
        <v>9.9400840699672699E-3</v>
      </c>
      <c r="Z518" s="61">
        <v>2.7780445292592049E-2</v>
      </c>
      <c r="AA518" s="61">
        <v>0.15422722697257996</v>
      </c>
      <c r="AB518" s="61">
        <v>6.9360733032226562E-2</v>
      </c>
      <c r="AC518" s="61">
        <v>6.4881294965744019E-2</v>
      </c>
      <c r="AD518" s="61">
        <v>3.0203750357031822E-2</v>
      </c>
      <c r="AE518" s="61">
        <v>3.4734029322862625E-2</v>
      </c>
      <c r="AF518" s="61">
        <v>0.1328185498714447</v>
      </c>
      <c r="AG518" s="61">
        <v>4.6432547271251678E-2</v>
      </c>
      <c r="AH518" s="61">
        <v>5.6577660143375397E-2</v>
      </c>
      <c r="AI518" s="61">
        <v>4.582248255610466E-2</v>
      </c>
      <c r="AJ518" s="61">
        <v>7.5444415211677551E-2</v>
      </c>
      <c r="AK518" s="61">
        <v>0.14286763966083527</v>
      </c>
      <c r="AL518" s="61">
        <v>6.5513946115970612E-2</v>
      </c>
      <c r="AM518" s="61">
        <v>5.3335290402173996E-2</v>
      </c>
      <c r="AN518" s="27">
        <v>0.12472331523895264</v>
      </c>
      <c r="AO518" s="27">
        <v>0.14755617082118988</v>
      </c>
      <c r="AP518" s="27">
        <v>0.10253707319498062</v>
      </c>
      <c r="AQ518" s="27">
        <v>0.14983692765235901</v>
      </c>
      <c r="AR518" s="27">
        <v>0.14946350455284119</v>
      </c>
      <c r="AS518" s="27">
        <v>0.14501285552978516</v>
      </c>
      <c r="AT518" s="61">
        <v>2</v>
      </c>
      <c r="AU518" s="61">
        <v>2</v>
      </c>
      <c r="AV518" s="61">
        <v>285.83841000000001</v>
      </c>
      <c r="AW518" s="61">
        <v>2</v>
      </c>
      <c r="AX518" s="61">
        <v>3</v>
      </c>
      <c r="AY518" s="27">
        <v>2</v>
      </c>
      <c r="AZ518" s="27">
        <v>3</v>
      </c>
      <c r="BA518" s="27">
        <v>4</v>
      </c>
    </row>
    <row r="519" spans="1:53">
      <c r="A519" s="50">
        <v>16300</v>
      </c>
      <c r="B519" s="50" t="s">
        <v>47</v>
      </c>
      <c r="C519" s="50" t="s">
        <v>663</v>
      </c>
      <c r="D519" s="50" t="s">
        <v>661</v>
      </c>
      <c r="F519" s="50">
        <v>2561364</v>
      </c>
      <c r="G519" s="23">
        <v>87830</v>
      </c>
      <c r="H519" s="50">
        <v>36.217999488115325</v>
      </c>
      <c r="I519" s="50">
        <v>0.35868999361991899</v>
      </c>
      <c r="J519" s="50">
        <v>9.5148690044879899E-2</v>
      </c>
      <c r="K519" s="50">
        <v>0.34066450595855702</v>
      </c>
      <c r="L519" s="50">
        <v>0.40343980000000002</v>
      </c>
      <c r="M519" s="50">
        <v>89500</v>
      </c>
      <c r="N519" s="50">
        <v>65800</v>
      </c>
      <c r="O519" s="50">
        <v>45.026001334190404</v>
      </c>
      <c r="P519" s="51">
        <v>0.16903658211231201</v>
      </c>
      <c r="Q519" s="50">
        <v>4.3416000000000001E-3</v>
      </c>
      <c r="R519" s="50">
        <v>0.20855401456355999</v>
      </c>
      <c r="S519" s="50">
        <v>8.2181297242641393E-2</v>
      </c>
      <c r="T519" s="50">
        <v>0.54545491933822599</v>
      </c>
      <c r="U519" s="62">
        <v>7.5267710000000002E-2</v>
      </c>
      <c r="V519" s="63">
        <v>2.7110945000000001E-2</v>
      </c>
      <c r="W519" s="63">
        <v>1.093168E-3</v>
      </c>
      <c r="X519" s="63">
        <v>0.89652818400000001</v>
      </c>
      <c r="Y519" s="50">
        <v>2.52035316079855E-2</v>
      </c>
      <c r="Z519" s="61">
        <v>1.0796199552714825E-2</v>
      </c>
      <c r="AA519" s="61">
        <v>0.12414027750492096</v>
      </c>
      <c r="AB519" s="61">
        <v>6.1781473457813263E-2</v>
      </c>
      <c r="AC519" s="61">
        <v>6.5864346921443939E-2</v>
      </c>
      <c r="AD519" s="61">
        <v>4.1249390691518784E-2</v>
      </c>
      <c r="AE519" s="61">
        <v>3.5399898886680603E-2</v>
      </c>
      <c r="AF519" s="61">
        <v>0.12640026211738586</v>
      </c>
      <c r="AG519" s="61">
        <v>6.604524701833725E-2</v>
      </c>
      <c r="AH519" s="61">
        <v>9.0275026857852936E-2</v>
      </c>
      <c r="AI519" s="61">
        <v>3.1870122998952866E-2</v>
      </c>
      <c r="AJ519" s="61">
        <v>8.7416060268878937E-2</v>
      </c>
      <c r="AK519" s="61">
        <v>0.14087685942649841</v>
      </c>
      <c r="AL519" s="61">
        <v>6.5777786076068878E-2</v>
      </c>
      <c r="AM519" s="61">
        <v>5.2107047289609909E-2</v>
      </c>
      <c r="AN519" s="27">
        <v>8.9335307478904724E-2</v>
      </c>
      <c r="AO519" s="27">
        <v>0.27010968327522278</v>
      </c>
      <c r="AP519" s="27">
        <v>7.2611168026924133E-2</v>
      </c>
      <c r="AQ519" s="27">
        <v>0.29077568650245667</v>
      </c>
      <c r="AR519" s="27">
        <v>0.10892749577760696</v>
      </c>
      <c r="AS519" s="27">
        <v>0.24589964747428894</v>
      </c>
      <c r="AT519" s="61">
        <v>2</v>
      </c>
      <c r="AU519" s="61">
        <v>3</v>
      </c>
      <c r="AV519" s="61">
        <v>236.35423</v>
      </c>
      <c r="AW519" s="61">
        <v>2</v>
      </c>
      <c r="AX519" s="61">
        <v>3</v>
      </c>
      <c r="AY519" s="27">
        <v>2</v>
      </c>
      <c r="AZ519" s="27">
        <v>2</v>
      </c>
      <c r="BA519" s="27">
        <v>3</v>
      </c>
    </row>
    <row r="520" spans="1:53">
      <c r="A520" s="50">
        <v>16400</v>
      </c>
      <c r="B520" s="50" t="s">
        <v>47</v>
      </c>
      <c r="C520" s="50" t="s">
        <v>664</v>
      </c>
      <c r="D520" s="50" t="s">
        <v>620</v>
      </c>
      <c r="F520" s="50">
        <v>809682</v>
      </c>
      <c r="G520" s="23">
        <v>30784</v>
      </c>
      <c r="H520" s="50">
        <v>31.652000516653029</v>
      </c>
      <c r="I520" s="50">
        <v>0.38789001107215898</v>
      </c>
      <c r="J520" s="50">
        <v>6.6974595189094502E-2</v>
      </c>
      <c r="K520" s="50">
        <v>0.36549481749534601</v>
      </c>
      <c r="L520" s="50">
        <v>0.35467650000000001</v>
      </c>
      <c r="M520" s="50">
        <v>69500</v>
      </c>
      <c r="N520" s="50">
        <v>57800</v>
      </c>
      <c r="O520" s="50">
        <v>38.657999038696303</v>
      </c>
      <c r="P520" s="51">
        <v>0.19007416069507599</v>
      </c>
      <c r="Q520" s="50">
        <v>4.2062000000000002E-3</v>
      </c>
      <c r="R520" s="50">
        <v>0.230767577886581</v>
      </c>
      <c r="S520" s="50">
        <v>0.10125926882028601</v>
      </c>
      <c r="T520" s="50">
        <v>0.55418378114700295</v>
      </c>
      <c r="U520" s="62">
        <v>8.6445047999999997E-2</v>
      </c>
      <c r="V520" s="63">
        <v>2.8948402000000002E-2</v>
      </c>
      <c r="W520" s="63">
        <v>1.4857679999999999E-3</v>
      </c>
      <c r="X520" s="63">
        <v>0.88312077499999997</v>
      </c>
      <c r="Y520" s="50">
        <v>1.8596142530441302E-2</v>
      </c>
      <c r="Z520" s="61">
        <v>1.0977756232023239E-2</v>
      </c>
      <c r="AA520" s="61">
        <v>0.22596634924411774</v>
      </c>
      <c r="AB520" s="61">
        <v>5.6023336946964264E-2</v>
      </c>
      <c r="AC520" s="61">
        <v>5.0913587212562561E-2</v>
      </c>
      <c r="AD520" s="61">
        <v>3.0412344262003899E-2</v>
      </c>
      <c r="AE520" s="61">
        <v>3.430548682808876E-2</v>
      </c>
      <c r="AF520" s="61">
        <v>0.13197639584541321</v>
      </c>
      <c r="AG520" s="61">
        <v>4.487016424536705E-2</v>
      </c>
      <c r="AH520" s="61">
        <v>5.6665591895580292E-2</v>
      </c>
      <c r="AI520" s="61">
        <v>3.641049936413765E-2</v>
      </c>
      <c r="AJ520" s="61">
        <v>7.5774811208248138E-2</v>
      </c>
      <c r="AK520" s="61">
        <v>0.13150955736637115</v>
      </c>
      <c r="AL520" s="61">
        <v>6.4819686114788055E-2</v>
      </c>
      <c r="AM520" s="61">
        <v>4.937443882226944E-2</v>
      </c>
      <c r="AN520" s="27">
        <v>0.12104835361242294</v>
      </c>
      <c r="AO520" s="27">
        <v>0.17616824805736542</v>
      </c>
      <c r="AP520" s="27">
        <v>0.10550910979509354</v>
      </c>
      <c r="AQ520" s="27">
        <v>0.17856340110301971</v>
      </c>
      <c r="AR520" s="27">
        <v>0.13849583268165588</v>
      </c>
      <c r="AS520" s="27">
        <v>0.17347894608974457</v>
      </c>
      <c r="AT520" s="61">
        <v>2</v>
      </c>
      <c r="AU520" s="61">
        <v>4</v>
      </c>
      <c r="AV520" s="61">
        <v>159.70609999999999</v>
      </c>
      <c r="AW520" s="61">
        <v>2</v>
      </c>
      <c r="AX520" s="61">
        <v>4</v>
      </c>
      <c r="AY520" s="27">
        <v>2</v>
      </c>
      <c r="AZ520" s="27">
        <v>3</v>
      </c>
      <c r="BA520" s="27">
        <v>4</v>
      </c>
    </row>
    <row r="521" spans="1:53">
      <c r="A521" s="50">
        <v>16500</v>
      </c>
      <c r="B521" s="50" t="s">
        <v>47</v>
      </c>
      <c r="C521" s="50" t="s">
        <v>665</v>
      </c>
      <c r="D521" s="50" t="s">
        <v>661</v>
      </c>
      <c r="F521" s="50">
        <v>659098</v>
      </c>
      <c r="G521" s="23">
        <v>25753</v>
      </c>
      <c r="H521" s="50">
        <v>34.825999677181272</v>
      </c>
      <c r="I521" s="50">
        <v>0.35530000925064098</v>
      </c>
      <c r="J521" s="50">
        <v>7.5166806578636197E-2</v>
      </c>
      <c r="K521" s="50">
        <v>0.32923269271850603</v>
      </c>
      <c r="L521" s="50">
        <v>0.36814780000000003</v>
      </c>
      <c r="M521" s="50">
        <v>71200</v>
      </c>
      <c r="N521" s="50">
        <v>57800</v>
      </c>
      <c r="O521" s="50">
        <v>39.1629993915558</v>
      </c>
      <c r="P521" s="51">
        <v>0.19876942038536</v>
      </c>
      <c r="Q521" s="50">
        <v>3.8960000000000002E-3</v>
      </c>
      <c r="R521" s="50">
        <v>0.212774127721786</v>
      </c>
      <c r="S521" s="50">
        <v>8.9969605207443196E-2</v>
      </c>
      <c r="T521" s="50">
        <v>0.54642504453659102</v>
      </c>
      <c r="U521" s="62">
        <v>3.3776465999999998E-2</v>
      </c>
      <c r="V521" s="63">
        <v>3.4225564E-2</v>
      </c>
      <c r="W521" s="63">
        <v>2.2728029999999999E-3</v>
      </c>
      <c r="X521" s="63">
        <v>0.92972516999999999</v>
      </c>
      <c r="Y521" s="50">
        <v>1.8892152234911901E-2</v>
      </c>
      <c r="Z521" s="61">
        <v>2.0817600190639496E-2</v>
      </c>
      <c r="AA521" s="61">
        <v>0.23040279746055603</v>
      </c>
      <c r="AB521" s="61">
        <v>5.1260180771350861E-2</v>
      </c>
      <c r="AC521" s="61">
        <v>4.4005203992128372E-2</v>
      </c>
      <c r="AD521" s="61">
        <v>3.2670989632606506E-2</v>
      </c>
      <c r="AE521" s="61">
        <v>2.5594692677259445E-2</v>
      </c>
      <c r="AF521" s="61">
        <v>0.125751793384552</v>
      </c>
      <c r="AG521" s="61">
        <v>3.9362963289022446E-2</v>
      </c>
      <c r="AH521" s="61">
        <v>4.9766708165407181E-2</v>
      </c>
      <c r="AI521" s="61">
        <v>3.4602727741003036E-2</v>
      </c>
      <c r="AJ521" s="61">
        <v>9.6590295433998108E-2</v>
      </c>
      <c r="AK521" s="61">
        <v>0.13549140095710754</v>
      </c>
      <c r="AL521" s="61">
        <v>6.5601572394371033E-2</v>
      </c>
      <c r="AM521" s="61">
        <v>4.808107390999794E-2</v>
      </c>
      <c r="AN521" s="27">
        <v>0.11960379779338837</v>
      </c>
      <c r="AO521" s="27">
        <v>0.19517111778259277</v>
      </c>
      <c r="AP521" s="27">
        <v>0.10712391138076782</v>
      </c>
      <c r="AQ521" s="27">
        <v>0.19379140436649323</v>
      </c>
      <c r="AR521" s="27">
        <v>0.13408413529396057</v>
      </c>
      <c r="AS521" s="27">
        <v>0.19677197933197021</v>
      </c>
      <c r="AT521" s="61">
        <v>2</v>
      </c>
      <c r="AU521" s="61">
        <v>4</v>
      </c>
      <c r="AV521" s="61">
        <v>94.089309999999998</v>
      </c>
      <c r="AW521" s="61">
        <v>2</v>
      </c>
      <c r="AX521" s="61">
        <v>4</v>
      </c>
      <c r="AY521" s="27">
        <v>2</v>
      </c>
      <c r="AZ521" s="27">
        <v>2</v>
      </c>
      <c r="BA521" s="27">
        <v>3</v>
      </c>
    </row>
    <row r="522" spans="1:53">
      <c r="A522" s="50">
        <v>16600</v>
      </c>
      <c r="B522" s="50" t="s">
        <v>47</v>
      </c>
      <c r="C522" s="50" t="s">
        <v>666</v>
      </c>
      <c r="D522" s="50" t="s">
        <v>440</v>
      </c>
      <c r="F522" s="50">
        <v>468038</v>
      </c>
      <c r="G522" s="23">
        <v>14354</v>
      </c>
      <c r="H522" s="50">
        <v>30.166000872850375</v>
      </c>
      <c r="I522" s="50">
        <v>0.37871000170707703</v>
      </c>
      <c r="J522" s="50">
        <v>6.4016424119472504E-2</v>
      </c>
      <c r="K522" s="50">
        <v>0.38484507799148598</v>
      </c>
      <c r="L522" s="50">
        <v>0.35124870000000002</v>
      </c>
      <c r="M522" s="50">
        <v>76200</v>
      </c>
      <c r="N522" s="50">
        <v>59200</v>
      </c>
      <c r="O522" s="50">
        <v>42.375001311302199</v>
      </c>
      <c r="P522" s="51">
        <v>7.0145711302757305E-2</v>
      </c>
      <c r="Q522" s="50">
        <v>4.5808000000000003E-3</v>
      </c>
      <c r="R522" s="50">
        <v>0.21080271899700201</v>
      </c>
      <c r="S522" s="50">
        <v>9.6444174647331196E-2</v>
      </c>
      <c r="T522" s="50">
        <v>0.54453694820404097</v>
      </c>
      <c r="U522" s="62">
        <v>9.1039613000000005E-2</v>
      </c>
      <c r="V522" s="63">
        <v>3.7851627999999998E-2</v>
      </c>
      <c r="W522" s="63">
        <v>1.719946E-3</v>
      </c>
      <c r="X522" s="63">
        <v>0.86938881899999998</v>
      </c>
      <c r="Y522" s="50">
        <v>2.7442583814263299E-2</v>
      </c>
      <c r="Z522" s="61">
        <v>1.2679227627813816E-2</v>
      </c>
      <c r="AA522" s="61">
        <v>0.17074486613273621</v>
      </c>
      <c r="AB522" s="61">
        <v>6.655488908290863E-2</v>
      </c>
      <c r="AC522" s="61">
        <v>5.401722714304924E-2</v>
      </c>
      <c r="AD522" s="61">
        <v>3.1990054994821548E-2</v>
      </c>
      <c r="AE522" s="61">
        <v>3.2835040241479874E-2</v>
      </c>
      <c r="AF522" s="61">
        <v>0.13221170008182526</v>
      </c>
      <c r="AG522" s="61">
        <v>6.1555750668048859E-2</v>
      </c>
      <c r="AH522" s="61">
        <v>6.5329432487487793E-2</v>
      </c>
      <c r="AI522" s="61">
        <v>3.4516166895627975E-2</v>
      </c>
      <c r="AJ522" s="61">
        <v>0.1185193732380867</v>
      </c>
      <c r="AK522" s="61">
        <v>0.10991466045379639</v>
      </c>
      <c r="AL522" s="61">
        <v>6.2803320586681366E-2</v>
      </c>
      <c r="AM522" s="61">
        <v>4.6328287571668625E-2</v>
      </c>
      <c r="AN522" s="27">
        <v>0.16010376811027527</v>
      </c>
      <c r="AO522" s="27">
        <v>0.23648720979690552</v>
      </c>
      <c r="AP522" s="27">
        <v>0.1310255229473114</v>
      </c>
      <c r="AQ522" s="27">
        <v>0.24346630275249481</v>
      </c>
      <c r="AR522" s="27">
        <v>0.19419607520103455</v>
      </c>
      <c r="AS522" s="27">
        <v>0.22830469906330109</v>
      </c>
      <c r="AT522" s="61">
        <v>2</v>
      </c>
      <c r="AU522" s="61">
        <v>4</v>
      </c>
      <c r="AV522" s="61">
        <v>532.04125999999997</v>
      </c>
      <c r="AW522" s="61">
        <v>2</v>
      </c>
      <c r="AX522" s="61">
        <v>4</v>
      </c>
      <c r="AY522" s="27">
        <v>2</v>
      </c>
      <c r="AZ522" s="27">
        <v>3</v>
      </c>
      <c r="BA522" s="27">
        <v>4</v>
      </c>
    </row>
    <row r="523" spans="1:53">
      <c r="A523" s="50">
        <v>16701</v>
      </c>
      <c r="B523" s="50" t="s">
        <v>47</v>
      </c>
      <c r="C523" s="50" t="s">
        <v>667</v>
      </c>
      <c r="D523" s="50" t="s">
        <v>595</v>
      </c>
      <c r="F523" s="50">
        <v>60271</v>
      </c>
      <c r="G523" s="23">
        <v>2125</v>
      </c>
      <c r="H523" s="50">
        <v>36.017999470233924</v>
      </c>
      <c r="I523" s="50">
        <v>0.35308998823165899</v>
      </c>
      <c r="J523" s="50">
        <v>0.105799369513988</v>
      </c>
      <c r="K523" s="50">
        <v>0.32210031151771501</v>
      </c>
      <c r="L523" s="50">
        <v>0.37815130000000002</v>
      </c>
      <c r="M523" s="50">
        <v>50300</v>
      </c>
      <c r="N523" s="50">
        <v>40700</v>
      </c>
      <c r="O523" s="50">
        <v>39.054998755455003</v>
      </c>
      <c r="P523" s="51">
        <v>0.16316948831081299</v>
      </c>
      <c r="Q523" s="50">
        <v>4.1111999999999998E-3</v>
      </c>
      <c r="R523" s="50">
        <v>0.16848221421241799</v>
      </c>
      <c r="S523" s="50">
        <v>0.111718572676182</v>
      </c>
      <c r="T523" s="50">
        <v>0.57951962947845503</v>
      </c>
      <c r="U523" s="62">
        <v>7.4330940000000003E-3</v>
      </c>
      <c r="V523" s="63">
        <v>1.4932554000000001E-2</v>
      </c>
      <c r="W523" s="63">
        <v>2.9367360000000001E-3</v>
      </c>
      <c r="X523" s="63">
        <v>0.97469759</v>
      </c>
      <c r="Y523" s="50">
        <v>5.6347032077610501E-3</v>
      </c>
      <c r="Z523" s="61">
        <v>5.763448029756546E-2</v>
      </c>
      <c r="AA523" s="61">
        <v>0.11819244921207428</v>
      </c>
      <c r="AB523" s="61">
        <v>9.2256933450698853E-2</v>
      </c>
      <c r="AC523" s="61">
        <v>4.5648179948329926E-2</v>
      </c>
      <c r="AD523" s="61">
        <v>2.7940193191170692E-2</v>
      </c>
      <c r="AE523" s="61">
        <v>2.4557299911975861E-2</v>
      </c>
      <c r="AF523" s="61">
        <v>0.11092549562454224</v>
      </c>
      <c r="AG523" s="61">
        <v>3.9091214537620544E-2</v>
      </c>
      <c r="AH523" s="61">
        <v>5.5504512041807175E-2</v>
      </c>
      <c r="AI523" s="61">
        <v>6.4817905426025391E-2</v>
      </c>
      <c r="AJ523" s="61">
        <v>9.5723353326320648E-2</v>
      </c>
      <c r="AK523" s="61">
        <v>0.12583528459072113</v>
      </c>
      <c r="AL523" s="61">
        <v>9.5180422067642212E-2</v>
      </c>
      <c r="AM523" s="61">
        <v>4.669228196144104E-2</v>
      </c>
      <c r="AN523" s="27">
        <v>0.20833462476730347</v>
      </c>
      <c r="AO523" s="27">
        <v>0.13911695778369904</v>
      </c>
      <c r="AP523" s="27">
        <v>0.16461473703384399</v>
      </c>
      <c r="AQ523" s="27">
        <v>0.14125277101993561</v>
      </c>
      <c r="AR523" s="27">
        <v>0.25492832064628601</v>
      </c>
      <c r="AS523" s="27">
        <v>0.13684076070785522</v>
      </c>
      <c r="AT523" s="61">
        <v>2</v>
      </c>
      <c r="AU523" s="61">
        <v>4</v>
      </c>
      <c r="AV523" s="61">
        <v>404.23611</v>
      </c>
      <c r="AW523" s="61">
        <v>2</v>
      </c>
      <c r="AX523" s="61">
        <v>4</v>
      </c>
      <c r="AY523" s="27">
        <v>2</v>
      </c>
      <c r="AZ523" s="27">
        <v>2</v>
      </c>
      <c r="BA523" s="27">
        <v>3</v>
      </c>
    </row>
    <row r="524" spans="1:53">
      <c r="A524" s="50">
        <v>16702</v>
      </c>
      <c r="B524" s="50" t="s">
        <v>47</v>
      </c>
      <c r="C524" s="50" t="s">
        <v>668</v>
      </c>
      <c r="D524" s="50" t="s">
        <v>595</v>
      </c>
      <c r="F524" s="50">
        <v>259942</v>
      </c>
      <c r="G524" s="23">
        <v>8969</v>
      </c>
      <c r="H524" s="50">
        <v>35.004000216722474</v>
      </c>
      <c r="I524" s="50">
        <v>0.35870000720024098</v>
      </c>
      <c r="J524" s="50">
        <v>0.10495846718549701</v>
      </c>
      <c r="K524" s="50">
        <v>0.34281399846076999</v>
      </c>
      <c r="L524" s="50">
        <v>0.39046789999999998</v>
      </c>
      <c r="M524" s="50">
        <v>67500</v>
      </c>
      <c r="N524" s="50">
        <v>53500</v>
      </c>
      <c r="O524" s="50">
        <v>42.408001422882101</v>
      </c>
      <c r="P524" s="51">
        <v>0.16214796900749201</v>
      </c>
      <c r="Q524" s="50">
        <v>3.0346000000000001E-3</v>
      </c>
      <c r="R524" s="50">
        <v>0.18906779587268799</v>
      </c>
      <c r="S524" s="50">
        <v>9.1747820377349895E-2</v>
      </c>
      <c r="T524" s="50">
        <v>0.53614056110382102</v>
      </c>
      <c r="U524" s="62">
        <v>2.2655053000000001E-2</v>
      </c>
      <c r="V524" s="63">
        <v>2.9048787E-2</v>
      </c>
      <c r="W524" s="63">
        <v>1.7850139999999999E-3</v>
      </c>
      <c r="X524" s="63">
        <v>0.946511149</v>
      </c>
      <c r="Y524" s="50">
        <v>1.9017560407519299E-2</v>
      </c>
      <c r="Z524" s="61">
        <v>3.6042820662260056E-2</v>
      </c>
      <c r="AA524" s="61">
        <v>8.1447884440422058E-2</v>
      </c>
      <c r="AB524" s="61">
        <v>6.6315881907939911E-2</v>
      </c>
      <c r="AC524" s="61">
        <v>5.7316519320011139E-2</v>
      </c>
      <c r="AD524" s="61">
        <v>3.3647827804088593E-2</v>
      </c>
      <c r="AE524" s="61">
        <v>2.2534700110554695E-2</v>
      </c>
      <c r="AF524" s="61">
        <v>0.13008254766464233</v>
      </c>
      <c r="AG524" s="61">
        <v>3.9354078471660614E-2</v>
      </c>
      <c r="AH524" s="61">
        <v>7.1759052574634552E-2</v>
      </c>
      <c r="AI524" s="61">
        <v>6.0754787176847458E-2</v>
      </c>
      <c r="AJ524" s="61">
        <v>0.13622425496578217</v>
      </c>
      <c r="AK524" s="61">
        <v>0.14484259486198425</v>
      </c>
      <c r="AL524" s="61">
        <v>7.1958631277084351E-2</v>
      </c>
      <c r="AM524" s="61">
        <v>4.7718405723571777E-2</v>
      </c>
      <c r="AN524" s="27">
        <v>0.15125559270381927</v>
      </c>
      <c r="AO524" s="27">
        <v>0.22485971450805664</v>
      </c>
      <c r="AP524" s="27">
        <v>0.13146260380744934</v>
      </c>
      <c r="AQ524" s="27">
        <v>0.23907411098480225</v>
      </c>
      <c r="AR524" s="27">
        <v>0.17442761361598969</v>
      </c>
      <c r="AS524" s="27">
        <v>0.20821863412857056</v>
      </c>
      <c r="AT524" s="61">
        <v>2</v>
      </c>
      <c r="AU524" s="61">
        <v>4</v>
      </c>
      <c r="AV524" s="61">
        <v>330.10944000000001</v>
      </c>
      <c r="AW524" s="61">
        <v>2</v>
      </c>
      <c r="AX524" s="61">
        <v>4</v>
      </c>
      <c r="AY524" s="27">
        <v>2</v>
      </c>
      <c r="AZ524" s="27">
        <v>2</v>
      </c>
      <c r="BA524" s="27">
        <v>3</v>
      </c>
    </row>
    <row r="525" spans="1:53">
      <c r="A525" s="50">
        <v>16703</v>
      </c>
      <c r="B525" s="50" t="s">
        <v>47</v>
      </c>
      <c r="C525" s="50" t="s">
        <v>669</v>
      </c>
      <c r="D525" s="50" t="s">
        <v>595</v>
      </c>
      <c r="F525" s="50">
        <v>40323</v>
      </c>
      <c r="G525" s="23">
        <v>1544</v>
      </c>
      <c r="H525" s="50">
        <v>38.67699950933455</v>
      </c>
      <c r="I525" s="50">
        <v>0.315609991550446</v>
      </c>
      <c r="J525" s="50">
        <v>0.126410841941833</v>
      </c>
      <c r="K525" s="50">
        <v>0.30586907267570501</v>
      </c>
      <c r="L525" s="50">
        <v>0.38860099999999997</v>
      </c>
      <c r="M525" s="50">
        <v>52900</v>
      </c>
      <c r="N525" s="50">
        <v>42400</v>
      </c>
      <c r="O525" s="50">
        <v>40.360000729560902</v>
      </c>
      <c r="P525" s="51">
        <v>0.15589435398578599</v>
      </c>
      <c r="Q525" s="50">
        <v>2.9729999999999999E-3</v>
      </c>
      <c r="R525" s="50">
        <v>0.180689096450806</v>
      </c>
      <c r="S525" s="50">
        <v>0.101357653737068</v>
      </c>
      <c r="T525" s="50">
        <v>0.57738023996353105</v>
      </c>
      <c r="U525" s="62">
        <v>4.0919579999999997E-3</v>
      </c>
      <c r="V525" s="63">
        <v>1.5003844000000001E-2</v>
      </c>
      <c r="W525" s="63">
        <v>1.810381E-3</v>
      </c>
      <c r="X525" s="63">
        <v>0.97909378999999996</v>
      </c>
      <c r="Y525" s="50">
        <v>4.95238089933991E-3</v>
      </c>
      <c r="Z525" s="61">
        <v>7.0544406771659851E-2</v>
      </c>
      <c r="AA525" s="61">
        <v>0.11206585913896561</v>
      </c>
      <c r="AB525" s="61">
        <v>7.6252855360507965E-2</v>
      </c>
      <c r="AC525" s="61">
        <v>6.1711333692073822E-2</v>
      </c>
      <c r="AD525" s="61">
        <v>3.2868646085262299E-2</v>
      </c>
      <c r="AE525" s="61">
        <v>1.5022233128547668E-2</v>
      </c>
      <c r="AF525" s="61">
        <v>0.13736329972743988</v>
      </c>
      <c r="AG525" s="61">
        <v>3.9959140121936798E-2</v>
      </c>
      <c r="AH525" s="61">
        <v>4.9393102526664734E-2</v>
      </c>
      <c r="AI525" s="61">
        <v>5.8286264538764954E-2</v>
      </c>
      <c r="AJ525" s="61">
        <v>0.11633217334747314</v>
      </c>
      <c r="AK525" s="61">
        <v>0.11831510812044144</v>
      </c>
      <c r="AL525" s="61">
        <v>6.7359693348407745E-2</v>
      </c>
      <c r="AM525" s="61">
        <v>4.4525898993015289E-2</v>
      </c>
      <c r="AN525" s="27">
        <v>0.20144747197628021</v>
      </c>
      <c r="AO525" s="27">
        <v>0.13587997853755951</v>
      </c>
      <c r="AP525" s="27">
        <v>0.1515771895647049</v>
      </c>
      <c r="AQ525" s="27">
        <v>0.13110636174678802</v>
      </c>
      <c r="AR525" s="27">
        <v>0.25442326068878174</v>
      </c>
      <c r="AS525" s="27">
        <v>0.14095087349414825</v>
      </c>
      <c r="AT525" s="61">
        <v>1</v>
      </c>
      <c r="AU525" s="61">
        <v>2</v>
      </c>
      <c r="AV525" s="61">
        <v>360.07513</v>
      </c>
      <c r="AW525" s="61">
        <v>2</v>
      </c>
      <c r="AX525" s="61">
        <v>3</v>
      </c>
      <c r="AY525" s="27">
        <v>2</v>
      </c>
      <c r="AZ525" s="27">
        <v>2</v>
      </c>
      <c r="BA525" s="27">
        <v>3</v>
      </c>
    </row>
    <row r="526" spans="1:53">
      <c r="A526" s="50">
        <v>16801</v>
      </c>
      <c r="B526" s="50" t="s">
        <v>47</v>
      </c>
      <c r="C526" s="50" t="s">
        <v>670</v>
      </c>
      <c r="D526" s="50" t="s">
        <v>595</v>
      </c>
      <c r="F526" s="50">
        <v>174251</v>
      </c>
      <c r="G526" s="23">
        <v>6451</v>
      </c>
      <c r="H526" s="50">
        <v>34.806998968124397</v>
      </c>
      <c r="I526" s="50">
        <v>0.34531998634338401</v>
      </c>
      <c r="J526" s="50">
        <v>0.106445029377937</v>
      </c>
      <c r="K526" s="50">
        <v>0.36162146925926197</v>
      </c>
      <c r="L526" s="50">
        <v>0.35970560000000001</v>
      </c>
      <c r="M526" s="50">
        <v>59700</v>
      </c>
      <c r="N526" s="50">
        <v>45900</v>
      </c>
      <c r="O526" s="50">
        <v>44.587001204490697</v>
      </c>
      <c r="P526" s="51">
        <v>0.13210867345333099</v>
      </c>
      <c r="Q526" s="50">
        <v>3.3985999999999999E-3</v>
      </c>
      <c r="R526" s="50">
        <v>0.21739991009235399</v>
      </c>
      <c r="S526" s="50">
        <v>0.103529796004295</v>
      </c>
      <c r="T526" s="50">
        <v>0.58025062084197998</v>
      </c>
      <c r="U526" s="62">
        <v>6.1331067000000003E-2</v>
      </c>
      <c r="V526" s="63">
        <v>2.1331296999999999E-2</v>
      </c>
      <c r="W526" s="63">
        <v>2.444749E-3</v>
      </c>
      <c r="X526" s="63">
        <v>0.914892912</v>
      </c>
      <c r="Y526" s="50">
        <v>9.0229799970984494E-3</v>
      </c>
      <c r="Z526" s="61">
        <v>5.7980090379714966E-2</v>
      </c>
      <c r="AA526" s="61">
        <v>6.8655692040920258E-2</v>
      </c>
      <c r="AB526" s="61">
        <v>7.8579925000667572E-2</v>
      </c>
      <c r="AC526" s="61">
        <v>5.9107132256031036E-2</v>
      </c>
      <c r="AD526" s="61">
        <v>3.3905204385519028E-2</v>
      </c>
      <c r="AE526" s="61">
        <v>2.8442176058888435E-2</v>
      </c>
      <c r="AF526" s="61">
        <v>0.14325965940952301</v>
      </c>
      <c r="AG526" s="61">
        <v>3.8742095232009888E-2</v>
      </c>
      <c r="AH526" s="61">
        <v>5.9185396879911423E-2</v>
      </c>
      <c r="AI526" s="61">
        <v>5.9028863906860352E-2</v>
      </c>
      <c r="AJ526" s="61">
        <v>8.4418632090091705E-2</v>
      </c>
      <c r="AK526" s="61">
        <v>0.14687559008598328</v>
      </c>
      <c r="AL526" s="61">
        <v>8.9255526661872864E-2</v>
      </c>
      <c r="AM526" s="61">
        <v>5.2564021199941635E-2</v>
      </c>
      <c r="AN526" s="27">
        <v>0.22381828725337982</v>
      </c>
      <c r="AO526" s="27">
        <v>0.13326232135295868</v>
      </c>
      <c r="AP526" s="27">
        <v>0.19127075374126434</v>
      </c>
      <c r="AQ526" s="27">
        <v>0.13390414416790009</v>
      </c>
      <c r="AR526" s="27">
        <v>0.25841251015663147</v>
      </c>
      <c r="AS526" s="27">
        <v>0.13258013129234314</v>
      </c>
      <c r="AT526" s="61">
        <v>2</v>
      </c>
      <c r="AU526" s="61">
        <v>4</v>
      </c>
      <c r="AV526" s="61">
        <v>448.01177999999999</v>
      </c>
      <c r="AW526" s="61">
        <v>2</v>
      </c>
      <c r="AX526" s="61">
        <v>4</v>
      </c>
      <c r="AY526" s="27">
        <v>2</v>
      </c>
      <c r="AZ526" s="27">
        <v>2</v>
      </c>
      <c r="BA526" s="27">
        <v>3</v>
      </c>
    </row>
    <row r="527" spans="1:53">
      <c r="A527" s="50">
        <v>16802</v>
      </c>
      <c r="B527" s="50" t="s">
        <v>47</v>
      </c>
      <c r="C527" s="50" t="s">
        <v>671</v>
      </c>
      <c r="D527" s="50" t="s">
        <v>595</v>
      </c>
      <c r="F527" s="50">
        <v>58143</v>
      </c>
      <c r="G527" s="23">
        <v>2067</v>
      </c>
      <c r="H527" s="50">
        <v>37.287999927997603</v>
      </c>
      <c r="I527" s="50">
        <v>0.3682000041008</v>
      </c>
      <c r="J527" s="50">
        <v>0.128528967499733</v>
      </c>
      <c r="K527" s="50">
        <v>0.34621098637580899</v>
      </c>
      <c r="L527" s="50">
        <v>0.40816330000000001</v>
      </c>
      <c r="M527" s="50">
        <v>54200</v>
      </c>
      <c r="N527" s="50">
        <v>41400</v>
      </c>
      <c r="O527" s="50">
        <v>45.149999856948902</v>
      </c>
      <c r="P527" s="51">
        <v>0.15941993892192799</v>
      </c>
      <c r="Q527" s="50">
        <v>2.9266000000000001E-3</v>
      </c>
      <c r="R527" s="50">
        <v>0.17513465881347701</v>
      </c>
      <c r="S527" s="50">
        <v>0.100570000708103</v>
      </c>
      <c r="T527" s="50">
        <v>0.59476208686828602</v>
      </c>
      <c r="U527" s="62">
        <v>3.0270200000000001E-3</v>
      </c>
      <c r="V527" s="63">
        <v>1.3174415E-2</v>
      </c>
      <c r="W527" s="63">
        <v>2.3562600000000002E-3</v>
      </c>
      <c r="X527" s="63">
        <v>0.98144233199999997</v>
      </c>
      <c r="Y527" s="50">
        <v>4.7991559840738799E-3</v>
      </c>
      <c r="Z527" s="61">
        <v>0.10592181235551834</v>
      </c>
      <c r="AA527" s="61">
        <v>9.3657709658145905E-2</v>
      </c>
      <c r="AB527" s="61">
        <v>7.5536869466304779E-2</v>
      </c>
      <c r="AC527" s="61">
        <v>6.9630071520805359E-2</v>
      </c>
      <c r="AD527" s="61">
        <v>1.862141489982605E-2</v>
      </c>
      <c r="AE527" s="61">
        <v>2.5879761204123497E-2</v>
      </c>
      <c r="AF527" s="61">
        <v>0.12874805927276611</v>
      </c>
      <c r="AG527" s="61">
        <v>2.7781948447227478E-2</v>
      </c>
      <c r="AH527" s="61">
        <v>4.2098414152860641E-2</v>
      </c>
      <c r="AI527" s="61">
        <v>4.9356758594512939E-2</v>
      </c>
      <c r="AJ527" s="61">
        <v>0.10582169145345688</v>
      </c>
      <c r="AK527" s="61">
        <v>0.13640686869621277</v>
      </c>
      <c r="AL527" s="61">
        <v>6.3272766768932343E-2</v>
      </c>
      <c r="AM527" s="61">
        <v>5.7265855371952057E-2</v>
      </c>
      <c r="AN527" s="27">
        <v>0.24991054832935333</v>
      </c>
      <c r="AO527" s="27">
        <v>0.11505058407783508</v>
      </c>
      <c r="AP527" s="27">
        <v>0.21115411818027496</v>
      </c>
      <c r="AQ527" s="27">
        <v>0.10437154769897461</v>
      </c>
      <c r="AR527" s="27">
        <v>0.29068216681480408</v>
      </c>
      <c r="AS527" s="27">
        <v>0.1262848824262619</v>
      </c>
      <c r="AT527" s="61">
        <v>2</v>
      </c>
      <c r="AU527" s="61">
        <v>4</v>
      </c>
      <c r="AV527" s="61">
        <v>385.45080999999999</v>
      </c>
      <c r="AW527" s="61">
        <v>2</v>
      </c>
      <c r="AX527" s="61">
        <v>4</v>
      </c>
      <c r="AY527" s="27">
        <v>2</v>
      </c>
      <c r="AZ527" s="27">
        <v>3</v>
      </c>
      <c r="BA527" s="27">
        <v>4</v>
      </c>
    </row>
    <row r="528" spans="1:53">
      <c r="A528" s="50">
        <v>16901</v>
      </c>
      <c r="B528" s="50" t="s">
        <v>47</v>
      </c>
      <c r="C528" s="50" t="s">
        <v>552</v>
      </c>
      <c r="D528" s="50" t="s">
        <v>595</v>
      </c>
      <c r="F528" s="50">
        <v>347345</v>
      </c>
      <c r="G528" s="23">
        <v>13026</v>
      </c>
      <c r="H528" s="50">
        <v>34.195000529289246</v>
      </c>
      <c r="I528" s="50">
        <v>0.325760006904602</v>
      </c>
      <c r="J528" s="50">
        <v>9.7229391336440998E-2</v>
      </c>
      <c r="K528" s="50">
        <v>0.37893649935722401</v>
      </c>
      <c r="L528" s="50">
        <v>0.35074820000000001</v>
      </c>
      <c r="M528" s="50">
        <v>74600</v>
      </c>
      <c r="N528" s="50">
        <v>55900</v>
      </c>
      <c r="O528" s="50">
        <v>47.367000579833999</v>
      </c>
      <c r="P528" s="51">
        <v>0.13801766932010601</v>
      </c>
      <c r="Q528" s="50">
        <v>3.3249999999999998E-3</v>
      </c>
      <c r="R528" s="50">
        <v>0.20972062647342701</v>
      </c>
      <c r="S528" s="50">
        <v>0.112798124551773</v>
      </c>
      <c r="T528" s="50">
        <v>0.57316267490386996</v>
      </c>
      <c r="U528" s="62">
        <v>4.4080094E-2</v>
      </c>
      <c r="V528" s="63">
        <v>2.1920569000000001E-2</v>
      </c>
      <c r="W528" s="63">
        <v>1.9721029999999998E-3</v>
      </c>
      <c r="X528" s="63">
        <v>0.93202722100000002</v>
      </c>
      <c r="Y528" s="50">
        <v>1.05300508439541E-2</v>
      </c>
      <c r="Z528" s="61">
        <v>3.7898868322372437E-2</v>
      </c>
      <c r="AA528" s="61">
        <v>8.2691594958305359E-2</v>
      </c>
      <c r="AB528" s="61">
        <v>6.5133459866046906E-2</v>
      </c>
      <c r="AC528" s="61">
        <v>6.3123039901256561E-2</v>
      </c>
      <c r="AD528" s="61">
        <v>4.1022323071956635E-2</v>
      </c>
      <c r="AE528" s="61">
        <v>3.4156285226345062E-2</v>
      </c>
      <c r="AF528" s="61">
        <v>0.13045474886894226</v>
      </c>
      <c r="AG528" s="61">
        <v>6.065349280834198E-2</v>
      </c>
      <c r="AH528" s="61">
        <v>8.75263512134552E-2</v>
      </c>
      <c r="AI528" s="61">
        <v>7.7648155391216278E-2</v>
      </c>
      <c r="AJ528" s="61">
        <v>7.5227305293083191E-2</v>
      </c>
      <c r="AK528" s="61">
        <v>0.13317473232746124</v>
      </c>
      <c r="AL528" s="61">
        <v>6.0291755944490433E-2</v>
      </c>
      <c r="AM528" s="61">
        <v>5.0997905433177948E-2</v>
      </c>
      <c r="AN528" s="27">
        <v>0.18240094184875488</v>
      </c>
      <c r="AO528" s="27">
        <v>0.18805591762065887</v>
      </c>
      <c r="AP528" s="27">
        <v>0.15932910144329071</v>
      </c>
      <c r="AQ528" s="27">
        <v>0.19352163374423981</v>
      </c>
      <c r="AR528" s="27">
        <v>0.2079911082983017</v>
      </c>
      <c r="AS528" s="27">
        <v>0.18199363350868225</v>
      </c>
      <c r="AT528" s="61">
        <v>2</v>
      </c>
      <c r="AU528" s="61">
        <v>3</v>
      </c>
      <c r="AV528" s="61">
        <v>392.38186999999999</v>
      </c>
      <c r="AW528" s="61">
        <v>2</v>
      </c>
      <c r="AX528" s="61">
        <v>4</v>
      </c>
      <c r="AY528" s="27">
        <v>1</v>
      </c>
      <c r="AZ528" s="27">
        <v>2</v>
      </c>
      <c r="BA528" s="27">
        <v>3</v>
      </c>
    </row>
    <row r="529" spans="1:53">
      <c r="A529" s="50">
        <v>16902</v>
      </c>
      <c r="B529" s="50" t="s">
        <v>47</v>
      </c>
      <c r="C529" s="50" t="s">
        <v>672</v>
      </c>
      <c r="D529" s="50" t="s">
        <v>595</v>
      </c>
      <c r="F529" s="50">
        <v>23028</v>
      </c>
      <c r="G529" s="23">
        <v>860</v>
      </c>
      <c r="H529" s="50">
        <v>38.556001871824272</v>
      </c>
      <c r="I529" s="50">
        <v>0.33985999226570102</v>
      </c>
      <c r="J529" s="50">
        <v>0.146567717194557</v>
      </c>
      <c r="K529" s="50">
        <v>0.307977735996246</v>
      </c>
      <c r="L529" s="50">
        <v>0.46250000000000002</v>
      </c>
      <c r="M529" s="50">
        <v>47600</v>
      </c>
      <c r="N529" s="50">
        <v>38900</v>
      </c>
      <c r="O529" s="50">
        <v>35.609000921249404</v>
      </c>
      <c r="P529" s="51">
        <v>0.14050382375717099</v>
      </c>
      <c r="Q529" s="50">
        <v>2.6446999999999998E-3</v>
      </c>
      <c r="R529" s="50">
        <v>0.16326530277729001</v>
      </c>
      <c r="S529" s="50">
        <v>9.9906116724014296E-2</v>
      </c>
      <c r="T529" s="50">
        <v>0.60280555486679099</v>
      </c>
      <c r="U529" s="62">
        <v>1.7370160000000001E-3</v>
      </c>
      <c r="V529" s="63">
        <v>1.3722425E-2</v>
      </c>
      <c r="W529" s="63">
        <v>2.388397E-3</v>
      </c>
      <c r="X529" s="63">
        <v>0.98215216400000005</v>
      </c>
      <c r="Y529" s="50">
        <v>6.1588622629642504E-3</v>
      </c>
      <c r="Z529" s="61">
        <v>7.001582533121109E-2</v>
      </c>
      <c r="AA529" s="61">
        <v>0.14069092273712158</v>
      </c>
      <c r="AB529" s="61">
        <v>0.10021097213029861</v>
      </c>
      <c r="AC529" s="61">
        <v>5.1819618791341782E-2</v>
      </c>
      <c r="AD529" s="61">
        <v>2.5316456332802773E-2</v>
      </c>
      <c r="AE529" s="61">
        <v>2.5975737720727921E-2</v>
      </c>
      <c r="AF529" s="61">
        <v>0.13647152483463287</v>
      </c>
      <c r="AG529" s="61">
        <v>3.7974681705236435E-2</v>
      </c>
      <c r="AH529" s="61">
        <v>4.7468353062868118E-2</v>
      </c>
      <c r="AI529" s="61">
        <v>4.2589660733938217E-2</v>
      </c>
      <c r="AJ529" s="61">
        <v>0.10073839873075485</v>
      </c>
      <c r="AK529" s="61">
        <v>0.14240506291389465</v>
      </c>
      <c r="AL529" s="61">
        <v>3.6260548979043961E-2</v>
      </c>
      <c r="AM529" s="61">
        <v>4.2062237858772278E-2</v>
      </c>
      <c r="AN529" s="27">
        <v>0.27739924192428589</v>
      </c>
      <c r="AO529" s="27">
        <v>9.7857318818569183E-2</v>
      </c>
      <c r="AP529" s="27">
        <v>0.21693296730518341</v>
      </c>
      <c r="AQ529" s="27">
        <v>9.8006919026374817E-2</v>
      </c>
      <c r="AR529" s="27">
        <v>0.33747953176498413</v>
      </c>
      <c r="AS529" s="27">
        <v>9.7708672285079956E-2</v>
      </c>
      <c r="AT529" s="61">
        <v>1</v>
      </c>
      <c r="AU529" s="61">
        <v>2</v>
      </c>
      <c r="AV529" s="61">
        <v>344.89974999999998</v>
      </c>
      <c r="AW529" s="61">
        <v>2</v>
      </c>
      <c r="AX529" s="61">
        <v>3</v>
      </c>
      <c r="AY529" s="27">
        <v>1</v>
      </c>
      <c r="AZ529" s="27">
        <v>2</v>
      </c>
      <c r="BA529" s="27">
        <v>3</v>
      </c>
    </row>
    <row r="530" spans="1:53">
      <c r="A530" s="50">
        <v>17000</v>
      </c>
      <c r="B530" s="50" t="s">
        <v>47</v>
      </c>
      <c r="C530" s="50" t="s">
        <v>673</v>
      </c>
      <c r="D530" s="50" t="s">
        <v>504</v>
      </c>
      <c r="F530" s="50">
        <v>204354</v>
      </c>
      <c r="G530" s="23">
        <v>7721</v>
      </c>
      <c r="H530" s="50">
        <v>35.267998963594451</v>
      </c>
      <c r="I530" s="50">
        <v>0.31812998652458202</v>
      </c>
      <c r="J530" s="50">
        <v>0.137840375304222</v>
      </c>
      <c r="K530" s="50">
        <v>0.36807510256767301</v>
      </c>
      <c r="L530" s="50">
        <v>0.3563981</v>
      </c>
      <c r="M530" s="50">
        <v>53200</v>
      </c>
      <c r="N530" s="50">
        <v>40200</v>
      </c>
      <c r="O530" s="50">
        <v>47.378998994827299</v>
      </c>
      <c r="P530" s="51">
        <v>0.14877229928970301</v>
      </c>
      <c r="Q530" s="50">
        <v>2.3914000000000001E-3</v>
      </c>
      <c r="R530" s="50">
        <v>0.18620865046978</v>
      </c>
      <c r="S530" s="50">
        <v>0.10306853055954</v>
      </c>
      <c r="T530" s="50">
        <v>0.60799127817153897</v>
      </c>
      <c r="U530" s="62">
        <v>7.8295510000000006E-3</v>
      </c>
      <c r="V530" s="63">
        <v>1.3716394E-2</v>
      </c>
      <c r="W530" s="63">
        <v>1.458254E-3</v>
      </c>
      <c r="X530" s="63">
        <v>0.97699582600000001</v>
      </c>
      <c r="Y530" s="50">
        <v>3.7695893552154298E-3</v>
      </c>
      <c r="Z530" s="61">
        <v>0.1297232061624527</v>
      </c>
      <c r="AA530" s="61">
        <v>5.3993072360754013E-2</v>
      </c>
      <c r="AB530" s="61">
        <v>6.4956940710544586E-2</v>
      </c>
      <c r="AC530" s="61">
        <v>6.9040581583976746E-2</v>
      </c>
      <c r="AD530" s="61">
        <v>2.5677694007754326E-2</v>
      </c>
      <c r="AE530" s="61">
        <v>2.7870466932654381E-2</v>
      </c>
      <c r="AF530" s="61">
        <v>0.14720183610916138</v>
      </c>
      <c r="AG530" s="61">
        <v>4.1837479919195175E-2</v>
      </c>
      <c r="AH530" s="61">
        <v>5.9665679931640625E-2</v>
      </c>
      <c r="AI530" s="61">
        <v>4.5317318290472031E-2</v>
      </c>
      <c r="AJ530" s="61">
        <v>0.11138653010129929</v>
      </c>
      <c r="AK530" s="61">
        <v>0.12664060294628143</v>
      </c>
      <c r="AL530" s="61">
        <v>5.1148824393749237E-2</v>
      </c>
      <c r="AM530" s="61">
        <v>4.5539770275354385E-2</v>
      </c>
      <c r="AN530" s="27">
        <v>0.33692434430122375</v>
      </c>
      <c r="AO530" s="27">
        <v>9.4584599137306213E-2</v>
      </c>
      <c r="AP530" s="27">
        <v>0.28088057041168213</v>
      </c>
      <c r="AQ530" s="27">
        <v>9.2715777456760406E-2</v>
      </c>
      <c r="AR530" s="27">
        <v>0.40486645698547363</v>
      </c>
      <c r="AS530" s="27">
        <v>9.6850171685218811E-2</v>
      </c>
      <c r="AT530" s="61">
        <v>2</v>
      </c>
      <c r="AU530" s="61">
        <v>4</v>
      </c>
      <c r="AV530" s="61">
        <v>440.84298999999999</v>
      </c>
      <c r="AW530" s="61">
        <v>2</v>
      </c>
      <c r="AX530" s="61">
        <v>4</v>
      </c>
      <c r="AY530" s="27">
        <v>2</v>
      </c>
      <c r="AZ530" s="27">
        <v>2</v>
      </c>
      <c r="BA530" s="27">
        <v>3</v>
      </c>
    </row>
    <row r="531" spans="1:53">
      <c r="A531" s="50">
        <v>17100</v>
      </c>
      <c r="B531" s="50" t="s">
        <v>47</v>
      </c>
      <c r="C531" s="50" t="s">
        <v>674</v>
      </c>
      <c r="D531" s="50" t="s">
        <v>504</v>
      </c>
      <c r="F531" s="50">
        <v>344380</v>
      </c>
      <c r="G531" s="23">
        <v>12489</v>
      </c>
      <c r="H531" s="50">
        <v>30.894000679254525</v>
      </c>
      <c r="I531" s="50">
        <v>0.355280011892319</v>
      </c>
      <c r="J531" s="50">
        <v>6.8505749106407193E-2</v>
      </c>
      <c r="K531" s="50">
        <v>0.39708811044692999</v>
      </c>
      <c r="L531" s="50">
        <v>0.32264809999999999</v>
      </c>
      <c r="M531" s="50">
        <v>65000</v>
      </c>
      <c r="N531" s="50">
        <v>49300</v>
      </c>
      <c r="O531" s="50">
        <v>46.682998538017301</v>
      </c>
      <c r="P531" s="51">
        <v>0.14043168723583199</v>
      </c>
      <c r="Q531" s="50">
        <v>2.9142999999999999E-3</v>
      </c>
      <c r="R531" s="50">
        <v>0.20849901437759399</v>
      </c>
      <c r="S531" s="50">
        <v>0.106566593050957</v>
      </c>
      <c r="T531" s="50">
        <v>0.57708555459976196</v>
      </c>
      <c r="U531" s="62">
        <v>2.1133631E-2</v>
      </c>
      <c r="V531" s="63">
        <v>1.9792088999999999E-2</v>
      </c>
      <c r="W531" s="63">
        <v>1.893257E-3</v>
      </c>
      <c r="X531" s="63">
        <v>0.95718103600000004</v>
      </c>
      <c r="Y531" s="50">
        <v>8.7482556700706499E-3</v>
      </c>
      <c r="Z531" s="61">
        <v>1.5931753441691399E-2</v>
      </c>
      <c r="AA531" s="61">
        <v>0.12198654562234879</v>
      </c>
      <c r="AB531" s="61">
        <v>6.9795563817024231E-2</v>
      </c>
      <c r="AC531" s="61">
        <v>6.2452476471662521E-2</v>
      </c>
      <c r="AD531" s="61">
        <v>3.6715451627969742E-2</v>
      </c>
      <c r="AE531" s="61">
        <v>2.9857555404305458E-2</v>
      </c>
      <c r="AF531" s="61">
        <v>0.14089463651180267</v>
      </c>
      <c r="AG531" s="61">
        <v>4.7085575759410858E-2</v>
      </c>
      <c r="AH531" s="61">
        <v>6.4183242619037628E-2</v>
      </c>
      <c r="AI531" s="61">
        <v>4.4652361422777176E-2</v>
      </c>
      <c r="AJ531" s="61">
        <v>0.10463541746139526</v>
      </c>
      <c r="AK531" s="61">
        <v>0.14697767794132233</v>
      </c>
      <c r="AL531" s="61">
        <v>6.340838223695755E-2</v>
      </c>
      <c r="AM531" s="61">
        <v>5.1423355937004089E-2</v>
      </c>
      <c r="AN531" s="27">
        <v>0.1912430077791214</v>
      </c>
      <c r="AO531" s="27">
        <v>0.16168437898159027</v>
      </c>
      <c r="AP531" s="27">
        <v>0.15246236324310303</v>
      </c>
      <c r="AQ531" s="27">
        <v>0.16437463462352753</v>
      </c>
      <c r="AR531" s="27">
        <v>0.23519457876682281</v>
      </c>
      <c r="AS531" s="27">
        <v>0.15863539278507233</v>
      </c>
      <c r="AT531" s="61">
        <v>2</v>
      </c>
      <c r="AU531" s="61">
        <v>4</v>
      </c>
      <c r="AV531" s="61">
        <v>369.19238000000001</v>
      </c>
      <c r="AW531" s="61">
        <v>2</v>
      </c>
      <c r="AX531" s="61">
        <v>4</v>
      </c>
      <c r="AY531" s="27">
        <v>2</v>
      </c>
      <c r="AZ531" s="27">
        <v>3</v>
      </c>
      <c r="BA531" s="27">
        <v>4</v>
      </c>
    </row>
    <row r="532" spans="1:53">
      <c r="A532" s="50">
        <v>17200</v>
      </c>
      <c r="B532" s="50" t="s">
        <v>47</v>
      </c>
      <c r="C532" s="50" t="s">
        <v>675</v>
      </c>
      <c r="D532" s="50" t="s">
        <v>440</v>
      </c>
      <c r="F532" s="50">
        <v>174641</v>
      </c>
      <c r="G532" s="23">
        <v>5727</v>
      </c>
      <c r="H532" s="50">
        <v>36.210997194051778</v>
      </c>
      <c r="I532" s="50">
        <v>0.31661000847816501</v>
      </c>
      <c r="J532" s="50">
        <v>9.3889713287353502E-2</v>
      </c>
      <c r="K532" s="50">
        <v>0.301539987325668</v>
      </c>
      <c r="L532" s="50">
        <v>0.35390199999999999</v>
      </c>
      <c r="M532" s="50">
        <v>72400</v>
      </c>
      <c r="N532" s="50">
        <v>55800</v>
      </c>
      <c r="O532" s="50">
        <v>40.935000777244603</v>
      </c>
      <c r="P532" s="51">
        <v>7.6100684702396407E-2</v>
      </c>
      <c r="Q532" s="50">
        <v>5.3147999999999997E-3</v>
      </c>
      <c r="R532" s="50">
        <v>0.16284778714180001</v>
      </c>
      <c r="S532" s="50">
        <v>8.0115064978599507E-2</v>
      </c>
      <c r="T532" s="50">
        <v>0.54821389913559004</v>
      </c>
      <c r="U532" s="62">
        <v>2.4055061999999999E-2</v>
      </c>
      <c r="V532" s="63">
        <v>6.1405972000000003E-2</v>
      </c>
      <c r="W532" s="63">
        <v>1.597563E-3</v>
      </c>
      <c r="X532" s="63">
        <v>0.91294139600000002</v>
      </c>
      <c r="Y532" s="50">
        <v>4.12763021886349E-2</v>
      </c>
      <c r="Z532" s="61">
        <v>4.5730311423540115E-2</v>
      </c>
      <c r="AA532" s="61">
        <v>0.21702152490615845</v>
      </c>
      <c r="AB532" s="61">
        <v>8.8198259472846985E-2</v>
      </c>
      <c r="AC532" s="61">
        <v>3.7110805511474609E-2</v>
      </c>
      <c r="AD532" s="61">
        <v>3.3230312168598175E-2</v>
      </c>
      <c r="AE532" s="61">
        <v>2.9567306861281395E-2</v>
      </c>
      <c r="AF532" s="61">
        <v>0.12322573363780975</v>
      </c>
      <c r="AG532" s="61">
        <v>3.4787088632583618E-2</v>
      </c>
      <c r="AH532" s="61">
        <v>4.8122711479663849E-2</v>
      </c>
      <c r="AI532" s="61">
        <v>3.2841116189956665E-2</v>
      </c>
      <c r="AJ532" s="61">
        <v>0.10582646727561951</v>
      </c>
      <c r="AK532" s="61">
        <v>8.8369965553283691E-2</v>
      </c>
      <c r="AL532" s="61">
        <v>7.018086314201355E-2</v>
      </c>
      <c r="AM532" s="61">
        <v>4.5787546783685684E-2</v>
      </c>
      <c r="AN532" s="27">
        <v>0.22728447616100311</v>
      </c>
      <c r="AO532" s="27">
        <v>0.1895153671503067</v>
      </c>
      <c r="AP532" s="27">
        <v>0.20239757001399994</v>
      </c>
      <c r="AQ532" s="27">
        <v>0.1863492876291275</v>
      </c>
      <c r="AR532" s="27">
        <v>0.25733482837677002</v>
      </c>
      <c r="AS532" s="27">
        <v>0.19333834946155548</v>
      </c>
      <c r="AT532" s="61">
        <v>2</v>
      </c>
      <c r="AU532" s="61">
        <v>3</v>
      </c>
      <c r="AV532" s="61">
        <v>441.60019</v>
      </c>
      <c r="AW532" s="61">
        <v>2</v>
      </c>
      <c r="AX532" s="61">
        <v>3</v>
      </c>
      <c r="AY532" s="27">
        <v>2</v>
      </c>
      <c r="AZ532" s="27">
        <v>3</v>
      </c>
      <c r="BA532" s="27">
        <v>4</v>
      </c>
    </row>
    <row r="533" spans="1:53">
      <c r="A533" s="50">
        <v>17300</v>
      </c>
      <c r="B533" s="50" t="s">
        <v>47</v>
      </c>
      <c r="C533" s="50" t="s">
        <v>676</v>
      </c>
      <c r="D533" s="50" t="s">
        <v>440</v>
      </c>
      <c r="F533" s="50">
        <v>188559</v>
      </c>
      <c r="G533" s="23">
        <v>6592</v>
      </c>
      <c r="H533" s="50">
        <v>32.977001011371627</v>
      </c>
      <c r="I533" s="50">
        <v>0.35556000471115101</v>
      </c>
      <c r="J533" s="50">
        <v>6.8016193807125105E-2</v>
      </c>
      <c r="K533" s="50">
        <v>0.342914968729019</v>
      </c>
      <c r="L533" s="50">
        <v>0.35817310000000002</v>
      </c>
      <c r="M533" s="50">
        <v>67300</v>
      </c>
      <c r="N533" s="50">
        <v>55900</v>
      </c>
      <c r="O533" s="50">
        <v>36.752998828887904</v>
      </c>
      <c r="P533" s="51">
        <v>7.7718168497085599E-2</v>
      </c>
      <c r="Q533" s="50">
        <v>4.5614999999999996E-3</v>
      </c>
      <c r="R533" s="50">
        <v>0.19654873013496399</v>
      </c>
      <c r="S533" s="50">
        <v>9.7997486591339097E-2</v>
      </c>
      <c r="T533" s="50">
        <v>0.58276742696762096</v>
      </c>
      <c r="U533" s="62">
        <v>7.1288034E-2</v>
      </c>
      <c r="V533" s="63">
        <v>2.5816852000000001E-2</v>
      </c>
      <c r="W533" s="63">
        <v>2.1160480000000001E-3</v>
      </c>
      <c r="X533" s="63">
        <v>0.90077906799999996</v>
      </c>
      <c r="Y533" s="50">
        <v>1.87543239444494E-2</v>
      </c>
      <c r="Z533" s="61">
        <v>2.8159953653812408E-2</v>
      </c>
      <c r="AA533" s="61">
        <v>0.20583289861679077</v>
      </c>
      <c r="AB533" s="61">
        <v>8.4502428770065308E-2</v>
      </c>
      <c r="AC533" s="61">
        <v>5.431089922785759E-2</v>
      </c>
      <c r="AD533" s="61">
        <v>3.4412704408168793E-2</v>
      </c>
      <c r="AE533" s="61">
        <v>2.9909368604421616E-2</v>
      </c>
      <c r="AF533" s="61">
        <v>0.11357659846544266</v>
      </c>
      <c r="AG533" s="61">
        <v>3.4683581441640854E-2</v>
      </c>
      <c r="AH533" s="61">
        <v>4.8238731920719147E-2</v>
      </c>
      <c r="AI533" s="61">
        <v>4.5721832662820816E-2</v>
      </c>
      <c r="AJ533" s="61">
        <v>9.7933433949947357E-2</v>
      </c>
      <c r="AK533" s="61">
        <v>0.10489723831415176</v>
      </c>
      <c r="AL533" s="61">
        <v>6.6195644438266754E-2</v>
      </c>
      <c r="AM533" s="61">
        <v>5.1624700427055359E-2</v>
      </c>
      <c r="AN533" s="27">
        <v>0.19424138963222504</v>
      </c>
      <c r="AO533" s="27">
        <v>0.18337085843086243</v>
      </c>
      <c r="AP533" s="27">
        <v>0.16354542970657349</v>
      </c>
      <c r="AQ533" s="27">
        <v>0.17804659903049469</v>
      </c>
      <c r="AR533" s="27">
        <v>0.22639669477939606</v>
      </c>
      <c r="AS533" s="27">
        <v>0.18894822895526886</v>
      </c>
      <c r="AT533" s="61">
        <v>2</v>
      </c>
      <c r="AU533" s="61">
        <v>4</v>
      </c>
      <c r="AV533" s="61">
        <v>492.44089000000002</v>
      </c>
      <c r="AW533" s="61">
        <v>2</v>
      </c>
      <c r="AX533" s="61">
        <v>4</v>
      </c>
      <c r="AY533" s="27">
        <v>2</v>
      </c>
      <c r="AZ533" s="27">
        <v>3</v>
      </c>
      <c r="BA533" s="27">
        <v>4</v>
      </c>
    </row>
    <row r="534" spans="1:53">
      <c r="A534" s="50">
        <v>17400</v>
      </c>
      <c r="B534" s="50" t="s">
        <v>47</v>
      </c>
      <c r="C534" s="50" t="s">
        <v>677</v>
      </c>
      <c r="D534" s="50" t="s">
        <v>661</v>
      </c>
      <c r="F534" s="50">
        <v>408535</v>
      </c>
      <c r="G534" s="23">
        <v>14115</v>
      </c>
      <c r="H534" s="50">
        <v>33.913998663425446</v>
      </c>
      <c r="I534" s="50">
        <v>0.358539998531342</v>
      </c>
      <c r="J534" s="50">
        <v>8.7094582617282895E-2</v>
      </c>
      <c r="K534" s="50">
        <v>0.34384214878082298</v>
      </c>
      <c r="L534" s="50">
        <v>0.37254900000000002</v>
      </c>
      <c r="M534" s="50">
        <v>71200</v>
      </c>
      <c r="N534" s="50">
        <v>60300</v>
      </c>
      <c r="O534" s="50">
        <v>35.054001212120099</v>
      </c>
      <c r="P534" s="51">
        <v>0.15518145263194999</v>
      </c>
      <c r="Q534" s="50">
        <v>5.2538999999999997E-3</v>
      </c>
      <c r="R534" s="50">
        <v>0.18592570722103099</v>
      </c>
      <c r="S534" s="50">
        <v>9.6658281981944996E-2</v>
      </c>
      <c r="T534" s="50">
        <v>0.59821277856826804</v>
      </c>
      <c r="U534" s="62">
        <v>4.7190569000000002E-2</v>
      </c>
      <c r="V534" s="63">
        <v>3.0570209000000001E-2</v>
      </c>
      <c r="W534" s="63">
        <v>1.9386340000000001E-3</v>
      </c>
      <c r="X534" s="63">
        <v>0.92030060300000005</v>
      </c>
      <c r="Y534" s="50">
        <v>1.8605828285217299E-2</v>
      </c>
      <c r="Z534" s="61">
        <v>2.2345373407006264E-2</v>
      </c>
      <c r="AA534" s="61">
        <v>0.1760968416929245</v>
      </c>
      <c r="AB534" s="61">
        <v>8.5447743535041809E-2</v>
      </c>
      <c r="AC534" s="61">
        <v>4.8022124916315079E-2</v>
      </c>
      <c r="AD534" s="61">
        <v>3.8033228367567062E-2</v>
      </c>
      <c r="AE534" s="61">
        <v>2.8390044346451759E-2</v>
      </c>
      <c r="AF534" s="61">
        <v>0.12475381046533585</v>
      </c>
      <c r="AG534" s="61">
        <v>5.8320064097642899E-2</v>
      </c>
      <c r="AH534" s="61">
        <v>6.5197579562664032E-2</v>
      </c>
      <c r="AI534" s="61">
        <v>6.758611649274826E-2</v>
      </c>
      <c r="AJ534" s="61">
        <v>7.2949841618537903E-2</v>
      </c>
      <c r="AK534" s="61">
        <v>0.10869929939508438</v>
      </c>
      <c r="AL534" s="61">
        <v>5.4999161511659622E-2</v>
      </c>
      <c r="AM534" s="61">
        <v>4.9158774316310883E-2</v>
      </c>
      <c r="AN534" s="27">
        <v>0.16765293478965759</v>
      </c>
      <c r="AO534" s="27">
        <v>0.16383084654808044</v>
      </c>
      <c r="AP534" s="27">
        <v>0.14769941568374634</v>
      </c>
      <c r="AQ534" s="27">
        <v>0.15567877888679504</v>
      </c>
      <c r="AR534" s="27">
        <v>0.19299660623073578</v>
      </c>
      <c r="AS534" s="27">
        <v>0.17418508231639862</v>
      </c>
      <c r="AT534" s="61">
        <v>2</v>
      </c>
      <c r="AU534" s="61">
        <v>4</v>
      </c>
      <c r="AV534" s="61">
        <v>358.63385</v>
      </c>
      <c r="AW534" s="61">
        <v>2</v>
      </c>
      <c r="AX534" s="61">
        <v>4</v>
      </c>
      <c r="AY534" s="27">
        <v>2</v>
      </c>
      <c r="AZ534" s="27">
        <v>3</v>
      </c>
      <c r="BA534" s="27">
        <v>4</v>
      </c>
    </row>
    <row r="535" spans="1:53">
      <c r="A535" s="50">
        <v>17501</v>
      </c>
      <c r="B535" s="50" t="s">
        <v>47</v>
      </c>
      <c r="C535" s="50" t="s">
        <v>678</v>
      </c>
      <c r="D535" s="50" t="s">
        <v>599</v>
      </c>
      <c r="F535" s="50">
        <v>155822</v>
      </c>
      <c r="G535" s="23">
        <v>5537</v>
      </c>
      <c r="H535" s="50">
        <v>34.931997567415273</v>
      </c>
      <c r="I535" s="50">
        <v>0.351500004529953</v>
      </c>
      <c r="J535" s="50">
        <v>9.6905536949634594E-2</v>
      </c>
      <c r="K535" s="50">
        <v>0.33265471458435097</v>
      </c>
      <c r="L535" s="50">
        <v>0.38658150000000002</v>
      </c>
      <c r="M535" s="50">
        <v>64400</v>
      </c>
      <c r="N535" s="50">
        <v>49600</v>
      </c>
      <c r="O535" s="50">
        <v>42.451998591422999</v>
      </c>
      <c r="P535" s="51">
        <v>0.14860290288925099</v>
      </c>
      <c r="Q535" s="50">
        <v>4.0896999999999999E-3</v>
      </c>
      <c r="R535" s="50">
        <v>0.18687894940376301</v>
      </c>
      <c r="S535" s="50">
        <v>8.4862329065799699E-2</v>
      </c>
      <c r="T535" s="50">
        <v>0.60046637058258101</v>
      </c>
      <c r="U535" s="62">
        <v>3.2626971999999997E-2</v>
      </c>
      <c r="V535" s="63">
        <v>1.6666453000000001E-2</v>
      </c>
      <c r="W535" s="63">
        <v>1.386197E-3</v>
      </c>
      <c r="X535" s="63">
        <v>0.94932037599999997</v>
      </c>
      <c r="Y535" s="50">
        <v>9.3490947037935292E-3</v>
      </c>
      <c r="Z535" s="61">
        <v>2.9061306267976761E-2</v>
      </c>
      <c r="AA535" s="61">
        <v>0.16757625341415405</v>
      </c>
      <c r="AB535" s="61">
        <v>7.4768058955669403E-2</v>
      </c>
      <c r="AC535" s="61">
        <v>6.6475652158260345E-2</v>
      </c>
      <c r="AD535" s="61">
        <v>3.3260565251111984E-2</v>
      </c>
      <c r="AE535" s="61">
        <v>2.1147899329662323E-2</v>
      </c>
      <c r="AF535" s="61">
        <v>0.11691225320100784</v>
      </c>
      <c r="AG535" s="61">
        <v>4.2007762938737869E-2</v>
      </c>
      <c r="AH535" s="61">
        <v>4.1583288460969925E-2</v>
      </c>
      <c r="AI535" s="61">
        <v>5.965375155210495E-2</v>
      </c>
      <c r="AJ535" s="61">
        <v>9.6764899790287018E-2</v>
      </c>
      <c r="AK535" s="61">
        <v>0.13123825192451477</v>
      </c>
      <c r="AL535" s="61">
        <v>6.8173550069332123E-2</v>
      </c>
      <c r="AM535" s="61">
        <v>5.1376506686210632E-2</v>
      </c>
      <c r="AN535" s="27">
        <v>0.15450398623943329</v>
      </c>
      <c r="AO535" s="27">
        <v>0.14272965490818024</v>
      </c>
      <c r="AP535" s="27">
        <v>0.12177278846502304</v>
      </c>
      <c r="AQ535" s="27">
        <v>0.14060509204864502</v>
      </c>
      <c r="AR535" s="27">
        <v>0.19070738554000854</v>
      </c>
      <c r="AS535" s="27">
        <v>0.14507961273193359</v>
      </c>
      <c r="AT535" s="61">
        <v>2</v>
      </c>
      <c r="AU535" s="61">
        <v>4</v>
      </c>
      <c r="AV535" s="61">
        <v>366.50463999999999</v>
      </c>
      <c r="AW535" s="61">
        <v>2</v>
      </c>
      <c r="AX535" s="61">
        <v>4</v>
      </c>
      <c r="AY535" s="27">
        <v>2</v>
      </c>
      <c r="AZ535" s="27">
        <v>3</v>
      </c>
      <c r="BA535" s="27">
        <v>4</v>
      </c>
    </row>
    <row r="536" spans="1:53">
      <c r="A536" s="50">
        <v>17502</v>
      </c>
      <c r="B536" s="50" t="s">
        <v>47</v>
      </c>
      <c r="C536" s="50" t="s">
        <v>679</v>
      </c>
      <c r="D536" s="50" t="s">
        <v>440</v>
      </c>
      <c r="F536" s="50">
        <v>115649</v>
      </c>
      <c r="G536" s="23">
        <v>4243</v>
      </c>
      <c r="H536" s="50">
        <v>32.809000164270401</v>
      </c>
      <c r="I536" s="50">
        <v>0.35387000441551197</v>
      </c>
      <c r="J536" s="50">
        <v>9.7297295928001404E-2</v>
      </c>
      <c r="K536" s="50">
        <v>0.33281853795051602</v>
      </c>
      <c r="L536" s="50">
        <v>0.36313620000000002</v>
      </c>
      <c r="M536" s="50">
        <v>79400</v>
      </c>
      <c r="N536" s="50">
        <v>61200</v>
      </c>
      <c r="O536" s="50">
        <v>40.224000811576801</v>
      </c>
      <c r="P536" s="51">
        <v>7.591662555933E-2</v>
      </c>
      <c r="Q536" s="50">
        <v>4.8847999999999999E-3</v>
      </c>
      <c r="R536" s="50">
        <v>0.17166030406951899</v>
      </c>
      <c r="S536" s="50">
        <v>9.8178058862686199E-2</v>
      </c>
      <c r="T536" s="50">
        <v>0.584297895431519</v>
      </c>
      <c r="U536" s="62">
        <v>4.3268856000000001E-2</v>
      </c>
      <c r="V536" s="63">
        <v>4.2309056999999997E-2</v>
      </c>
      <c r="W536" s="63">
        <v>1.9023079999999999E-3</v>
      </c>
      <c r="X536" s="63">
        <v>0.91251975299999999</v>
      </c>
      <c r="Y536" s="50">
        <v>2.94714067131281E-2</v>
      </c>
      <c r="Z536" s="61">
        <v>2.5007966905832291E-2</v>
      </c>
      <c r="AA536" s="61">
        <v>0.18235185742378235</v>
      </c>
      <c r="AB536" s="61">
        <v>0.10170912742614746</v>
      </c>
      <c r="AC536" s="61">
        <v>4.9428891390562057E-2</v>
      </c>
      <c r="AD536" s="61">
        <v>3.8409285247325897E-2</v>
      </c>
      <c r="AE536" s="61">
        <v>3.4165814518928528E-2</v>
      </c>
      <c r="AF536" s="61">
        <v>0.1276899129152298</v>
      </c>
      <c r="AG536" s="61">
        <v>4.1495446115732193E-2</v>
      </c>
      <c r="AH536" s="61">
        <v>6.9388300180435181E-2</v>
      </c>
      <c r="AI536" s="61">
        <v>4.6812362968921661E-2</v>
      </c>
      <c r="AJ536" s="61">
        <v>8.8123314082622528E-2</v>
      </c>
      <c r="AK536" s="61">
        <v>9.8035924136638641E-2</v>
      </c>
      <c r="AL536" s="61">
        <v>4.6292413026094437E-2</v>
      </c>
      <c r="AM536" s="61">
        <v>5.108937993645668E-2</v>
      </c>
      <c r="AN536" s="27">
        <v>0.19126005470752716</v>
      </c>
      <c r="AO536" s="27">
        <v>0.20055718719959259</v>
      </c>
      <c r="AP536" s="27">
        <v>0.16414959728717804</v>
      </c>
      <c r="AQ536" s="27">
        <v>0.18954004347324371</v>
      </c>
      <c r="AR536" s="27">
        <v>0.22514326870441437</v>
      </c>
      <c r="AS536" s="27">
        <v>0.2143266499042511</v>
      </c>
      <c r="AT536" s="61">
        <v>2</v>
      </c>
      <c r="AU536" s="61">
        <v>3</v>
      </c>
      <c r="AV536" s="61">
        <v>389.70886000000002</v>
      </c>
      <c r="AW536" s="61">
        <v>2</v>
      </c>
      <c r="AX536" s="61">
        <v>4</v>
      </c>
      <c r="AY536" s="27">
        <v>2</v>
      </c>
      <c r="AZ536" s="27">
        <v>3</v>
      </c>
      <c r="BA536" s="27">
        <v>4</v>
      </c>
    </row>
    <row r="537" spans="1:53">
      <c r="A537" s="50">
        <v>17600</v>
      </c>
      <c r="B537" s="50" t="s">
        <v>47</v>
      </c>
      <c r="C537" s="50" t="s">
        <v>680</v>
      </c>
      <c r="D537" s="50" t="s">
        <v>440</v>
      </c>
      <c r="F537" s="50">
        <v>273489</v>
      </c>
      <c r="G537" s="23">
        <v>8494</v>
      </c>
      <c r="H537" s="50">
        <v>30.221000015735576</v>
      </c>
      <c r="I537" s="50">
        <v>0.36046999692916898</v>
      </c>
      <c r="J537" s="50">
        <v>6.13825991749763E-2</v>
      </c>
      <c r="K537" s="50">
        <v>0.38647198677062999</v>
      </c>
      <c r="L537" s="50">
        <v>0.31391849999999999</v>
      </c>
      <c r="M537" s="50">
        <v>85300</v>
      </c>
      <c r="N537" s="50">
        <v>59700</v>
      </c>
      <c r="O537" s="50">
        <v>48.886001110076897</v>
      </c>
      <c r="P537" s="51">
        <v>7.9480856657028198E-2</v>
      </c>
      <c r="Q537" s="50">
        <v>4.8145000000000002E-3</v>
      </c>
      <c r="R537" s="50">
        <v>0.20284168422222101</v>
      </c>
      <c r="S537" s="50">
        <v>8.8829942047596006E-2</v>
      </c>
      <c r="T537" s="50">
        <v>0.54390203952789296</v>
      </c>
      <c r="U537" s="62">
        <v>0.164156511</v>
      </c>
      <c r="V537" s="63">
        <v>5.0722331000000002E-2</v>
      </c>
      <c r="W537" s="63">
        <v>2.0951479999999998E-3</v>
      </c>
      <c r="X537" s="63">
        <v>0.78302598000000001</v>
      </c>
      <c r="Y537" s="50">
        <v>4.3795168399810798E-2</v>
      </c>
      <c r="Z537" s="61">
        <v>2.6776259765028954E-2</v>
      </c>
      <c r="AA537" s="61">
        <v>9.2692330479621887E-2</v>
      </c>
      <c r="AB537" s="61">
        <v>9.3286506831645966E-2</v>
      </c>
      <c r="AC537" s="61">
        <v>3.9078865200281143E-2</v>
      </c>
      <c r="AD537" s="61">
        <v>4.8829536885023117E-2</v>
      </c>
      <c r="AE537" s="61">
        <v>2.4788036942481995E-2</v>
      </c>
      <c r="AF537" s="61">
        <v>0.10769160091876984</v>
      </c>
      <c r="AG537" s="61">
        <v>5.9433393180370331E-2</v>
      </c>
      <c r="AH537" s="61">
        <v>8.6354389786720276E-2</v>
      </c>
      <c r="AI537" s="61">
        <v>4.9713194370269775E-2</v>
      </c>
      <c r="AJ537" s="61">
        <v>0.14161327481269836</v>
      </c>
      <c r="AK537" s="61">
        <v>0.12524281442165375</v>
      </c>
      <c r="AL537" s="61">
        <v>5.1952801644802094E-2</v>
      </c>
      <c r="AM537" s="61">
        <v>5.254698172211647E-2</v>
      </c>
      <c r="AN537" s="27">
        <v>0.17602099478244781</v>
      </c>
      <c r="AO537" s="27">
        <v>0.31147235631942749</v>
      </c>
      <c r="AP537" s="27">
        <v>0.153705894947052</v>
      </c>
      <c r="AQ537" s="27">
        <v>0.32707628607749939</v>
      </c>
      <c r="AR537" s="27">
        <v>0.20509549975395203</v>
      </c>
      <c r="AS537" s="27">
        <v>0.29114186763763428</v>
      </c>
      <c r="AT537" s="61">
        <v>2</v>
      </c>
      <c r="AU537" s="61">
        <v>3</v>
      </c>
      <c r="AV537" s="61">
        <v>519.08783000000005</v>
      </c>
      <c r="AW537" s="61">
        <v>2</v>
      </c>
      <c r="AX537" s="61">
        <v>4</v>
      </c>
      <c r="AY537" s="27">
        <v>2</v>
      </c>
      <c r="AZ537" s="27">
        <v>3</v>
      </c>
      <c r="BA537" s="27">
        <v>4</v>
      </c>
    </row>
    <row r="538" spans="1:53">
      <c r="A538" s="50">
        <v>17700</v>
      </c>
      <c r="B538" s="50" t="s">
        <v>47</v>
      </c>
      <c r="C538" s="50" t="s">
        <v>681</v>
      </c>
      <c r="D538" s="50" t="s">
        <v>682</v>
      </c>
      <c r="F538" s="50">
        <v>1080612</v>
      </c>
      <c r="G538" s="23">
        <v>40648</v>
      </c>
      <c r="H538" s="50">
        <v>33.264999181032195</v>
      </c>
      <c r="I538" s="50">
        <v>0.363079994916916</v>
      </c>
      <c r="J538" s="50">
        <v>7.6672106981277494E-2</v>
      </c>
      <c r="K538" s="50">
        <v>0.34053832292556802</v>
      </c>
      <c r="L538" s="50">
        <v>0.35512379999999999</v>
      </c>
      <c r="M538" s="50">
        <v>79000</v>
      </c>
      <c r="N538" s="50">
        <v>63000</v>
      </c>
      <c r="O538" s="50">
        <v>40.878000855445897</v>
      </c>
      <c r="P538" s="51">
        <v>0.27256059646606401</v>
      </c>
      <c r="Q538" s="50">
        <v>4.7908999999999998E-3</v>
      </c>
      <c r="R538" s="50">
        <v>0.23607245087623599</v>
      </c>
      <c r="S538" s="50">
        <v>8.7114252150058705E-2</v>
      </c>
      <c r="T538" s="50">
        <v>0.52212983369827304</v>
      </c>
      <c r="U538" s="62">
        <v>5.5637915000000003E-2</v>
      </c>
      <c r="V538" s="63">
        <v>4.8640031E-2</v>
      </c>
      <c r="W538" s="63">
        <v>5.4395099999999998E-3</v>
      </c>
      <c r="X538" s="63">
        <v>0.89028257099999997</v>
      </c>
      <c r="Y538" s="50">
        <v>4.2511340230703402E-2</v>
      </c>
      <c r="Z538" s="61">
        <v>1.5446063131093979E-2</v>
      </c>
      <c r="AA538" s="61">
        <v>0.14585752785205841</v>
      </c>
      <c r="AB538" s="61">
        <v>5.1007695496082306E-2</v>
      </c>
      <c r="AC538" s="61">
        <v>5.0527840852737427E-2</v>
      </c>
      <c r="AD538" s="61">
        <v>4.0525499731302261E-2</v>
      </c>
      <c r="AE538" s="61">
        <v>3.5208795219659805E-2</v>
      </c>
      <c r="AF538" s="61">
        <v>0.11966313421726227</v>
      </c>
      <c r="AG538" s="61">
        <v>6.5139196813106537E-2</v>
      </c>
      <c r="AH538" s="61">
        <v>6.7169502377510071E-2</v>
      </c>
      <c r="AI538" s="61">
        <v>4.8233412206172943E-2</v>
      </c>
      <c r="AJ538" s="61">
        <v>0.12035670876502991</v>
      </c>
      <c r="AK538" s="61">
        <v>0.13423819839954376</v>
      </c>
      <c r="AL538" s="61">
        <v>5.7362738996744156E-2</v>
      </c>
      <c r="AM538" s="61">
        <v>4.9263685941696167E-2</v>
      </c>
      <c r="AN538" s="27">
        <v>0.13231554627418518</v>
      </c>
      <c r="AO538" s="27">
        <v>0.24253664910793304</v>
      </c>
      <c r="AP538" s="27">
        <v>0.12657295167446136</v>
      </c>
      <c r="AQ538" s="27">
        <v>0.23932921886444092</v>
      </c>
      <c r="AR538" s="27">
        <v>0.13964340090751648</v>
      </c>
      <c r="AS538" s="27">
        <v>0.2466295063495636</v>
      </c>
      <c r="AT538" s="61">
        <v>2</v>
      </c>
      <c r="AU538" s="61">
        <v>3</v>
      </c>
      <c r="AV538" s="61">
        <v>108.96801000000001</v>
      </c>
      <c r="AW538" s="61">
        <v>2</v>
      </c>
      <c r="AX538" s="61">
        <v>4</v>
      </c>
      <c r="AY538" s="27">
        <v>2</v>
      </c>
      <c r="AZ538" s="27">
        <v>3</v>
      </c>
      <c r="BA538" s="27">
        <v>4</v>
      </c>
    </row>
    <row r="539" spans="1:53">
      <c r="A539" s="50">
        <v>17800</v>
      </c>
      <c r="B539" s="50" t="s">
        <v>47</v>
      </c>
      <c r="C539" s="50" t="s">
        <v>683</v>
      </c>
      <c r="D539" s="50" t="s">
        <v>682</v>
      </c>
      <c r="F539" s="50">
        <v>161132</v>
      </c>
      <c r="G539" s="23">
        <v>6070</v>
      </c>
      <c r="H539" s="50">
        <v>36.537000000476802</v>
      </c>
      <c r="I539" s="50">
        <v>0.32394999265670799</v>
      </c>
      <c r="J539" s="50">
        <v>9.2883892357349396E-2</v>
      </c>
      <c r="K539" s="50">
        <v>0.29962545633316001</v>
      </c>
      <c r="L539" s="50">
        <v>0.32260539999999999</v>
      </c>
      <c r="M539" s="50">
        <v>61500</v>
      </c>
      <c r="N539" s="50">
        <v>50000</v>
      </c>
      <c r="O539" s="50">
        <v>37.411001324653597</v>
      </c>
      <c r="P539" s="51">
        <v>0.28993996977806002</v>
      </c>
      <c r="Q539" s="50">
        <v>4.2940000000000001E-3</v>
      </c>
      <c r="R539" s="50">
        <v>0.198883846402168</v>
      </c>
      <c r="S539" s="50">
        <v>9.0213745832443196E-2</v>
      </c>
      <c r="T539" s="50">
        <v>0.55279105901718095</v>
      </c>
      <c r="U539" s="62">
        <v>1.2077055E-2</v>
      </c>
      <c r="V539" s="63">
        <v>3.0571208999999998E-2</v>
      </c>
      <c r="W539" s="63">
        <v>2.6748259999999999E-3</v>
      </c>
      <c r="X539" s="63">
        <v>0.95467692599999998</v>
      </c>
      <c r="Y539" s="50">
        <v>2.5053335353732099E-2</v>
      </c>
      <c r="Z539" s="61">
        <v>4.6419937163591385E-2</v>
      </c>
      <c r="AA539" s="61">
        <v>0.15185046195983887</v>
      </c>
      <c r="AB539" s="61">
        <v>6.6464260220527649E-2</v>
      </c>
      <c r="AC539" s="61">
        <v>3.6663979291915894E-2</v>
      </c>
      <c r="AD539" s="61">
        <v>4.1412454098463058E-2</v>
      </c>
      <c r="AE539" s="61">
        <v>2.2447334602475166E-2</v>
      </c>
      <c r="AF539" s="61">
        <v>0.11091285943984985</v>
      </c>
      <c r="AG539" s="61">
        <v>4.9067571759223938E-2</v>
      </c>
      <c r="AH539" s="61">
        <v>4.8146657645702362E-2</v>
      </c>
      <c r="AI539" s="61">
        <v>4.8952456563711166E-2</v>
      </c>
      <c r="AJ539" s="61">
        <v>0.13518764078617096</v>
      </c>
      <c r="AK539" s="61">
        <v>0.14115920662879944</v>
      </c>
      <c r="AL539" s="61">
        <v>5.7456545531749725E-2</v>
      </c>
      <c r="AM539" s="61">
        <v>4.3858639895915985E-2</v>
      </c>
      <c r="AN539" s="27">
        <v>0.14332121610641479</v>
      </c>
      <c r="AO539" s="27">
        <v>0.19694066047668457</v>
      </c>
      <c r="AP539" s="27">
        <v>0.12787036597728729</v>
      </c>
      <c r="AQ539" s="27">
        <v>0.18733985722064972</v>
      </c>
      <c r="AR539" s="27">
        <v>0.15940555930137634</v>
      </c>
      <c r="AS539" s="27">
        <v>0.2069350928068161</v>
      </c>
      <c r="AT539" s="61">
        <v>2</v>
      </c>
      <c r="AU539" s="61">
        <v>2</v>
      </c>
      <c r="AV539" s="61">
        <v>204.00149999999999</v>
      </c>
      <c r="AW539" s="61">
        <v>2</v>
      </c>
      <c r="AX539" s="61">
        <v>3</v>
      </c>
      <c r="AY539" s="27">
        <v>2</v>
      </c>
      <c r="AZ539" s="27">
        <v>2</v>
      </c>
      <c r="BA539" s="27">
        <v>3</v>
      </c>
    </row>
    <row r="540" spans="1:53">
      <c r="A540" s="50">
        <v>17900</v>
      </c>
      <c r="B540" s="50" t="s">
        <v>47</v>
      </c>
      <c r="C540" s="50" t="s">
        <v>684</v>
      </c>
      <c r="D540" s="50" t="s">
        <v>682</v>
      </c>
      <c r="F540" s="50">
        <v>294558</v>
      </c>
      <c r="G540" s="23">
        <v>11091</v>
      </c>
      <c r="H540" s="50">
        <v>35.546999305486651</v>
      </c>
      <c r="I540" s="50">
        <v>0.32732000946998602</v>
      </c>
      <c r="J540" s="50">
        <v>8.8044025003910106E-2</v>
      </c>
      <c r="K540" s="50">
        <v>0.31465733051299999</v>
      </c>
      <c r="L540" s="50">
        <v>0.35509069999999998</v>
      </c>
      <c r="M540" s="50">
        <v>74700</v>
      </c>
      <c r="N540" s="50">
        <v>60200</v>
      </c>
      <c r="O540" s="50">
        <v>39.032000303268397</v>
      </c>
      <c r="P540" s="51">
        <v>0.251264989376068</v>
      </c>
      <c r="Q540" s="50">
        <v>4.1324999999999999E-3</v>
      </c>
      <c r="R540" s="50">
        <v>0.20897313952446001</v>
      </c>
      <c r="S540" s="50">
        <v>9.4217561185359996E-2</v>
      </c>
      <c r="T540" s="50">
        <v>0.53775280714035001</v>
      </c>
      <c r="U540" s="62">
        <v>2.2552434E-2</v>
      </c>
      <c r="V540" s="63">
        <v>4.8913967000000003E-2</v>
      </c>
      <c r="W540" s="63">
        <v>1.8977589999999999E-3</v>
      </c>
      <c r="X540" s="63">
        <v>0.92663586099999995</v>
      </c>
      <c r="Y540" s="50">
        <v>3.9986468851566301E-2</v>
      </c>
      <c r="Z540" s="61">
        <v>1.9135262817144394E-2</v>
      </c>
      <c r="AA540" s="61">
        <v>0.18949475884437561</v>
      </c>
      <c r="AB540" s="61">
        <v>5.7196144014596939E-2</v>
      </c>
      <c r="AC540" s="61">
        <v>4.7061033546924591E-2</v>
      </c>
      <c r="AD540" s="61">
        <v>3.4894563257694244E-2</v>
      </c>
      <c r="AE540" s="61">
        <v>3.9629582315683365E-2</v>
      </c>
      <c r="AF540" s="61">
        <v>0.1142621710896492</v>
      </c>
      <c r="AG540" s="61">
        <v>4.5579083263874054E-2</v>
      </c>
      <c r="AH540" s="61">
        <v>6.8531274795532227E-2</v>
      </c>
      <c r="AI540" s="61">
        <v>3.9817538112401962E-2</v>
      </c>
      <c r="AJ540" s="61">
        <v>0.11304768919944763</v>
      </c>
      <c r="AK540" s="61">
        <v>0.12994195520877838</v>
      </c>
      <c r="AL540" s="61">
        <v>5.696481466293335E-2</v>
      </c>
      <c r="AM540" s="61">
        <v>4.4444121420383453E-2</v>
      </c>
      <c r="AN540" s="27">
        <v>0.11321970820426941</v>
      </c>
      <c r="AO540" s="27">
        <v>0.23121899366378784</v>
      </c>
      <c r="AP540" s="27">
        <v>0.10623950511217117</v>
      </c>
      <c r="AQ540" s="27">
        <v>0.22856609523296356</v>
      </c>
      <c r="AR540" s="27">
        <v>0.12139900028705597</v>
      </c>
      <c r="AS540" s="27">
        <v>0.23432761430740356</v>
      </c>
      <c r="AT540" s="61">
        <v>2</v>
      </c>
      <c r="AU540" s="61">
        <v>3</v>
      </c>
      <c r="AV540" s="61">
        <v>216.11836</v>
      </c>
      <c r="AW540" s="61">
        <v>2</v>
      </c>
      <c r="AX540" s="61">
        <v>3</v>
      </c>
      <c r="AY540" s="27">
        <v>2</v>
      </c>
      <c r="AZ540" s="27">
        <v>2</v>
      </c>
      <c r="BA540" s="27">
        <v>3</v>
      </c>
    </row>
    <row r="541" spans="1:53">
      <c r="A541" s="50">
        <v>18000</v>
      </c>
      <c r="B541" s="50" t="s">
        <v>47</v>
      </c>
      <c r="C541" s="50" t="s">
        <v>685</v>
      </c>
      <c r="D541" s="50" t="s">
        <v>682</v>
      </c>
      <c r="F541" s="50">
        <v>2369699</v>
      </c>
      <c r="G541" s="23">
        <v>86307</v>
      </c>
      <c r="H541" s="50">
        <v>32.757999122142799</v>
      </c>
      <c r="I541" s="50">
        <v>0.36847001314163202</v>
      </c>
      <c r="J541" s="50">
        <v>6.6782549023628193E-2</v>
      </c>
      <c r="K541" s="50">
        <v>0.35591864585876498</v>
      </c>
      <c r="L541" s="50">
        <v>0.35275000000000001</v>
      </c>
      <c r="M541" s="50">
        <v>86300</v>
      </c>
      <c r="N541" s="50">
        <v>70400</v>
      </c>
      <c r="O541" s="50">
        <v>39.647999405860901</v>
      </c>
      <c r="P541" s="51">
        <v>0.25803470611572199</v>
      </c>
      <c r="Q541" s="50">
        <v>4.9976999999999999E-3</v>
      </c>
      <c r="R541" s="50">
        <v>0.25066497921943698</v>
      </c>
      <c r="S541" s="50">
        <v>8.8349327445030199E-2</v>
      </c>
      <c r="T541" s="50">
        <v>0.52449023723602295</v>
      </c>
      <c r="U541" s="62">
        <v>0.104208596</v>
      </c>
      <c r="V541" s="63">
        <v>6.2767043999999994E-2</v>
      </c>
      <c r="W541" s="63">
        <v>4.7778220000000001E-3</v>
      </c>
      <c r="X541" s="63">
        <v>0.82824653400000003</v>
      </c>
      <c r="Y541" s="50">
        <v>4.9113411456346498E-2</v>
      </c>
      <c r="Z541" s="61">
        <v>1.0066922754049301E-2</v>
      </c>
      <c r="AA541" s="61">
        <v>0.18326579034328461</v>
      </c>
      <c r="AB541" s="61">
        <v>4.6978972852230072E-2</v>
      </c>
      <c r="AC541" s="61">
        <v>4.3500222265720367E-2</v>
      </c>
      <c r="AD541" s="61">
        <v>3.7744849920272827E-2</v>
      </c>
      <c r="AE541" s="61">
        <v>3.684687614440918E-2</v>
      </c>
      <c r="AF541" s="61">
        <v>0.11689615249633789</v>
      </c>
      <c r="AG541" s="61">
        <v>5.3115442395210266E-2</v>
      </c>
      <c r="AH541" s="61">
        <v>8.1045925617218018E-2</v>
      </c>
      <c r="AI541" s="61">
        <v>4.0137339383363724E-2</v>
      </c>
      <c r="AJ541" s="61">
        <v>0.11120143532752991</v>
      </c>
      <c r="AK541" s="61">
        <v>0.1359546035528183</v>
      </c>
      <c r="AL541" s="61">
        <v>5.8535885065793991E-2</v>
      </c>
      <c r="AM541" s="61">
        <v>4.4709593057632446E-2</v>
      </c>
      <c r="AN541" s="27">
        <v>0.11420439183712006</v>
      </c>
      <c r="AO541" s="27">
        <v>0.27557796239852905</v>
      </c>
      <c r="AP541" s="27">
        <v>0.10325014591217041</v>
      </c>
      <c r="AQ541" s="27">
        <v>0.27977868914604187</v>
      </c>
      <c r="AR541" s="27">
        <v>0.1281171441078186</v>
      </c>
      <c r="AS541" s="27">
        <v>0.27024272084236145</v>
      </c>
      <c r="AT541" s="61">
        <v>2</v>
      </c>
      <c r="AU541" s="61">
        <v>3</v>
      </c>
      <c r="AV541" s="61">
        <v>82.884056000000001</v>
      </c>
      <c r="AW541" s="61">
        <v>2</v>
      </c>
      <c r="AX541" s="61">
        <v>4</v>
      </c>
      <c r="AY541" s="27">
        <v>2</v>
      </c>
      <c r="AZ541" s="27">
        <v>2</v>
      </c>
      <c r="BA541" s="27">
        <v>3</v>
      </c>
    </row>
    <row r="542" spans="1:53">
      <c r="A542" s="50">
        <v>18100</v>
      </c>
      <c r="B542" s="50" t="s">
        <v>47</v>
      </c>
      <c r="C542" s="50" t="s">
        <v>686</v>
      </c>
      <c r="D542" s="50" t="s">
        <v>682</v>
      </c>
      <c r="F542" s="50">
        <v>346894</v>
      </c>
      <c r="G542" s="23">
        <v>12758</v>
      </c>
      <c r="H542" s="50">
        <v>36.087999612092943</v>
      </c>
      <c r="I542" s="50">
        <v>0.32444998621940602</v>
      </c>
      <c r="J542" s="50">
        <v>9.36922132968903E-2</v>
      </c>
      <c r="K542" s="50">
        <v>0.30819806456565901</v>
      </c>
      <c r="L542" s="50">
        <v>0.35806949999999999</v>
      </c>
      <c r="M542" s="50">
        <v>72400</v>
      </c>
      <c r="N542" s="50">
        <v>56800</v>
      </c>
      <c r="O542" s="50">
        <v>41.640999913215602</v>
      </c>
      <c r="P542" s="51">
        <v>0.303218454122543</v>
      </c>
      <c r="Q542" s="50">
        <v>4.1619999999999999E-3</v>
      </c>
      <c r="R542" s="50">
        <v>0.22160567343234999</v>
      </c>
      <c r="S542" s="50">
        <v>9.1707155108451802E-2</v>
      </c>
      <c r="T542" s="50">
        <v>0.51584064960479703</v>
      </c>
      <c r="U542" s="62">
        <v>2.967477E-2</v>
      </c>
      <c r="V542" s="63">
        <v>5.4976447999999997E-2</v>
      </c>
      <c r="W542" s="63">
        <v>2.6636379999999999E-3</v>
      </c>
      <c r="X542" s="63">
        <v>0.912685156</v>
      </c>
      <c r="Y542" s="50">
        <v>4.2479559779167203E-2</v>
      </c>
      <c r="Z542" s="61">
        <v>2.5433974340558052E-2</v>
      </c>
      <c r="AA542" s="61">
        <v>0.1751679927110672</v>
      </c>
      <c r="AB542" s="61">
        <v>4.8271737992763519E-2</v>
      </c>
      <c r="AC542" s="61">
        <v>3.6983303725719452E-2</v>
      </c>
      <c r="AD542" s="61">
        <v>3.5736102610826492E-2</v>
      </c>
      <c r="AE542" s="61">
        <v>1.9917022436857224E-2</v>
      </c>
      <c r="AF542" s="61">
        <v>0.10365760326385498</v>
      </c>
      <c r="AG542" s="61">
        <v>3.3712584525346756E-2</v>
      </c>
      <c r="AH542" s="61">
        <v>5.8974750339984894E-2</v>
      </c>
      <c r="AI542" s="61">
        <v>4.4593770056962967E-2</v>
      </c>
      <c r="AJ542" s="61">
        <v>0.19553680717945099</v>
      </c>
      <c r="AK542" s="61">
        <v>0.11954668164253235</v>
      </c>
      <c r="AL542" s="61">
        <v>5.9642892330884933E-2</v>
      </c>
      <c r="AM542" s="61">
        <v>4.2824782431125641E-2</v>
      </c>
      <c r="AN542" s="27">
        <v>0.11826010048389435</v>
      </c>
      <c r="AO542" s="27">
        <v>0.26997444033622742</v>
      </c>
      <c r="AP542" s="27">
        <v>0.10659617185592651</v>
      </c>
      <c r="AQ542" s="27">
        <v>0.27231058478355408</v>
      </c>
      <c r="AR542" s="27">
        <v>0.13229840993881226</v>
      </c>
      <c r="AS542" s="27">
        <v>0.2671627402305603</v>
      </c>
      <c r="AT542" s="61">
        <v>2</v>
      </c>
      <c r="AU542" s="61">
        <v>3</v>
      </c>
      <c r="AV542" s="61">
        <v>169.73477</v>
      </c>
      <c r="AW542" s="61">
        <v>2</v>
      </c>
      <c r="AX542" s="61">
        <v>3</v>
      </c>
      <c r="AY542" s="27">
        <v>1</v>
      </c>
      <c r="AZ542" s="27">
        <v>2</v>
      </c>
      <c r="BA542" s="27">
        <v>3</v>
      </c>
    </row>
    <row r="543" spans="1:53">
      <c r="A543" s="50">
        <v>18201</v>
      </c>
      <c r="B543" s="50" t="s">
        <v>47</v>
      </c>
      <c r="C543" s="50" t="s">
        <v>687</v>
      </c>
      <c r="D543" s="50" t="s">
        <v>682</v>
      </c>
      <c r="F543" s="50">
        <v>197898</v>
      </c>
      <c r="G543" s="23">
        <v>7961</v>
      </c>
      <c r="H543" s="50">
        <v>36.485000818967848</v>
      </c>
      <c r="I543" s="50">
        <v>0.34373000264167802</v>
      </c>
      <c r="J543" s="50">
        <v>8.0133050680160495E-2</v>
      </c>
      <c r="K543" s="50">
        <v>0.31478682160377502</v>
      </c>
      <c r="L543" s="50">
        <v>0.36196319999999998</v>
      </c>
      <c r="M543" s="50">
        <v>62900</v>
      </c>
      <c r="N543" s="50">
        <v>52600</v>
      </c>
      <c r="O543" s="50">
        <v>37.044999003410304</v>
      </c>
      <c r="P543" s="51">
        <v>0.26991295814514099</v>
      </c>
      <c r="Q543" s="50">
        <v>4.2183999999999998E-3</v>
      </c>
      <c r="R543" s="50">
        <v>0.197336256504059</v>
      </c>
      <c r="S543" s="50">
        <v>9.0918861329555498E-2</v>
      </c>
      <c r="T543" s="50">
        <v>0.55208730697631803</v>
      </c>
      <c r="U543" s="62">
        <v>1.0454880999999999E-2</v>
      </c>
      <c r="V543" s="63">
        <v>2.2365056000000001E-2</v>
      </c>
      <c r="W543" s="63">
        <v>1.2678249000000001E-2</v>
      </c>
      <c r="X543" s="63">
        <v>0.95450180799999995</v>
      </c>
      <c r="Y543" s="50">
        <v>1.49769010022283E-2</v>
      </c>
      <c r="Z543" s="61">
        <v>3.3576343208551407E-2</v>
      </c>
      <c r="AA543" s="61">
        <v>0.20830339193344116</v>
      </c>
      <c r="AB543" s="61">
        <v>5.787726491689682E-2</v>
      </c>
      <c r="AC543" s="61">
        <v>4.7426726669073105E-2</v>
      </c>
      <c r="AD543" s="61">
        <v>3.9189513772726059E-2</v>
      </c>
      <c r="AE543" s="61">
        <v>2.611493319272995E-2</v>
      </c>
      <c r="AF543" s="61">
        <v>0.10934273153543472</v>
      </c>
      <c r="AG543" s="61">
        <v>2.7290048077702522E-2</v>
      </c>
      <c r="AH543" s="61">
        <v>3.989686444401741E-2</v>
      </c>
      <c r="AI543" s="61">
        <v>4.3821521103382111E-2</v>
      </c>
      <c r="AJ543" s="61">
        <v>0.1224515438079834</v>
      </c>
      <c r="AK543" s="61">
        <v>0.13261686265468597</v>
      </c>
      <c r="AL543" s="61">
        <v>6.6844642162322998E-2</v>
      </c>
      <c r="AM543" s="61">
        <v>4.5247629284858704E-2</v>
      </c>
      <c r="AN543" s="27">
        <v>0.13117718696594238</v>
      </c>
      <c r="AO543" s="27">
        <v>0.1653791069984436</v>
      </c>
      <c r="AP543" s="27">
        <v>0.11847439408302307</v>
      </c>
      <c r="AQ543" s="27">
        <v>0.15561532974243164</v>
      </c>
      <c r="AR543" s="27">
        <v>0.14560733735561371</v>
      </c>
      <c r="AS543" s="27">
        <v>0.17647059261798859</v>
      </c>
      <c r="AT543" s="61">
        <v>2</v>
      </c>
      <c r="AU543" s="61">
        <v>4</v>
      </c>
      <c r="AV543" s="61">
        <v>107.34792</v>
      </c>
      <c r="AW543" s="61">
        <v>2</v>
      </c>
      <c r="AX543" s="61">
        <v>4</v>
      </c>
      <c r="AY543" s="27">
        <v>2</v>
      </c>
      <c r="AZ543" s="27">
        <v>2</v>
      </c>
      <c r="BA543" s="27">
        <v>3</v>
      </c>
    </row>
    <row r="544" spans="1:53">
      <c r="A544" s="50">
        <v>18202</v>
      </c>
      <c r="B544" s="50" t="s">
        <v>47</v>
      </c>
      <c r="C544" s="50" t="s">
        <v>688</v>
      </c>
      <c r="D544" s="50" t="s">
        <v>661</v>
      </c>
      <c r="F544" s="50">
        <v>41086</v>
      </c>
      <c r="G544" s="23">
        <v>1703</v>
      </c>
      <c r="H544" s="50">
        <v>40.59999752044677</v>
      </c>
      <c r="I544" s="50">
        <v>0.30300998687744102</v>
      </c>
      <c r="J544" s="50">
        <v>0.16298343241214799</v>
      </c>
      <c r="K544" s="50">
        <v>0.28176796436309798</v>
      </c>
      <c r="L544" s="50">
        <v>0.36136360000000001</v>
      </c>
      <c r="M544" s="50">
        <v>77300</v>
      </c>
      <c r="N544" s="50">
        <v>66900</v>
      </c>
      <c r="O544" s="50">
        <v>29.892000555992098</v>
      </c>
      <c r="P544" s="51">
        <v>0.17771722376346499</v>
      </c>
      <c r="Q544" s="50">
        <v>4.0245999999999997E-3</v>
      </c>
      <c r="R544" s="50">
        <v>0.15927100181579601</v>
      </c>
      <c r="S544" s="50">
        <v>8.4618188440799699E-2</v>
      </c>
      <c r="T544" s="50">
        <v>0.576271712779999</v>
      </c>
      <c r="U544" s="62">
        <v>1.6550650000000001E-3</v>
      </c>
      <c r="V544" s="63">
        <v>1.1001314E-2</v>
      </c>
      <c r="W544" s="63">
        <v>9.9790699999999992E-4</v>
      </c>
      <c r="X544" s="63">
        <v>0.98634570799999999</v>
      </c>
      <c r="Y544" s="50">
        <v>1.02689489722252E-2</v>
      </c>
      <c r="Z544" s="61">
        <v>1.1822300963103771E-2</v>
      </c>
      <c r="AA544" s="61">
        <v>0.43695640563964844</v>
      </c>
      <c r="AB544" s="61">
        <v>4.0258318185806274E-2</v>
      </c>
      <c r="AC544" s="61">
        <v>3.9112545549869537E-2</v>
      </c>
      <c r="AD544" s="61">
        <v>2.2186344489455223E-2</v>
      </c>
      <c r="AE544" s="61">
        <v>2.3540440946817398E-2</v>
      </c>
      <c r="AF544" s="61">
        <v>9.4370082020759583E-2</v>
      </c>
      <c r="AG544" s="61">
        <v>2.6248631998896599E-2</v>
      </c>
      <c r="AH544" s="61">
        <v>2.5363262742757797E-2</v>
      </c>
      <c r="AI544" s="61">
        <v>2.7550648897886276E-2</v>
      </c>
      <c r="AJ544" s="61">
        <v>6.3382118940353394E-2</v>
      </c>
      <c r="AK544" s="61">
        <v>0.10739023983478546</v>
      </c>
      <c r="AL544" s="61">
        <v>4.3851882219314575E-2</v>
      </c>
      <c r="AM544" s="61">
        <v>3.79667729139328E-2</v>
      </c>
      <c r="AN544" s="27">
        <v>0.10546396672725677</v>
      </c>
      <c r="AO544" s="27">
        <v>0.13956664502620697</v>
      </c>
      <c r="AP544" s="27">
        <v>8.4010370075702667E-2</v>
      </c>
      <c r="AQ544" s="27">
        <v>0.1463267058134079</v>
      </c>
      <c r="AR544" s="27">
        <v>0.13115942478179932</v>
      </c>
      <c r="AS544" s="27">
        <v>0.1314699798822403</v>
      </c>
      <c r="AT544" s="61">
        <v>1</v>
      </c>
      <c r="AU544" s="61">
        <v>1</v>
      </c>
      <c r="AV544" s="61">
        <v>163.00261</v>
      </c>
      <c r="AW544" s="61">
        <v>1</v>
      </c>
      <c r="AX544" s="61">
        <v>3</v>
      </c>
      <c r="AY544" s="27">
        <v>1</v>
      </c>
      <c r="AZ544" s="27">
        <v>1</v>
      </c>
      <c r="BA544" s="27">
        <v>2</v>
      </c>
    </row>
    <row r="545" spans="1:53">
      <c r="A545" s="50">
        <v>18300</v>
      </c>
      <c r="B545" s="50" t="s">
        <v>47</v>
      </c>
      <c r="C545" s="50" t="s">
        <v>689</v>
      </c>
      <c r="D545" s="50" t="s">
        <v>682</v>
      </c>
      <c r="F545" s="50">
        <v>250613</v>
      </c>
      <c r="G545" s="23">
        <v>9789</v>
      </c>
      <c r="H545" s="50">
        <v>36.428999364376125</v>
      </c>
      <c r="I545" s="50">
        <v>0.331070005893707</v>
      </c>
      <c r="J545" s="50">
        <v>0.10118044167757</v>
      </c>
      <c r="K545" s="50">
        <v>0.30739581584930398</v>
      </c>
      <c r="L545" s="50">
        <v>0.36942380000000002</v>
      </c>
      <c r="M545" s="50">
        <v>62400</v>
      </c>
      <c r="N545" s="50">
        <v>53600</v>
      </c>
      <c r="O545" s="50">
        <v>35.326999425888097</v>
      </c>
      <c r="P545" s="51">
        <v>0.32146349549293501</v>
      </c>
      <c r="Q545" s="50">
        <v>3.6977999999999998E-3</v>
      </c>
      <c r="R545" s="50">
        <v>0.194988578557968</v>
      </c>
      <c r="S545" s="50">
        <v>8.1467211246490506E-2</v>
      </c>
      <c r="T545" s="50">
        <v>0.53942561149597201</v>
      </c>
      <c r="U545" s="62">
        <v>3.5465038999999997E-2</v>
      </c>
      <c r="V545" s="63">
        <v>4.6102956E-2</v>
      </c>
      <c r="W545" s="63">
        <v>6.5519350000000001E-3</v>
      </c>
      <c r="X545" s="63">
        <v>0.91188007599999998</v>
      </c>
      <c r="Y545" s="50">
        <v>3.2971184700727497E-2</v>
      </c>
      <c r="Z545" s="61">
        <v>4.5730635523796082E-2</v>
      </c>
      <c r="AA545" s="61">
        <v>0.11714150011539459</v>
      </c>
      <c r="AB545" s="61">
        <v>6.193830817937851E-2</v>
      </c>
      <c r="AC545" s="61">
        <v>4.2115159332752228E-2</v>
      </c>
      <c r="AD545" s="61">
        <v>3.5080470144748688E-2</v>
      </c>
      <c r="AE545" s="61">
        <v>2.1775510162115097E-2</v>
      </c>
      <c r="AF545" s="61">
        <v>0.12604591250419617</v>
      </c>
      <c r="AG545" s="61">
        <v>3.1434003263711929E-2</v>
      </c>
      <c r="AH545" s="61">
        <v>3.9956200867891312E-2</v>
      </c>
      <c r="AI545" s="61">
        <v>8.2773797214031219E-2</v>
      </c>
      <c r="AJ545" s="61">
        <v>0.13955746591091156</v>
      </c>
      <c r="AK545" s="61">
        <v>0.13784269988536835</v>
      </c>
      <c r="AL545" s="61">
        <v>6.9975003600120544E-2</v>
      </c>
      <c r="AM545" s="61">
        <v>4.8633348196744919E-2</v>
      </c>
      <c r="AN545" s="27">
        <v>0.15054877102375031</v>
      </c>
      <c r="AO545" s="27">
        <v>0.16690029203891754</v>
      </c>
      <c r="AP545" s="27">
        <v>0.13948474824428558</v>
      </c>
      <c r="AQ545" s="27">
        <v>0.15987119078636169</v>
      </c>
      <c r="AR545" s="27">
        <v>0.16606083512306213</v>
      </c>
      <c r="AS545" s="27">
        <v>0.17675530910491943</v>
      </c>
      <c r="AT545" s="61">
        <v>2</v>
      </c>
      <c r="AU545" s="61">
        <v>2</v>
      </c>
      <c r="AV545" s="61">
        <v>43.856490999999998</v>
      </c>
      <c r="AW545" s="61">
        <v>2</v>
      </c>
      <c r="AX545" s="61">
        <v>3</v>
      </c>
      <c r="AY545" s="27">
        <v>2</v>
      </c>
      <c r="AZ545" s="27">
        <v>3</v>
      </c>
      <c r="BA545" s="27">
        <v>4</v>
      </c>
    </row>
    <row r="546" spans="1:53">
      <c r="A546" s="50">
        <v>18400</v>
      </c>
      <c r="B546" s="50" t="s">
        <v>47</v>
      </c>
      <c r="C546" s="50" t="s">
        <v>690</v>
      </c>
      <c r="D546" s="50" t="s">
        <v>682</v>
      </c>
      <c r="F546" s="50">
        <v>169879</v>
      </c>
      <c r="G546" s="23">
        <v>6204</v>
      </c>
      <c r="H546" s="50">
        <v>35.496000826358781</v>
      </c>
      <c r="I546" s="50">
        <v>0.324129998683929</v>
      </c>
      <c r="J546" s="50">
        <v>8.5456684231758104E-2</v>
      </c>
      <c r="K546" s="50">
        <v>0.32026657462120101</v>
      </c>
      <c r="L546" s="50">
        <v>0.31422650000000002</v>
      </c>
      <c r="M546" s="50">
        <v>64100</v>
      </c>
      <c r="N546" s="50">
        <v>55000</v>
      </c>
      <c r="O546" s="50">
        <v>35.899999737739599</v>
      </c>
      <c r="P546" s="51">
        <v>0.309764593839645</v>
      </c>
      <c r="Q546" s="50">
        <v>5.1663000000000004E-3</v>
      </c>
      <c r="R546" s="50">
        <v>0.20785371959209401</v>
      </c>
      <c r="S546" s="50">
        <v>8.48383158445358E-2</v>
      </c>
      <c r="T546" s="50">
        <v>0.52188134193420399</v>
      </c>
      <c r="U546" s="62">
        <v>4.0611260000000003E-2</v>
      </c>
      <c r="V546" s="63">
        <v>4.1723813999999998E-2</v>
      </c>
      <c r="W546" s="63">
        <v>2.1097369000000001E-2</v>
      </c>
      <c r="X546" s="63">
        <v>0.89656758299999995</v>
      </c>
      <c r="Y546" s="50">
        <v>4.01740930974483E-2</v>
      </c>
      <c r="Z546" s="61">
        <v>2.9995422810316086E-2</v>
      </c>
      <c r="AA546" s="61">
        <v>0.12300480902194977</v>
      </c>
      <c r="AB546" s="61">
        <v>6.1752021312713623E-2</v>
      </c>
      <c r="AC546" s="61">
        <v>4.6123337000608444E-2</v>
      </c>
      <c r="AD546" s="61">
        <v>3.364257887005806E-2</v>
      </c>
      <c r="AE546" s="61">
        <v>2.1993869915604591E-2</v>
      </c>
      <c r="AF546" s="61">
        <v>0.1162097305059433</v>
      </c>
      <c r="AG546" s="61">
        <v>3.135443851351738E-2</v>
      </c>
      <c r="AH546" s="61">
        <v>4.2850606143474579E-2</v>
      </c>
      <c r="AI546" s="61">
        <v>0.11304794251918793</v>
      </c>
      <c r="AJ546" s="61">
        <v>0.11575210094451904</v>
      </c>
      <c r="AK546" s="61">
        <v>0.14226678013801575</v>
      </c>
      <c r="AL546" s="61">
        <v>7.0973917841911316E-2</v>
      </c>
      <c r="AM546" s="61">
        <v>5.1032435148954391E-2</v>
      </c>
      <c r="AN546" s="27">
        <v>0.21258260309696198</v>
      </c>
      <c r="AO546" s="27">
        <v>0.17180055379867554</v>
      </c>
      <c r="AP546" s="27">
        <v>0.22068233788013458</v>
      </c>
      <c r="AQ546" s="27">
        <v>0.14885076880455017</v>
      </c>
      <c r="AR546" s="27">
        <v>0.20140558481216431</v>
      </c>
      <c r="AS546" s="27">
        <v>0.20346952974796295</v>
      </c>
      <c r="AT546" s="61">
        <v>2</v>
      </c>
      <c r="AU546" s="61">
        <v>2</v>
      </c>
      <c r="AV546" s="61">
        <v>62.265759000000003</v>
      </c>
      <c r="AW546" s="61">
        <v>2</v>
      </c>
      <c r="AX546" s="61">
        <v>4</v>
      </c>
      <c r="AY546" s="27">
        <v>2</v>
      </c>
      <c r="AZ546" s="27">
        <v>2</v>
      </c>
      <c r="BA546" s="27">
        <v>3</v>
      </c>
    </row>
    <row r="547" spans="1:53">
      <c r="A547" s="50">
        <v>18500</v>
      </c>
      <c r="B547" s="50" t="s">
        <v>47</v>
      </c>
      <c r="C547" s="50" t="s">
        <v>691</v>
      </c>
      <c r="D547" s="50" t="s">
        <v>682</v>
      </c>
      <c r="F547" s="50">
        <v>110160</v>
      </c>
      <c r="G547" s="23">
        <v>4369</v>
      </c>
      <c r="H547" s="50">
        <v>35.359002500772505</v>
      </c>
      <c r="I547" s="50">
        <v>0.32210001349449202</v>
      </c>
      <c r="J547" s="50">
        <v>8.2840234041214003E-2</v>
      </c>
      <c r="K547" s="50">
        <v>0.302268236875534</v>
      </c>
      <c r="L547" s="50">
        <v>0.35883619999999999</v>
      </c>
      <c r="M547" s="50">
        <v>60700</v>
      </c>
      <c r="N547" s="50">
        <v>50800</v>
      </c>
      <c r="O547" s="50">
        <v>36.888000369071996</v>
      </c>
      <c r="P547" s="51">
        <v>0.27999860048294001</v>
      </c>
      <c r="Q547" s="50">
        <v>3.9182000000000002E-3</v>
      </c>
      <c r="R547" s="50">
        <v>0.23053689301013899</v>
      </c>
      <c r="S547" s="50">
        <v>9.2337563633918804E-2</v>
      </c>
      <c r="T547" s="50">
        <v>0.53958439826965299</v>
      </c>
      <c r="U547" s="62">
        <v>1.2872186000000001E-2</v>
      </c>
      <c r="V547" s="63">
        <v>5.2814089000000002E-2</v>
      </c>
      <c r="W547" s="63">
        <v>2.2058820000000002E-3</v>
      </c>
      <c r="X547" s="63">
        <v>0.93210786599999995</v>
      </c>
      <c r="Y547" s="50">
        <v>2.5188533589243899E-2</v>
      </c>
      <c r="Z547" s="61">
        <v>2.6259368285536766E-2</v>
      </c>
      <c r="AA547" s="61">
        <v>0.18932881951332092</v>
      </c>
      <c r="AB547" s="61">
        <v>6.9854818284511566E-2</v>
      </c>
      <c r="AC547" s="61">
        <v>4.3125804513692856E-2</v>
      </c>
      <c r="AD547" s="61">
        <v>3.7102077156305313E-2</v>
      </c>
      <c r="AE547" s="61">
        <v>3.1935963779687881E-2</v>
      </c>
      <c r="AF547" s="61">
        <v>0.11318481713533401</v>
      </c>
      <c r="AG547" s="61">
        <v>4.1206378489732742E-2</v>
      </c>
      <c r="AH547" s="61">
        <v>4.6147879213094711E-2</v>
      </c>
      <c r="AI547" s="61">
        <v>5.9359237551689148E-2</v>
      </c>
      <c r="AJ547" s="61">
        <v>8.7129645049571991E-2</v>
      </c>
      <c r="AK547" s="61">
        <v>0.1479794979095459</v>
      </c>
      <c r="AL547" s="61">
        <v>5.2763767540454865E-2</v>
      </c>
      <c r="AM547" s="61">
        <v>5.462193489074707E-2</v>
      </c>
      <c r="AN547" s="27">
        <v>0.16351008415222168</v>
      </c>
      <c r="AO547" s="27">
        <v>0.15475636720657349</v>
      </c>
      <c r="AP547" s="27">
        <v>0.15782421827316284</v>
      </c>
      <c r="AQ547" s="27">
        <v>0.13846462965011597</v>
      </c>
      <c r="AR547" s="27">
        <v>0.17003768682479858</v>
      </c>
      <c r="AS547" s="27">
        <v>0.1734599769115448</v>
      </c>
      <c r="AT547" s="61">
        <v>2</v>
      </c>
      <c r="AU547" s="61">
        <v>2</v>
      </c>
      <c r="AV547" s="61">
        <v>153.96860000000001</v>
      </c>
      <c r="AW547" s="61">
        <v>2</v>
      </c>
      <c r="AX547" s="61">
        <v>4</v>
      </c>
      <c r="AY547" s="27">
        <v>2</v>
      </c>
      <c r="AZ547" s="27">
        <v>2</v>
      </c>
      <c r="BA547" s="27">
        <v>3</v>
      </c>
    </row>
    <row r="548" spans="1:53">
      <c r="A548" s="50">
        <v>18600</v>
      </c>
      <c r="B548" s="50" t="s">
        <v>47</v>
      </c>
      <c r="C548" s="50" t="s">
        <v>579</v>
      </c>
      <c r="D548" s="50" t="s">
        <v>682</v>
      </c>
      <c r="F548" s="50">
        <v>1061509</v>
      </c>
      <c r="G548" s="23">
        <v>35831</v>
      </c>
      <c r="H548" s="50">
        <v>34.204001694917679</v>
      </c>
      <c r="I548" s="50">
        <v>0.357820004224777</v>
      </c>
      <c r="J548" s="50">
        <v>8.3333335816860199E-2</v>
      </c>
      <c r="K548" s="50">
        <v>0.33018386363983199</v>
      </c>
      <c r="L548" s="50">
        <v>0.36586760000000002</v>
      </c>
      <c r="M548" s="50">
        <v>86900</v>
      </c>
      <c r="N548" s="50">
        <v>69600</v>
      </c>
      <c r="O548" s="50">
        <v>40.709999203681903</v>
      </c>
      <c r="P548" s="51">
        <v>0.28104856610298101</v>
      </c>
      <c r="Q548" s="50">
        <v>5.7736999999999997E-3</v>
      </c>
      <c r="R548" s="50">
        <v>0.223952516913414</v>
      </c>
      <c r="S548" s="50">
        <v>8.6721971631050096E-2</v>
      </c>
      <c r="T548" s="50">
        <v>0.53317713737487804</v>
      </c>
      <c r="U548" s="62">
        <v>5.4804057000000003E-2</v>
      </c>
      <c r="V548" s="63">
        <v>5.3193144999999997E-2</v>
      </c>
      <c r="W548" s="63">
        <v>2.1403490000000002E-3</v>
      </c>
      <c r="X548" s="63">
        <v>0.88986247799999996</v>
      </c>
      <c r="Y548" s="50">
        <v>4.5442122966051102E-2</v>
      </c>
      <c r="Z548" s="61">
        <v>1.0911587625741959E-2</v>
      </c>
      <c r="AA548" s="61">
        <v>9.0436913073062897E-2</v>
      </c>
      <c r="AB548" s="61">
        <v>6.0152012854814529E-2</v>
      </c>
      <c r="AC548" s="61">
        <v>4.4038642197847366E-2</v>
      </c>
      <c r="AD548" s="61">
        <v>4.2869612574577332E-2</v>
      </c>
      <c r="AE548" s="61">
        <v>2.8956994414329529E-2</v>
      </c>
      <c r="AF548" s="61">
        <v>0.11509831994771957</v>
      </c>
      <c r="AG548" s="61">
        <v>6.8425439298152924E-2</v>
      </c>
      <c r="AH548" s="61">
        <v>8.4219098091125488E-2</v>
      </c>
      <c r="AI548" s="61">
        <v>0.10832932591438293</v>
      </c>
      <c r="AJ548" s="61">
        <v>0.1091531440615654</v>
      </c>
      <c r="AK548" s="61">
        <v>0.1335517019033432</v>
      </c>
      <c r="AL548" s="61">
        <v>5.7733535766601562E-2</v>
      </c>
      <c r="AM548" s="61">
        <v>4.6123668551445007E-2</v>
      </c>
      <c r="AN548" s="27">
        <v>0.11067750304937363</v>
      </c>
      <c r="AO548" s="27">
        <v>0.29667291045188904</v>
      </c>
      <c r="AP548" s="27">
        <v>0.10401980578899384</v>
      </c>
      <c r="AQ548" s="27">
        <v>0.29422301054000854</v>
      </c>
      <c r="AR548" s="27">
        <v>0.11891684681177139</v>
      </c>
      <c r="AS548" s="27">
        <v>0.29970479011535645</v>
      </c>
      <c r="AT548" s="61">
        <v>2</v>
      </c>
      <c r="AU548" s="61">
        <v>3</v>
      </c>
      <c r="AV548" s="61">
        <v>235.26465999999999</v>
      </c>
      <c r="AW548" s="61">
        <v>2</v>
      </c>
      <c r="AX548" s="61">
        <v>3</v>
      </c>
      <c r="AY548" s="27">
        <v>2</v>
      </c>
      <c r="AZ548" s="27">
        <v>2</v>
      </c>
      <c r="BA548" s="27">
        <v>3</v>
      </c>
    </row>
    <row r="549" spans="1:53">
      <c r="A549" s="50">
        <v>18700</v>
      </c>
      <c r="B549" s="50" t="s">
        <v>47</v>
      </c>
      <c r="C549" s="50" t="s">
        <v>692</v>
      </c>
      <c r="D549" s="50" t="s">
        <v>661</v>
      </c>
      <c r="F549" s="50">
        <v>191962</v>
      </c>
      <c r="G549" s="23">
        <v>6810</v>
      </c>
      <c r="H549" s="50">
        <v>40.00099882483488</v>
      </c>
      <c r="I549" s="50">
        <v>0.31712999939918501</v>
      </c>
      <c r="J549" s="50">
        <v>0.11136677116155599</v>
      </c>
      <c r="K549" s="50">
        <v>0.27703636884689298</v>
      </c>
      <c r="L549" s="50">
        <v>0.39233370000000001</v>
      </c>
      <c r="M549" s="50">
        <v>70200</v>
      </c>
      <c r="N549" s="50">
        <v>57300</v>
      </c>
      <c r="O549" s="50">
        <v>35.896998643875101</v>
      </c>
      <c r="P549" s="51">
        <v>0.180141225457191</v>
      </c>
      <c r="Q549" s="50">
        <v>4.8958999999999999E-3</v>
      </c>
      <c r="R549" s="50">
        <v>0.17097036540508301</v>
      </c>
      <c r="S549" s="50">
        <v>7.8523449599742903E-2</v>
      </c>
      <c r="T549" s="50">
        <v>0.59156900644302401</v>
      </c>
      <c r="U549" s="62">
        <v>2.3478605E-2</v>
      </c>
      <c r="V549" s="63">
        <v>2.8068053999999999E-2</v>
      </c>
      <c r="W549" s="63">
        <v>9.7415100000000003E-4</v>
      </c>
      <c r="X549" s="63">
        <v>0.94747918799999997</v>
      </c>
      <c r="Y549" s="50">
        <v>1.7594134435057598E-2</v>
      </c>
      <c r="Z549" s="61">
        <v>2.8124511241912842E-2</v>
      </c>
      <c r="AA549" s="61">
        <v>0.2208152562379837</v>
      </c>
      <c r="AB549" s="61">
        <v>5.9156384319067001E-2</v>
      </c>
      <c r="AC549" s="61">
        <v>5.1311314105987549E-2</v>
      </c>
      <c r="AD549" s="61">
        <v>2.2994581609964371E-2</v>
      </c>
      <c r="AE549" s="61">
        <v>2.7367636561393738E-2</v>
      </c>
      <c r="AF549" s="61">
        <v>0.11969436705112457</v>
      </c>
      <c r="AG549" s="61">
        <v>3.2293330878019333E-2</v>
      </c>
      <c r="AH549" s="61">
        <v>3.7243053317070007E-2</v>
      </c>
      <c r="AI549" s="61">
        <v>5.7654649019241333E-2</v>
      </c>
      <c r="AJ549" s="61">
        <v>9.3359924852848053E-2</v>
      </c>
      <c r="AK549" s="61">
        <v>0.15114672482013702</v>
      </c>
      <c r="AL549" s="61">
        <v>5.6152913719415665E-2</v>
      </c>
      <c r="AM549" s="61">
        <v>4.2685344815254211E-2</v>
      </c>
      <c r="AN549" s="27">
        <v>0.18062524497509003</v>
      </c>
      <c r="AO549" s="27">
        <v>0.15443091094493866</v>
      </c>
      <c r="AP549" s="27">
        <v>0.1753239631652832</v>
      </c>
      <c r="AQ549" s="27">
        <v>0.15734060108661652</v>
      </c>
      <c r="AR549" s="27">
        <v>0.18700826168060303</v>
      </c>
      <c r="AS549" s="27">
        <v>0.15092749893665314</v>
      </c>
      <c r="AT549" s="61">
        <v>1</v>
      </c>
      <c r="AU549" s="61">
        <v>2</v>
      </c>
      <c r="AV549" s="61">
        <v>278.96697999999998</v>
      </c>
      <c r="AW549" s="61">
        <v>2</v>
      </c>
      <c r="AX549" s="61">
        <v>3</v>
      </c>
      <c r="AY549" s="27">
        <v>1</v>
      </c>
      <c r="AZ549" s="27">
        <v>1</v>
      </c>
      <c r="BA549" s="27">
        <v>2</v>
      </c>
    </row>
    <row r="550" spans="1:53">
      <c r="A550" s="50">
        <v>18800</v>
      </c>
      <c r="B550" s="50" t="s">
        <v>47</v>
      </c>
      <c r="C550" s="50" t="s">
        <v>693</v>
      </c>
      <c r="D550" s="50" t="s">
        <v>661</v>
      </c>
      <c r="F550" s="50">
        <v>857487</v>
      </c>
      <c r="G550" s="23">
        <v>29528</v>
      </c>
      <c r="H550" s="50">
        <v>38.016001373529399</v>
      </c>
      <c r="I550" s="50">
        <v>0.31453999876976002</v>
      </c>
      <c r="J550" s="50">
        <v>0.107453174889088</v>
      </c>
      <c r="K550" s="50">
        <v>0.30063718557357799</v>
      </c>
      <c r="L550" s="50">
        <v>0.36936079999999999</v>
      </c>
      <c r="M550" s="50">
        <v>77300</v>
      </c>
      <c r="N550" s="50">
        <v>60500</v>
      </c>
      <c r="O550" s="50">
        <v>41.190001368522601</v>
      </c>
      <c r="P550" s="51">
        <v>0.16262242197990401</v>
      </c>
      <c r="Q550" s="50">
        <v>5.2274000000000001E-3</v>
      </c>
      <c r="R550" s="50">
        <v>0.184557914733887</v>
      </c>
      <c r="S550" s="50">
        <v>8.0056749284267398E-2</v>
      </c>
      <c r="T550" s="50">
        <v>0.54847562313079801</v>
      </c>
      <c r="U550" s="62">
        <v>2.1627150000000001E-2</v>
      </c>
      <c r="V550" s="63">
        <v>3.7569083000000003E-2</v>
      </c>
      <c r="W550" s="63">
        <v>1.2699899999999999E-3</v>
      </c>
      <c r="X550" s="63">
        <v>0.93953377000000005</v>
      </c>
      <c r="Y550" s="50">
        <v>2.80309598892927E-2</v>
      </c>
      <c r="Z550" s="61">
        <v>9.7065456211566925E-3</v>
      </c>
      <c r="AA550" s="61">
        <v>0.15784816443920135</v>
      </c>
      <c r="AB550" s="61">
        <v>6.438242644071579E-2</v>
      </c>
      <c r="AC550" s="61">
        <v>5.8065388351678848E-2</v>
      </c>
      <c r="AD550" s="61">
        <v>4.104778915643692E-2</v>
      </c>
      <c r="AE550" s="61">
        <v>3.5636518150568008E-2</v>
      </c>
      <c r="AF550" s="61">
        <v>0.13429810106754303</v>
      </c>
      <c r="AG550" s="61">
        <v>5.8706432580947876E-2</v>
      </c>
      <c r="AH550" s="61">
        <v>6.3466273248195648E-2</v>
      </c>
      <c r="AI550" s="61">
        <v>4.6741947531700134E-2</v>
      </c>
      <c r="AJ550" s="61">
        <v>8.1768564879894257E-2</v>
      </c>
      <c r="AK550" s="61">
        <v>0.13210245966911316</v>
      </c>
      <c r="AL550" s="61">
        <v>6.8361073732376099E-2</v>
      </c>
      <c r="AM550" s="61">
        <v>4.786832258105278E-2</v>
      </c>
      <c r="AN550" s="27">
        <v>0.11652421951293945</v>
      </c>
      <c r="AO550" s="27">
        <v>0.20676171779632568</v>
      </c>
      <c r="AP550" s="27">
        <v>9.6535868942737579E-2</v>
      </c>
      <c r="AQ550" s="27">
        <v>0.21453507244586945</v>
      </c>
      <c r="AR550" s="27">
        <v>0.13933259248733521</v>
      </c>
      <c r="AS550" s="27">
        <v>0.19789168238639832</v>
      </c>
      <c r="AT550" s="61">
        <v>2</v>
      </c>
      <c r="AU550" s="61">
        <v>3</v>
      </c>
      <c r="AV550" s="61">
        <v>298.53604000000001</v>
      </c>
      <c r="AW550" s="61">
        <v>2</v>
      </c>
      <c r="AX550" s="61">
        <v>3</v>
      </c>
      <c r="AY550" s="27">
        <v>2</v>
      </c>
      <c r="AZ550" s="27">
        <v>2</v>
      </c>
      <c r="BA550" s="27">
        <v>3</v>
      </c>
    </row>
    <row r="551" spans="1:53">
      <c r="A551" s="50">
        <v>18900</v>
      </c>
      <c r="B551" s="50" t="s">
        <v>47</v>
      </c>
      <c r="C551" s="50" t="s">
        <v>694</v>
      </c>
      <c r="D551" s="50" t="s">
        <v>661</v>
      </c>
      <c r="F551" s="50">
        <v>227275</v>
      </c>
      <c r="G551" s="23">
        <v>8521</v>
      </c>
      <c r="H551" s="50">
        <v>38.962001860141797</v>
      </c>
      <c r="I551" s="50">
        <v>0.32554000616073597</v>
      </c>
      <c r="J551" s="50">
        <v>0.10162094980478301</v>
      </c>
      <c r="K551" s="50">
        <v>0.29177057743072499</v>
      </c>
      <c r="L551" s="50">
        <v>0.39461020000000002</v>
      </c>
      <c r="M551" s="50">
        <v>67000</v>
      </c>
      <c r="N551" s="50">
        <v>53900</v>
      </c>
      <c r="O551" s="50">
        <v>38.168999552726703</v>
      </c>
      <c r="P551" s="51">
        <v>0.18150639533996499</v>
      </c>
      <c r="Q551" s="50">
        <v>4.1602999999999996E-3</v>
      </c>
      <c r="R551" s="50">
        <v>0.19670826196670499</v>
      </c>
      <c r="S551" s="50">
        <v>9.3459017574787098E-2</v>
      </c>
      <c r="T551" s="50">
        <v>0.574740409851074</v>
      </c>
      <c r="U551" s="62">
        <v>2.5163349000000002E-2</v>
      </c>
      <c r="V551" s="63">
        <v>1.8145418E-2</v>
      </c>
      <c r="W551" s="63">
        <v>2.3891759999999998E-3</v>
      </c>
      <c r="X551" s="63">
        <v>0.95430207300000003</v>
      </c>
      <c r="Y551" s="50">
        <v>1.06900250539184E-2</v>
      </c>
      <c r="Z551" s="61">
        <v>3.1847070902585983E-2</v>
      </c>
      <c r="AA551" s="61">
        <v>0.23842081427574158</v>
      </c>
      <c r="AB551" s="61">
        <v>6.3271738588809967E-2</v>
      </c>
      <c r="AC551" s="61">
        <v>4.2927730828523636E-2</v>
      </c>
      <c r="AD551" s="61">
        <v>3.146396204829216E-2</v>
      </c>
      <c r="AE551" s="61">
        <v>2.8251750394701958E-2</v>
      </c>
      <c r="AF551" s="61">
        <v>0.12391084432601929</v>
      </c>
      <c r="AG551" s="61">
        <v>3.8772482424974442E-2</v>
      </c>
      <c r="AH551" s="61">
        <v>4.5481782406568527E-2</v>
      </c>
      <c r="AI551" s="61">
        <v>3.9921805262565613E-2</v>
      </c>
      <c r="AJ551" s="61">
        <v>8.9205197989940643E-2</v>
      </c>
      <c r="AK551" s="61">
        <v>0.12401890009641647</v>
      </c>
      <c r="AL551" s="61">
        <v>5.6189157068729401E-2</v>
      </c>
      <c r="AM551" s="61">
        <v>4.6316761523485184E-2</v>
      </c>
      <c r="AN551" s="27">
        <v>0.1423129141330719</v>
      </c>
      <c r="AO551" s="27">
        <v>0.16311830282211304</v>
      </c>
      <c r="AP551" s="27">
        <v>0.1278391033411026</v>
      </c>
      <c r="AQ551" s="27">
        <v>0.15290942788124084</v>
      </c>
      <c r="AR551" s="27">
        <v>0.15880130231380463</v>
      </c>
      <c r="AS551" s="27">
        <v>0.17474810779094696</v>
      </c>
      <c r="AT551" s="61">
        <v>2</v>
      </c>
      <c r="AU551" s="61">
        <v>2</v>
      </c>
      <c r="AV551" s="61">
        <v>225.22909999999999</v>
      </c>
      <c r="AW551" s="61">
        <v>2</v>
      </c>
      <c r="AX551" s="61">
        <v>3</v>
      </c>
      <c r="AY551" s="27">
        <v>1</v>
      </c>
      <c r="AZ551" s="27">
        <v>2</v>
      </c>
      <c r="BA551" s="27">
        <v>3</v>
      </c>
    </row>
    <row r="552" spans="1:53">
      <c r="A552" s="50">
        <v>19000</v>
      </c>
      <c r="B552" s="50" t="s">
        <v>47</v>
      </c>
      <c r="C552" s="50" t="s">
        <v>695</v>
      </c>
      <c r="D552" s="50" t="s">
        <v>661</v>
      </c>
      <c r="F552" s="50">
        <v>637958</v>
      </c>
      <c r="G552" s="23">
        <v>21846</v>
      </c>
      <c r="H552" s="50">
        <v>35.863996922969775</v>
      </c>
      <c r="I552" s="50">
        <v>0.35914999246597301</v>
      </c>
      <c r="J552" s="50">
        <v>8.2631498575210599E-2</v>
      </c>
      <c r="K552" s="50">
        <v>0.33894804120063798</v>
      </c>
      <c r="L552" s="50">
        <v>0.40132000000000001</v>
      </c>
      <c r="M552" s="50">
        <v>92200</v>
      </c>
      <c r="N552" s="50">
        <v>71800</v>
      </c>
      <c r="O552" s="50">
        <v>40.154999494552598</v>
      </c>
      <c r="P552" s="51">
        <v>0.16076435148715901</v>
      </c>
      <c r="Q552" s="50">
        <v>5.1627000000000001E-3</v>
      </c>
      <c r="R552" s="50">
        <v>0.18626435101032299</v>
      </c>
      <c r="S552" s="50">
        <v>8.3665378391742706E-2</v>
      </c>
      <c r="T552" s="50">
        <v>0.56684774160385099</v>
      </c>
      <c r="U552" s="62">
        <v>2.6674170000000001E-2</v>
      </c>
      <c r="V552" s="63">
        <v>0.105735801</v>
      </c>
      <c r="W552" s="63">
        <v>1.656849E-3</v>
      </c>
      <c r="X552" s="63">
        <v>0.86593317999999997</v>
      </c>
      <c r="Y552" s="50">
        <v>5.0919793546199799E-2</v>
      </c>
      <c r="Z552" s="61">
        <v>5.964785348623991E-3</v>
      </c>
      <c r="AA552" s="61">
        <v>0.20610958337783813</v>
      </c>
      <c r="AB552" s="61">
        <v>5.9745687991380692E-2</v>
      </c>
      <c r="AC552" s="61">
        <v>5.36765456199646E-2</v>
      </c>
      <c r="AD552" s="61">
        <v>4.2810134589672089E-2</v>
      </c>
      <c r="AE552" s="61">
        <v>3.5504985600709915E-2</v>
      </c>
      <c r="AF552" s="61">
        <v>0.11725091189146042</v>
      </c>
      <c r="AG552" s="61">
        <v>5.7909619063138962E-2</v>
      </c>
      <c r="AH552" s="61">
        <v>7.6811693608760834E-2</v>
      </c>
      <c r="AI552" s="61">
        <v>2.7971548959612846E-2</v>
      </c>
      <c r="AJ552" s="61">
        <v>8.608662337064743E-2</v>
      </c>
      <c r="AK552" s="61">
        <v>0.12903372943401337</v>
      </c>
      <c r="AL552" s="61">
        <v>5.2417710423469543E-2</v>
      </c>
      <c r="AM552" s="61">
        <v>4.8706434667110443E-2</v>
      </c>
      <c r="AN552" s="27">
        <v>0.12462001293897629</v>
      </c>
      <c r="AO552" s="27">
        <v>0.24549886584281921</v>
      </c>
      <c r="AP552" s="27">
        <v>0.10334564745426178</v>
      </c>
      <c r="AQ552" s="27">
        <v>0.25410601496696472</v>
      </c>
      <c r="AR552" s="27">
        <v>0.15106324851512909</v>
      </c>
      <c r="AS552" s="27">
        <v>0.23480051755905151</v>
      </c>
      <c r="AT552" s="61">
        <v>2</v>
      </c>
      <c r="AU552" s="61">
        <v>3</v>
      </c>
      <c r="AV552" s="61">
        <v>359.23602</v>
      </c>
      <c r="AW552" s="61">
        <v>2</v>
      </c>
      <c r="AX552" s="61">
        <v>3</v>
      </c>
      <c r="AY552" s="27">
        <v>2</v>
      </c>
      <c r="AZ552" s="27">
        <v>3</v>
      </c>
      <c r="BA552" s="27">
        <v>4</v>
      </c>
    </row>
    <row r="553" spans="1:53">
      <c r="A553" s="50">
        <v>19100</v>
      </c>
      <c r="B553" s="50" t="s">
        <v>47</v>
      </c>
      <c r="C553" s="50" t="s">
        <v>696</v>
      </c>
      <c r="D553" s="50" t="s">
        <v>661</v>
      </c>
      <c r="F553" s="50">
        <v>1114959</v>
      </c>
      <c r="G553" s="23">
        <v>39609</v>
      </c>
      <c r="H553" s="50">
        <v>36.814997762441678</v>
      </c>
      <c r="I553" s="50">
        <v>0.34854999184608498</v>
      </c>
      <c r="J553" s="50">
        <v>9.6309542655944796E-2</v>
      </c>
      <c r="K553" s="50">
        <v>0.32084351778030401</v>
      </c>
      <c r="L553" s="50">
        <v>0.39157690000000001</v>
      </c>
      <c r="M553" s="50">
        <v>85400</v>
      </c>
      <c r="N553" s="50">
        <v>68500</v>
      </c>
      <c r="O553" s="50">
        <v>37.167000770568798</v>
      </c>
      <c r="P553" s="51">
        <v>0.16228055953979401</v>
      </c>
      <c r="Q553" s="50">
        <v>5.4113E-3</v>
      </c>
      <c r="R553" s="50">
        <v>0.169508516788483</v>
      </c>
      <c r="S553" s="50">
        <v>7.9293690621852903E-2</v>
      </c>
      <c r="T553" s="50">
        <v>0.58341652154922496</v>
      </c>
      <c r="U553" s="62">
        <v>2.5706775000000001E-2</v>
      </c>
      <c r="V553" s="63">
        <v>8.2531287999999994E-2</v>
      </c>
      <c r="W553" s="63">
        <v>1.4018450000000001E-3</v>
      </c>
      <c r="X553" s="63">
        <v>0.89036011699999995</v>
      </c>
      <c r="Y553" s="50">
        <v>3.1851895153522498E-2</v>
      </c>
      <c r="Z553" s="61">
        <v>2.4077378213405609E-2</v>
      </c>
      <c r="AA553" s="61">
        <v>0.23355187475681305</v>
      </c>
      <c r="AB553" s="61">
        <v>6.8361334502696991E-2</v>
      </c>
      <c r="AC553" s="61">
        <v>4.6309053897857666E-2</v>
      </c>
      <c r="AD553" s="61">
        <v>3.0060198158025742E-2</v>
      </c>
      <c r="AE553" s="61">
        <v>4.2122006416320801E-2</v>
      </c>
      <c r="AF553" s="61">
        <v>0.12384343147277832</v>
      </c>
      <c r="AG553" s="61">
        <v>4.9630582332611084E-2</v>
      </c>
      <c r="AH553" s="61">
        <v>6.6384322941303253E-2</v>
      </c>
      <c r="AI553" s="61">
        <v>2.6224536821246147E-2</v>
      </c>
      <c r="AJ553" s="61">
        <v>7.2479955852031708E-2</v>
      </c>
      <c r="AK553" s="61">
        <v>0.11526405066251755</v>
      </c>
      <c r="AL553" s="61">
        <v>5.2262283861637115E-2</v>
      </c>
      <c r="AM553" s="61">
        <v>4.9428995698690414E-2</v>
      </c>
      <c r="AN553" s="27">
        <v>0.16616466641426086</v>
      </c>
      <c r="AO553" s="27">
        <v>0.19983270764350891</v>
      </c>
      <c r="AP553" s="27">
        <v>0.14733411371707916</v>
      </c>
      <c r="AQ553" s="27">
        <v>0.20213057100772858</v>
      </c>
      <c r="AR553" s="27">
        <v>0.18999072909355164</v>
      </c>
      <c r="AS553" s="27">
        <v>0.19692523777484894</v>
      </c>
      <c r="AT553" s="61">
        <v>2</v>
      </c>
      <c r="AU553" s="61">
        <v>3</v>
      </c>
      <c r="AV553" s="61">
        <v>360.63861000000003</v>
      </c>
      <c r="AW553" s="61">
        <v>2</v>
      </c>
      <c r="AX553" s="61">
        <v>3</v>
      </c>
      <c r="AY553" s="27">
        <v>2</v>
      </c>
      <c r="AZ553" s="27">
        <v>3</v>
      </c>
      <c r="BA553" s="27">
        <v>4</v>
      </c>
    </row>
    <row r="554" spans="1:53">
      <c r="A554" s="50">
        <v>19200</v>
      </c>
      <c r="B554" s="50" t="s">
        <v>47</v>
      </c>
      <c r="C554" s="50" t="s">
        <v>697</v>
      </c>
      <c r="D554" s="50" t="s">
        <v>661</v>
      </c>
      <c r="F554" s="50">
        <v>1051424</v>
      </c>
      <c r="G554" s="23">
        <v>37486</v>
      </c>
      <c r="H554" s="50">
        <v>34.952000916004124</v>
      </c>
      <c r="I554" s="50">
        <v>0.35976999998092701</v>
      </c>
      <c r="J554" s="50">
        <v>7.9268291592598003E-2</v>
      </c>
      <c r="K554" s="50">
        <v>0.34644308686256398</v>
      </c>
      <c r="L554" s="50">
        <v>0.3871926</v>
      </c>
      <c r="M554" s="50">
        <v>85100</v>
      </c>
      <c r="N554" s="50">
        <v>69000</v>
      </c>
      <c r="O554" s="50">
        <v>36.985999345779405</v>
      </c>
      <c r="P554" s="51">
        <v>0.16969256103038699</v>
      </c>
      <c r="Q554" s="50">
        <v>5.2141000000000002E-3</v>
      </c>
      <c r="R554" s="50">
        <v>0.18561106920242301</v>
      </c>
      <c r="S554" s="50">
        <v>8.8059820234775502E-2</v>
      </c>
      <c r="T554" s="50">
        <v>0.58262526988983199</v>
      </c>
      <c r="U554" s="62">
        <v>5.8677565000000001E-2</v>
      </c>
      <c r="V554" s="63">
        <v>4.9598448000000003E-2</v>
      </c>
      <c r="W554" s="63">
        <v>1.591175E-3</v>
      </c>
      <c r="X554" s="63">
        <v>0.89013278500000004</v>
      </c>
      <c r="Y554" s="50">
        <v>2.7994876727461801E-2</v>
      </c>
      <c r="Z554" s="61">
        <v>1.5974579378962517E-2</v>
      </c>
      <c r="AA554" s="61">
        <v>0.17790631949901581</v>
      </c>
      <c r="AB554" s="61">
        <v>6.5126843750476837E-2</v>
      </c>
      <c r="AC554" s="61">
        <v>6.0053501278162003E-2</v>
      </c>
      <c r="AD554" s="61">
        <v>3.6597829312086105E-2</v>
      </c>
      <c r="AE554" s="61">
        <v>3.9511777460575104E-2</v>
      </c>
      <c r="AF554" s="61">
        <v>0.11822440475225449</v>
      </c>
      <c r="AG554" s="61">
        <v>6.4704068005084991E-2</v>
      </c>
      <c r="AH554" s="61">
        <v>6.9487340748310089E-2</v>
      </c>
      <c r="AI554" s="61">
        <v>7.3576726019382477E-2</v>
      </c>
      <c r="AJ554" s="61">
        <v>7.22154900431633E-2</v>
      </c>
      <c r="AK554" s="61">
        <v>0.1069648489356041</v>
      </c>
      <c r="AL554" s="61">
        <v>5.3300421684980392E-2</v>
      </c>
      <c r="AM554" s="61">
        <v>4.6355858445167542E-2</v>
      </c>
      <c r="AN554" s="27">
        <v>0.12974840402603149</v>
      </c>
      <c r="AO554" s="27">
        <v>0.22970134019851685</v>
      </c>
      <c r="AP554" s="27">
        <v>0.11351216584444046</v>
      </c>
      <c r="AQ554" s="27">
        <v>0.23196381330490112</v>
      </c>
      <c r="AR554" s="27">
        <v>0.14995594322681427</v>
      </c>
      <c r="AS554" s="27">
        <v>0.22688546776771545</v>
      </c>
      <c r="AT554" s="61">
        <v>2</v>
      </c>
      <c r="AU554" s="61">
        <v>3</v>
      </c>
      <c r="AV554" s="61">
        <v>330.69357000000002</v>
      </c>
      <c r="AW554" s="61">
        <v>2</v>
      </c>
      <c r="AX554" s="61">
        <v>4</v>
      </c>
      <c r="AY554" s="27">
        <v>2</v>
      </c>
      <c r="AZ554" s="27">
        <v>3</v>
      </c>
      <c r="BA554" s="27">
        <v>4</v>
      </c>
    </row>
    <row r="555" spans="1:53">
      <c r="A555" s="50">
        <v>19300</v>
      </c>
      <c r="B555" s="50" t="s">
        <v>47</v>
      </c>
      <c r="C555" s="50" t="s">
        <v>698</v>
      </c>
      <c r="D555" s="50" t="s">
        <v>682</v>
      </c>
      <c r="F555" s="50">
        <v>873232</v>
      </c>
      <c r="G555" s="23">
        <v>30004</v>
      </c>
      <c r="H555" s="50">
        <v>34.301000744104407</v>
      </c>
      <c r="I555" s="50">
        <v>0.32998999953269997</v>
      </c>
      <c r="J555" s="50">
        <v>9.4835780560970306E-2</v>
      </c>
      <c r="K555" s="50">
        <v>0.34248599410057101</v>
      </c>
      <c r="L555" s="50">
        <v>0.3622708</v>
      </c>
      <c r="M555" s="50">
        <v>89200</v>
      </c>
      <c r="N555" s="50">
        <v>73900</v>
      </c>
      <c r="O555" s="50">
        <v>38.960999250412002</v>
      </c>
      <c r="P555" s="51">
        <v>0.26736357808113098</v>
      </c>
      <c r="Q555" s="50">
        <v>5.1501999999999997E-3</v>
      </c>
      <c r="R555" s="50">
        <v>0.18345941603183699</v>
      </c>
      <c r="S555" s="50">
        <v>7.9442061483860002E-2</v>
      </c>
      <c r="T555" s="50">
        <v>0.55674630403518699</v>
      </c>
      <c r="U555" s="62">
        <v>7.5085430999999994E-2</v>
      </c>
      <c r="V555" s="63">
        <v>0.119349726</v>
      </c>
      <c r="W555" s="63">
        <v>2.8434599999999999E-3</v>
      </c>
      <c r="X555" s="63">
        <v>0.80272138100000001</v>
      </c>
      <c r="Y555" s="50">
        <v>7.84468203783035E-2</v>
      </c>
      <c r="Z555" s="61">
        <v>1.1555403470993042E-2</v>
      </c>
      <c r="AA555" s="61">
        <v>0.10482078790664673</v>
      </c>
      <c r="AB555" s="61">
        <v>6.8998031318187714E-2</v>
      </c>
      <c r="AC555" s="61">
        <v>5.3538024425506592E-2</v>
      </c>
      <c r="AD555" s="61">
        <v>4.6817485243082047E-2</v>
      </c>
      <c r="AE555" s="61">
        <v>3.2368205487728119E-2</v>
      </c>
      <c r="AF555" s="61">
        <v>0.12393396347761154</v>
      </c>
      <c r="AG555" s="61">
        <v>5.928555503487587E-2</v>
      </c>
      <c r="AH555" s="61">
        <v>8.1018567085266113E-2</v>
      </c>
      <c r="AI555" s="61">
        <v>6.7117385566234589E-2</v>
      </c>
      <c r="AJ555" s="61">
        <v>0.12055735290050507</v>
      </c>
      <c r="AK555" s="61">
        <v>0.13165768980979919</v>
      </c>
      <c r="AL555" s="61">
        <v>5.1891203969717026E-2</v>
      </c>
      <c r="AM555" s="61">
        <v>4.6440351754426956E-2</v>
      </c>
      <c r="AN555" s="27">
        <v>0.14700275659561157</v>
      </c>
      <c r="AO555" s="27">
        <v>0.26170754432678223</v>
      </c>
      <c r="AP555" s="27">
        <v>0.1465444415807724</v>
      </c>
      <c r="AQ555" s="27">
        <v>0.24984996020793915</v>
      </c>
      <c r="AR555" s="27">
        <v>0.14759446680545807</v>
      </c>
      <c r="AS555" s="27">
        <v>0.27701660990715027</v>
      </c>
      <c r="AT555" s="61">
        <v>2</v>
      </c>
      <c r="AU555" s="61">
        <v>3</v>
      </c>
      <c r="AV555" s="61">
        <v>308.44362999999998</v>
      </c>
      <c r="AW555" s="61">
        <v>2</v>
      </c>
      <c r="AX555" s="61">
        <v>3</v>
      </c>
      <c r="AY555" s="27">
        <v>2</v>
      </c>
      <c r="AZ555" s="27">
        <v>3</v>
      </c>
      <c r="BA555" s="27">
        <v>4</v>
      </c>
    </row>
    <row r="556" spans="1:53">
      <c r="A556" s="50">
        <v>19400</v>
      </c>
      <c r="B556" s="50" t="s">
        <v>47</v>
      </c>
      <c r="C556" s="50" t="s">
        <v>699</v>
      </c>
      <c r="D556" s="50" t="s">
        <v>682</v>
      </c>
      <c r="F556" s="50">
        <v>11781395</v>
      </c>
      <c r="G556" s="23">
        <v>307294</v>
      </c>
      <c r="H556" s="50">
        <v>35.506002575159101</v>
      </c>
      <c r="I556" s="50">
        <v>0.32998999953269997</v>
      </c>
      <c r="J556" s="50">
        <v>0.105000838637352</v>
      </c>
      <c r="K556" s="50">
        <v>0.30903682112693798</v>
      </c>
      <c r="L556" s="50">
        <v>0.40500190000000003</v>
      </c>
      <c r="M556" s="50">
        <v>107100</v>
      </c>
      <c r="N556" s="50">
        <v>51400</v>
      </c>
      <c r="O556" s="50">
        <v>68.396997451782198</v>
      </c>
      <c r="P556" s="51">
        <v>0.23911565542221</v>
      </c>
      <c r="Q556" s="50">
        <v>3.9226E-3</v>
      </c>
      <c r="R556" s="50">
        <v>0.27837225794792197</v>
      </c>
      <c r="S556" s="50">
        <v>7.2925619781017303E-2</v>
      </c>
      <c r="T556" s="50">
        <v>0.48059800267219499</v>
      </c>
      <c r="U556" s="62">
        <v>0.196236521</v>
      </c>
      <c r="V556" s="63">
        <v>0.32554709900000001</v>
      </c>
      <c r="W556" s="63">
        <v>4.2174969999999997E-3</v>
      </c>
      <c r="X556" s="63">
        <v>0.47399887400000001</v>
      </c>
      <c r="Y556" s="50">
        <v>0.295553088188171</v>
      </c>
      <c r="Z556" s="61">
        <v>1.1966753518208861E-3</v>
      </c>
      <c r="AA556" s="61">
        <v>7.0024728775024414E-2</v>
      </c>
      <c r="AB556" s="61">
        <v>4.993138462305069E-2</v>
      </c>
      <c r="AC556" s="61">
        <v>6.1087805777788162E-2</v>
      </c>
      <c r="AD556" s="61">
        <v>7.1427389979362488E-2</v>
      </c>
      <c r="AE556" s="61">
        <v>3.444063663482666E-2</v>
      </c>
      <c r="AF556" s="61">
        <v>9.6933268010616302E-2</v>
      </c>
      <c r="AG556" s="61">
        <v>0.10868753492832184</v>
      </c>
      <c r="AH556" s="61">
        <v>0.1186939999461174</v>
      </c>
      <c r="AI556" s="61">
        <v>4.6928953379392624E-2</v>
      </c>
      <c r="AJ556" s="61">
        <v>9.3468017876148224E-2</v>
      </c>
      <c r="AK556" s="61">
        <v>0.14187808334827423</v>
      </c>
      <c r="AL556" s="61">
        <v>5.2001073956489563E-2</v>
      </c>
      <c r="AM556" s="61">
        <v>5.3300447762012482E-2</v>
      </c>
      <c r="AN556" s="27">
        <v>0.20120353996753693</v>
      </c>
      <c r="AO556" s="27">
        <v>0.32184791564941406</v>
      </c>
      <c r="AP556" s="27">
        <v>0.18040592968463898</v>
      </c>
      <c r="AQ556" s="27">
        <v>0.33740171790122986</v>
      </c>
      <c r="AR556" s="27">
        <v>0.23167003691196442</v>
      </c>
      <c r="AS556" s="27">
        <v>0.2990630567073822</v>
      </c>
      <c r="AT556" s="61">
        <v>2</v>
      </c>
      <c r="AU556" s="61">
        <v>3</v>
      </c>
      <c r="AV556" s="61">
        <v>424.04070999999999</v>
      </c>
      <c r="AW556" s="61">
        <v>2</v>
      </c>
      <c r="AX556" s="61">
        <v>3</v>
      </c>
      <c r="AY556" s="27">
        <v>1</v>
      </c>
      <c r="AZ556" s="27">
        <v>1</v>
      </c>
      <c r="BA556" s="27">
        <v>2</v>
      </c>
    </row>
    <row r="557" spans="1:53">
      <c r="A557" s="50">
        <v>19500</v>
      </c>
      <c r="B557" s="50" t="s">
        <v>47</v>
      </c>
      <c r="C557" s="50" t="s">
        <v>700</v>
      </c>
      <c r="D557" s="50" t="s">
        <v>701</v>
      </c>
      <c r="F557" s="50">
        <v>1126217</v>
      </c>
      <c r="G557" s="23">
        <v>36294</v>
      </c>
      <c r="H557" s="50">
        <v>37.132998347282452</v>
      </c>
      <c r="I557" s="50">
        <v>0.32328999042510997</v>
      </c>
      <c r="J557" s="50">
        <v>0.122297860682011</v>
      </c>
      <c r="K557" s="50">
        <v>0.30168399214744601</v>
      </c>
      <c r="L557" s="50">
        <v>0.40205540000000001</v>
      </c>
      <c r="M557" s="50">
        <v>124100</v>
      </c>
      <c r="N557" s="50">
        <v>89100</v>
      </c>
      <c r="O557" s="50">
        <v>40.680998563766501</v>
      </c>
      <c r="P557" s="51">
        <v>0.20183058083057401</v>
      </c>
      <c r="Q557" s="50">
        <v>5.7870999999999999E-3</v>
      </c>
      <c r="R557" s="50">
        <v>0.14573562145233199</v>
      </c>
      <c r="S557" s="50">
        <v>7.5488433241844205E-2</v>
      </c>
      <c r="T557" s="50">
        <v>0.58721035718917802</v>
      </c>
      <c r="U557" s="62">
        <v>5.5207833999999997E-2</v>
      </c>
      <c r="V557" s="63">
        <v>9.5349297E-2</v>
      </c>
      <c r="W557" s="63">
        <v>1.4038150000000001E-3</v>
      </c>
      <c r="X557" s="63">
        <v>0.848039031</v>
      </c>
      <c r="Y557" s="50">
        <v>8.6571320891380296E-2</v>
      </c>
      <c r="Z557" s="61">
        <v>3.7648477591574192E-3</v>
      </c>
      <c r="AA557" s="61">
        <v>8.0892667174339294E-2</v>
      </c>
      <c r="AB557" s="61">
        <v>7.4106216430664062E-2</v>
      </c>
      <c r="AC557" s="61">
        <v>5.7836621999740601E-2</v>
      </c>
      <c r="AD557" s="61">
        <v>6.4833208918571472E-2</v>
      </c>
      <c r="AE557" s="61">
        <v>3.6730129271745682E-2</v>
      </c>
      <c r="AF557" s="61">
        <v>0.12980066239833832</v>
      </c>
      <c r="AG557" s="61">
        <v>9.1988757252693176E-2</v>
      </c>
      <c r="AH557" s="61">
        <v>0.10634965449571609</v>
      </c>
      <c r="AI557" s="61">
        <v>5.5497940629720688E-2</v>
      </c>
      <c r="AJ557" s="61">
        <v>9.042639285326004E-2</v>
      </c>
      <c r="AK557" s="61">
        <v>0.11580944061279297</v>
      </c>
      <c r="AL557" s="61">
        <v>4.8925511538982391E-2</v>
      </c>
      <c r="AM557" s="61">
        <v>4.3037950992584229E-2</v>
      </c>
      <c r="AN557" s="27">
        <v>9.3828268349170685E-2</v>
      </c>
      <c r="AO557" s="27">
        <v>0.31709882616996765</v>
      </c>
      <c r="AP557" s="27">
        <v>8.4598951041698456E-2</v>
      </c>
      <c r="AQ557" s="27">
        <v>0.3191370964050293</v>
      </c>
      <c r="AR557" s="27">
        <v>0.10526742041110992</v>
      </c>
      <c r="AS557" s="27">
        <v>0.31457251310348511</v>
      </c>
      <c r="AT557" s="61">
        <v>2</v>
      </c>
      <c r="AU557" s="61">
        <v>3</v>
      </c>
      <c r="AV557" s="61">
        <v>471.24680000000001</v>
      </c>
      <c r="AW557" s="61">
        <v>2</v>
      </c>
      <c r="AX557" s="61">
        <v>3</v>
      </c>
      <c r="AY557" s="27">
        <v>2</v>
      </c>
      <c r="AZ557" s="27">
        <v>3</v>
      </c>
      <c r="BA557" s="27">
        <v>4</v>
      </c>
    </row>
    <row r="558" spans="1:53">
      <c r="A558" s="50">
        <v>19600</v>
      </c>
      <c r="B558" s="50" t="s">
        <v>47</v>
      </c>
      <c r="C558" s="50" t="s">
        <v>702</v>
      </c>
      <c r="D558" s="50" t="s">
        <v>701</v>
      </c>
      <c r="F558" s="50">
        <v>5822286</v>
      </c>
      <c r="G558" s="23">
        <v>170566</v>
      </c>
      <c r="H558" s="50">
        <v>35.310998976230621</v>
      </c>
      <c r="I558" s="50">
        <v>0.35012000799179099</v>
      </c>
      <c r="J558" s="50">
        <v>0.102425970137119</v>
      </c>
      <c r="K558" s="50">
        <v>0.30875039100647</v>
      </c>
      <c r="L558" s="50">
        <v>0.4093965</v>
      </c>
      <c r="M558" s="50">
        <v>129700</v>
      </c>
      <c r="N558" s="50">
        <v>79700</v>
      </c>
      <c r="O558" s="50">
        <v>51.752001047134399</v>
      </c>
      <c r="P558" s="51">
        <v>0.19836527109146099</v>
      </c>
      <c r="Q558" s="50">
        <v>4.5960999999999997E-3</v>
      </c>
      <c r="R558" s="50">
        <v>0.18978005647659299</v>
      </c>
      <c r="S558" s="50">
        <v>7.1534648537635803E-2</v>
      </c>
      <c r="T558" s="50">
        <v>0.54242140054702803</v>
      </c>
      <c r="U558" s="62">
        <v>0.13843686899999999</v>
      </c>
      <c r="V558" s="63">
        <v>0.252789706</v>
      </c>
      <c r="W558" s="63">
        <v>2.3018449999999998E-3</v>
      </c>
      <c r="X558" s="63">
        <v>0.60647159799999995</v>
      </c>
      <c r="Y558" s="50">
        <v>0.22668413817882499</v>
      </c>
      <c r="Z558" s="61">
        <v>2.15769256465137E-3</v>
      </c>
      <c r="AA558" s="61">
        <v>0.13021788001060486</v>
      </c>
      <c r="AB558" s="61">
        <v>5.0284277647733688E-2</v>
      </c>
      <c r="AC558" s="61">
        <v>5.9758763760328293E-2</v>
      </c>
      <c r="AD558" s="61">
        <v>6.2946170568466187E-2</v>
      </c>
      <c r="AE558" s="61">
        <v>4.6098694205284119E-2</v>
      </c>
      <c r="AF558" s="61">
        <v>0.10732589662075043</v>
      </c>
      <c r="AG558" s="61">
        <v>9.4337679445743561E-2</v>
      </c>
      <c r="AH558" s="61">
        <v>0.12246780842542648</v>
      </c>
      <c r="AI558" s="61">
        <v>3.9871443063020706E-2</v>
      </c>
      <c r="AJ558" s="61">
        <v>8.7795712053775787E-2</v>
      </c>
      <c r="AK558" s="61">
        <v>0.10910215228796005</v>
      </c>
      <c r="AL558" s="61">
        <v>4.3174877762794495E-2</v>
      </c>
      <c r="AM558" s="61">
        <v>4.446093738079071E-2</v>
      </c>
      <c r="AN558" s="27">
        <v>0.1427077054977417</v>
      </c>
      <c r="AO558" s="27">
        <v>0.36277621984481812</v>
      </c>
      <c r="AP558" s="27">
        <v>0.12741008400917053</v>
      </c>
      <c r="AQ558" s="27">
        <v>0.37395307421684265</v>
      </c>
      <c r="AR558" s="27">
        <v>0.16432671248912811</v>
      </c>
      <c r="AS558" s="27">
        <v>0.34698081016540527</v>
      </c>
      <c r="AT558" s="61">
        <v>2</v>
      </c>
      <c r="AU558" s="61">
        <v>3</v>
      </c>
      <c r="AV558" s="61">
        <v>384.39010999999999</v>
      </c>
      <c r="AW558" s="61">
        <v>2</v>
      </c>
      <c r="AX558" s="61">
        <v>3</v>
      </c>
      <c r="AY558" s="27">
        <v>2</v>
      </c>
      <c r="AZ558" s="27">
        <v>2</v>
      </c>
      <c r="BA558" s="27">
        <v>3</v>
      </c>
    </row>
    <row r="559" spans="1:53">
      <c r="A559" s="50">
        <v>19700</v>
      </c>
      <c r="B559" s="50" t="s">
        <v>47</v>
      </c>
      <c r="C559" s="50" t="s">
        <v>703</v>
      </c>
      <c r="D559" s="50" t="s">
        <v>661</v>
      </c>
      <c r="F559" s="50">
        <v>5602247</v>
      </c>
      <c r="G559" s="23">
        <v>193183</v>
      </c>
      <c r="H559" s="50">
        <v>31.007999509572997</v>
      </c>
      <c r="I559" s="50">
        <v>0.39348998665809598</v>
      </c>
      <c r="J559" s="50">
        <v>7.4011668562889099E-2</v>
      </c>
      <c r="K559" s="50">
        <v>0.37290439009666398</v>
      </c>
      <c r="L559" s="50">
        <v>0.38676319999999997</v>
      </c>
      <c r="M559" s="50">
        <v>101000</v>
      </c>
      <c r="N559" s="50">
        <v>70000</v>
      </c>
      <c r="O559" s="50">
        <v>49.1200000047684</v>
      </c>
      <c r="P559" s="51">
        <v>0.17392359673976901</v>
      </c>
      <c r="Q559" s="50">
        <v>4.7997999999999999E-3</v>
      </c>
      <c r="R559" s="50">
        <v>0.23882970213890101</v>
      </c>
      <c r="S559" s="50">
        <v>7.9760834574699402E-2</v>
      </c>
      <c r="T559" s="50">
        <v>0.51238363981246904</v>
      </c>
      <c r="U559" s="62">
        <v>0.19348950700000001</v>
      </c>
      <c r="V559" s="63">
        <v>0.104230143</v>
      </c>
      <c r="W559" s="63">
        <v>2.16431E-3</v>
      </c>
      <c r="X559" s="63">
        <v>0.700116038</v>
      </c>
      <c r="Y559" s="50">
        <v>7.1360476315021501E-2</v>
      </c>
      <c r="Z559" s="61">
        <v>5.1940726116299629E-3</v>
      </c>
      <c r="AA559" s="61">
        <v>0.11651396751403809</v>
      </c>
      <c r="AB559" s="61">
        <v>5.6402623653411865E-2</v>
      </c>
      <c r="AC559" s="61">
        <v>5.0176430493593216E-2</v>
      </c>
      <c r="AD559" s="61">
        <v>5.3383674472570419E-2</v>
      </c>
      <c r="AE559" s="61">
        <v>3.7310488522052765E-2</v>
      </c>
      <c r="AF559" s="61">
        <v>0.11574210971593857</v>
      </c>
      <c r="AG559" s="61">
        <v>8.2053586840629578E-2</v>
      </c>
      <c r="AH559" s="61">
        <v>0.10910587012767792</v>
      </c>
      <c r="AI559" s="61">
        <v>4.8753321170806885E-2</v>
      </c>
      <c r="AJ559" s="61">
        <v>9.2884846031665802E-2</v>
      </c>
      <c r="AK559" s="61">
        <v>0.13205377757549286</v>
      </c>
      <c r="AL559" s="61">
        <v>5.4492440074682236E-2</v>
      </c>
      <c r="AM559" s="61">
        <v>4.593278095126152E-2</v>
      </c>
      <c r="AN559" s="27">
        <v>0.13580198585987091</v>
      </c>
      <c r="AO559" s="27">
        <v>0.29992204904556274</v>
      </c>
      <c r="AP559" s="27">
        <v>0.12161413580179214</v>
      </c>
      <c r="AQ559" s="27">
        <v>0.30933436751365662</v>
      </c>
      <c r="AR559" s="27">
        <v>0.15498749911785126</v>
      </c>
      <c r="AS559" s="27">
        <v>0.28719422221183777</v>
      </c>
      <c r="AT559" s="61">
        <v>2</v>
      </c>
      <c r="AU559" s="61">
        <v>3</v>
      </c>
      <c r="AV559" s="61">
        <v>464.94855000000001</v>
      </c>
      <c r="AW559" s="61">
        <v>2</v>
      </c>
      <c r="AX559" s="61">
        <v>4</v>
      </c>
      <c r="AY559" s="27">
        <v>2</v>
      </c>
      <c r="AZ559" s="27">
        <v>3</v>
      </c>
      <c r="BA559" s="27">
        <v>4</v>
      </c>
    </row>
    <row r="560" spans="1:53">
      <c r="A560" s="50">
        <v>19800</v>
      </c>
      <c r="B560" s="50" t="s">
        <v>47</v>
      </c>
      <c r="C560" s="50" t="s">
        <v>458</v>
      </c>
      <c r="D560" s="50" t="s">
        <v>704</v>
      </c>
      <c r="F560" s="50">
        <v>586216</v>
      </c>
      <c r="G560" s="23">
        <v>20410</v>
      </c>
      <c r="H560" s="50">
        <v>27.931998372077953</v>
      </c>
      <c r="I560" s="50">
        <v>0.39158999919891402</v>
      </c>
      <c r="J560" s="50">
        <v>6.5723925828933702E-2</v>
      </c>
      <c r="K560" s="50">
        <v>0.40575283765792802</v>
      </c>
      <c r="L560" s="50">
        <v>0.36035729999999999</v>
      </c>
      <c r="M560" s="50">
        <v>99800</v>
      </c>
      <c r="N560" s="50">
        <v>75700</v>
      </c>
      <c r="O560" s="50">
        <v>42.7269995212555</v>
      </c>
      <c r="P560" s="51">
        <v>0.104943431913852</v>
      </c>
      <c r="Q560" s="50">
        <v>5.4172999999999999E-3</v>
      </c>
      <c r="R560" s="50">
        <v>0.230037972331047</v>
      </c>
      <c r="S560" s="50">
        <v>9.6558392047882094E-2</v>
      </c>
      <c r="T560" s="50">
        <v>0.53130573034286499</v>
      </c>
      <c r="U560" s="62">
        <v>0.175650269</v>
      </c>
      <c r="V560" s="63">
        <v>8.3044477000000005E-2</v>
      </c>
      <c r="W560" s="63">
        <v>2.1476720000000002E-3</v>
      </c>
      <c r="X560" s="63">
        <v>0.73915755699999997</v>
      </c>
      <c r="Y560" s="50">
        <v>5.9052169322967502E-2</v>
      </c>
      <c r="Z560" s="61">
        <v>7.6238312758505344E-3</v>
      </c>
      <c r="AA560" s="61">
        <v>0.13555234670639038</v>
      </c>
      <c r="AB560" s="61">
        <v>6.684509664773941E-2</v>
      </c>
      <c r="AC560" s="61">
        <v>4.9058444797992706E-2</v>
      </c>
      <c r="AD560" s="61">
        <v>3.9417855441570282E-2</v>
      </c>
      <c r="AE560" s="61">
        <v>2.8141867369413376E-2</v>
      </c>
      <c r="AF560" s="61">
        <v>0.10532843321561813</v>
      </c>
      <c r="AG560" s="61">
        <v>0.13405437767505646</v>
      </c>
      <c r="AH560" s="61">
        <v>0.10417060554027557</v>
      </c>
      <c r="AI560" s="61">
        <v>4.1499890387058258E-2</v>
      </c>
      <c r="AJ560" s="61">
        <v>8.3676621317863464E-2</v>
      </c>
      <c r="AK560" s="61">
        <v>0.11062629520893097</v>
      </c>
      <c r="AL560" s="61">
        <v>5.1504667848348618E-2</v>
      </c>
      <c r="AM560" s="61">
        <v>4.2499683797359467E-2</v>
      </c>
      <c r="AN560" s="27">
        <v>0.11715706437826157</v>
      </c>
      <c r="AO560" s="27">
        <v>0.29346489906311035</v>
      </c>
      <c r="AP560" s="27">
        <v>0.10744889825582504</v>
      </c>
      <c r="AQ560" s="27">
        <v>0.30294740200042725</v>
      </c>
      <c r="AR560" s="27">
        <v>0.13117142021656036</v>
      </c>
      <c r="AS560" s="27">
        <v>0.27977627515792847</v>
      </c>
      <c r="AT560" s="61">
        <v>2</v>
      </c>
      <c r="AU560" s="61">
        <v>3</v>
      </c>
      <c r="AV560" s="61">
        <v>450.56146000000001</v>
      </c>
      <c r="AW560" s="61">
        <v>2</v>
      </c>
      <c r="AX560" s="61">
        <v>4</v>
      </c>
      <c r="AY560" s="27">
        <v>2</v>
      </c>
      <c r="AZ560" s="27">
        <v>3</v>
      </c>
      <c r="BA560" s="27">
        <v>4</v>
      </c>
    </row>
    <row r="561" spans="1:53">
      <c r="A561" s="50">
        <v>19901</v>
      </c>
      <c r="B561" s="50" t="s">
        <v>47</v>
      </c>
      <c r="C561" s="50" t="s">
        <v>705</v>
      </c>
      <c r="D561" s="50" t="s">
        <v>704</v>
      </c>
      <c r="F561" s="50">
        <v>439269</v>
      </c>
      <c r="G561" s="23">
        <v>15216</v>
      </c>
      <c r="H561" s="50">
        <v>28.947999268770225</v>
      </c>
      <c r="I561" s="50">
        <v>0.38977000117301902</v>
      </c>
      <c r="J561" s="50">
        <v>6.2596008181572002E-2</v>
      </c>
      <c r="K561" s="50">
        <v>0.377240151166916</v>
      </c>
      <c r="L561" s="50">
        <v>0.36812509999999998</v>
      </c>
      <c r="M561" s="50">
        <v>65500</v>
      </c>
      <c r="N561" s="50">
        <v>49500</v>
      </c>
      <c r="O561" s="50">
        <v>44.878000020980799</v>
      </c>
      <c r="P561" s="51">
        <v>0.14819842576980499</v>
      </c>
      <c r="Q561" s="50">
        <v>5.7521999999999998E-3</v>
      </c>
      <c r="R561" s="50">
        <v>0.25467699766159102</v>
      </c>
      <c r="S561" s="50">
        <v>9.6582308411598206E-2</v>
      </c>
      <c r="T561" s="50">
        <v>0.55672985315322898</v>
      </c>
      <c r="U561" s="62">
        <v>0.19618274299999999</v>
      </c>
      <c r="V561" s="63">
        <v>5.6828503000000002E-2</v>
      </c>
      <c r="W561" s="63">
        <v>4.8148180000000002E-3</v>
      </c>
      <c r="X561" s="63">
        <v>0.74217390999999999</v>
      </c>
      <c r="Y561" s="50">
        <v>3.88475656509399E-2</v>
      </c>
      <c r="Z561" s="61">
        <v>2.354404516518116E-2</v>
      </c>
      <c r="AA561" s="61">
        <v>0.12702187895774841</v>
      </c>
      <c r="AB561" s="61">
        <v>9.2491276562213898E-2</v>
      </c>
      <c r="AC561" s="61">
        <v>4.4843204319477081E-2</v>
      </c>
      <c r="AD561" s="61">
        <v>3.8182880729436874E-2</v>
      </c>
      <c r="AE561" s="61">
        <v>3.2255984842777252E-2</v>
      </c>
      <c r="AF561" s="61">
        <v>0.13494092226028442</v>
      </c>
      <c r="AG561" s="61">
        <v>5.8025095611810684E-2</v>
      </c>
      <c r="AH561" s="61">
        <v>5.908559262752533E-2</v>
      </c>
      <c r="AI561" s="61">
        <v>7.270357757806778E-2</v>
      </c>
      <c r="AJ561" s="61">
        <v>8.6425624787807465E-2</v>
      </c>
      <c r="AK561" s="61">
        <v>0.11304214596748352</v>
      </c>
      <c r="AL561" s="61">
        <v>7.5181372463703156E-2</v>
      </c>
      <c r="AM561" s="61">
        <v>4.225638136267662E-2</v>
      </c>
      <c r="AN561" s="27">
        <v>0.17311489582061768</v>
      </c>
      <c r="AO561" s="27">
        <v>0.19940708577632904</v>
      </c>
      <c r="AP561" s="27">
        <v>0.16005460917949677</v>
      </c>
      <c r="AQ561" s="27">
        <v>0.19360402226448059</v>
      </c>
      <c r="AR561" s="27">
        <v>0.1884746253490448</v>
      </c>
      <c r="AS561" s="27">
        <v>0.20623184740543365</v>
      </c>
      <c r="AT561" s="61">
        <v>2</v>
      </c>
      <c r="AU561" s="61">
        <v>4</v>
      </c>
      <c r="AV561" s="61">
        <v>559.08330999999998</v>
      </c>
      <c r="AW561" s="61">
        <v>2</v>
      </c>
      <c r="AX561" s="61">
        <v>4</v>
      </c>
      <c r="AY561" s="27">
        <v>2</v>
      </c>
      <c r="AZ561" s="27">
        <v>3</v>
      </c>
      <c r="BA561" s="27">
        <v>4</v>
      </c>
    </row>
    <row r="562" spans="1:53">
      <c r="A562" s="50">
        <v>19902</v>
      </c>
      <c r="B562" s="50" t="s">
        <v>47</v>
      </c>
      <c r="C562" s="50" t="s">
        <v>706</v>
      </c>
      <c r="D562" s="50" t="s">
        <v>599</v>
      </c>
      <c r="F562" s="50">
        <v>154018</v>
      </c>
      <c r="G562" s="23">
        <v>5332</v>
      </c>
      <c r="H562" s="50">
        <v>29.848001003265395</v>
      </c>
      <c r="I562" s="50">
        <v>0.40169000625610402</v>
      </c>
      <c r="J562" s="50">
        <v>6.2635928392410306E-2</v>
      </c>
      <c r="K562" s="50">
        <v>0.37320575118064903</v>
      </c>
      <c r="L562" s="50">
        <v>0.3798319</v>
      </c>
      <c r="M562" s="50">
        <v>77400</v>
      </c>
      <c r="N562" s="50">
        <v>55700</v>
      </c>
      <c r="O562" s="50">
        <v>48.028999567031896</v>
      </c>
      <c r="P562" s="51">
        <v>0.14428280293941501</v>
      </c>
      <c r="Q562" s="50">
        <v>6.6125999999999997E-3</v>
      </c>
      <c r="R562" s="50">
        <v>0.22747488319873799</v>
      </c>
      <c r="S562" s="50">
        <v>9.0883336961269406E-2</v>
      </c>
      <c r="T562" s="50">
        <v>0.57675188779830899</v>
      </c>
      <c r="U562" s="62">
        <v>0.16258488600000001</v>
      </c>
      <c r="V562" s="63">
        <v>3.3138982999999997E-2</v>
      </c>
      <c r="W562" s="63">
        <v>2.324404E-3</v>
      </c>
      <c r="X562" s="63">
        <v>0.80195170599999999</v>
      </c>
      <c r="Y562" s="50">
        <v>2.5990469381213199E-2</v>
      </c>
      <c r="Z562" s="61">
        <v>4.0952000766992569E-2</v>
      </c>
      <c r="AA562" s="61">
        <v>0.12018348276615143</v>
      </c>
      <c r="AB562" s="61">
        <v>0.10514559596776962</v>
      </c>
      <c r="AC562" s="61">
        <v>4.4714797288179398E-2</v>
      </c>
      <c r="AD562" s="61">
        <v>4.0526524186134338E-2</v>
      </c>
      <c r="AE562" s="61">
        <v>3.830607607960701E-2</v>
      </c>
      <c r="AF562" s="61">
        <v>0.11178034543991089</v>
      </c>
      <c r="AG562" s="61">
        <v>5.3011566400527954E-2</v>
      </c>
      <c r="AH562" s="61">
        <v>7.8938968479633331E-2</v>
      </c>
      <c r="AI562" s="61">
        <v>6.7251697182655334E-2</v>
      </c>
      <c r="AJ562" s="61">
        <v>8.6344897747039795E-2</v>
      </c>
      <c r="AK562" s="61">
        <v>0.11362850666046143</v>
      </c>
      <c r="AL562" s="61">
        <v>5.1309667527675629E-2</v>
      </c>
      <c r="AM562" s="61">
        <v>4.7905862331390381E-2</v>
      </c>
      <c r="AN562" s="27">
        <v>0.15395833551883698</v>
      </c>
      <c r="AO562" s="27">
        <v>0.21227940917015076</v>
      </c>
      <c r="AP562" s="27">
        <v>0.13949492573738098</v>
      </c>
      <c r="AQ562" s="27">
        <v>0.19092001020908356</v>
      </c>
      <c r="AR562" s="27">
        <v>0.16967093944549561</v>
      </c>
      <c r="AS562" s="27">
        <v>0.23548361659049988</v>
      </c>
      <c r="AT562" s="61">
        <v>2</v>
      </c>
      <c r="AU562" s="61">
        <v>4</v>
      </c>
      <c r="AV562" s="61">
        <v>511.32932</v>
      </c>
      <c r="AW562" s="61">
        <v>2</v>
      </c>
      <c r="AX562" s="61">
        <v>4</v>
      </c>
      <c r="AY562" s="27">
        <v>2</v>
      </c>
      <c r="AZ562" s="27">
        <v>3</v>
      </c>
      <c r="BA562" s="27">
        <v>4</v>
      </c>
    </row>
    <row r="563" spans="1:53">
      <c r="A563" s="50">
        <v>19903</v>
      </c>
      <c r="B563" s="50" t="s">
        <v>47</v>
      </c>
      <c r="C563" s="50" t="s">
        <v>707</v>
      </c>
      <c r="D563" s="50" t="s">
        <v>440</v>
      </c>
      <c r="F563" s="50">
        <v>51398</v>
      </c>
      <c r="G563" s="23">
        <v>1808</v>
      </c>
      <c r="H563" s="50">
        <v>28.073998630046852</v>
      </c>
      <c r="I563" s="50">
        <v>0.415870010852814</v>
      </c>
      <c r="J563" s="50">
        <v>4.4514104723930401E-2</v>
      </c>
      <c r="K563" s="50">
        <v>0.37115988135337802</v>
      </c>
      <c r="L563" s="50">
        <v>0.31216929999999998</v>
      </c>
      <c r="M563" s="50">
        <v>44700</v>
      </c>
      <c r="N563" s="50">
        <v>28600</v>
      </c>
      <c r="O563" s="50">
        <v>47.725999355316198</v>
      </c>
      <c r="P563" s="51">
        <v>8.1987679004669203E-2</v>
      </c>
      <c r="Q563" s="50">
        <v>4.7664999999999999E-3</v>
      </c>
      <c r="R563" s="50">
        <v>0.29286825656890902</v>
      </c>
      <c r="S563" s="50">
        <v>8.5130177438259097E-2</v>
      </c>
      <c r="T563" s="50">
        <v>0.53577071428298995</v>
      </c>
      <c r="U563" s="62">
        <v>0.34322348200000002</v>
      </c>
      <c r="V563" s="63">
        <v>5.9048992000000002E-2</v>
      </c>
      <c r="W563" s="63">
        <v>2.8600330000000001E-3</v>
      </c>
      <c r="X563" s="63">
        <v>0.59486752700000001</v>
      </c>
      <c r="Y563" s="50">
        <v>4.03128527104855E-2</v>
      </c>
      <c r="Z563" s="61">
        <v>6.7033722996711731E-2</v>
      </c>
      <c r="AA563" s="61">
        <v>0.16421197354793549</v>
      </c>
      <c r="AB563" s="61">
        <v>7.8733652830123901E-2</v>
      </c>
      <c r="AC563" s="61">
        <v>4.189034178853035E-2</v>
      </c>
      <c r="AD563" s="61">
        <v>2.7299840003252029E-2</v>
      </c>
      <c r="AE563" s="61">
        <v>4.0559761226177216E-2</v>
      </c>
      <c r="AF563" s="61">
        <v>0.11291580647230148</v>
      </c>
      <c r="AG563" s="61">
        <v>4.189034178853035E-2</v>
      </c>
      <c r="AH563" s="61">
        <v>5.4140858352184296E-2</v>
      </c>
      <c r="AI563" s="61">
        <v>6.7721955478191376E-2</v>
      </c>
      <c r="AJ563" s="61">
        <v>8.2128927111625671E-2</v>
      </c>
      <c r="AK563" s="61">
        <v>9.8554715514183044E-2</v>
      </c>
      <c r="AL563" s="61">
        <v>7.561367005109787E-2</v>
      </c>
      <c r="AM563" s="61">
        <v>4.7304429113864899E-2</v>
      </c>
      <c r="AN563" s="27">
        <v>0.27892875671386719</v>
      </c>
      <c r="AO563" s="27">
        <v>0.15089206397533417</v>
      </c>
      <c r="AP563" s="27">
        <v>0.26057031750679016</v>
      </c>
      <c r="AQ563" s="27">
        <v>0.13796232640743256</v>
      </c>
      <c r="AR563" s="27">
        <v>0.29833680391311646</v>
      </c>
      <c r="AS563" s="27">
        <v>0.16456100344657898</v>
      </c>
      <c r="AT563" s="61">
        <v>2</v>
      </c>
      <c r="AU563" s="61">
        <v>4</v>
      </c>
      <c r="AV563" s="61">
        <v>643.12463000000002</v>
      </c>
      <c r="AW563" s="61"/>
      <c r="AX563" s="61"/>
      <c r="AY563" s="27">
        <v>2</v>
      </c>
      <c r="AZ563" s="27">
        <v>2</v>
      </c>
      <c r="BA563" s="27">
        <v>3</v>
      </c>
    </row>
    <row r="564" spans="1:53">
      <c r="A564" s="50">
        <v>20001</v>
      </c>
      <c r="B564" s="50" t="s">
        <v>47</v>
      </c>
      <c r="C564" s="50" t="s">
        <v>708</v>
      </c>
      <c r="D564" s="50" t="s">
        <v>709</v>
      </c>
      <c r="F564" s="50">
        <v>289843</v>
      </c>
      <c r="G564" s="23">
        <v>10855</v>
      </c>
      <c r="H564" s="50">
        <v>34.185000151395798</v>
      </c>
      <c r="I564" s="50">
        <v>0.30370000004768399</v>
      </c>
      <c r="J564" s="50">
        <v>8.0909684300422696E-2</v>
      </c>
      <c r="K564" s="50">
        <v>0.34025803208351102</v>
      </c>
      <c r="L564" s="50">
        <v>0.29028480000000001</v>
      </c>
      <c r="M564" s="50">
        <v>65100</v>
      </c>
      <c r="N564" s="50">
        <v>52300</v>
      </c>
      <c r="O564" s="50">
        <v>39.695999026298502</v>
      </c>
      <c r="P564" s="51">
        <v>0.155915647745132</v>
      </c>
      <c r="Q564" s="50">
        <v>5.3241E-3</v>
      </c>
      <c r="R564" s="50">
        <v>0.20720797777175901</v>
      </c>
      <c r="S564" s="50">
        <v>0.11752405017614399</v>
      </c>
      <c r="T564" s="50">
        <v>0.56123679876327504</v>
      </c>
      <c r="U564" s="62">
        <v>3.391491E-3</v>
      </c>
      <c r="V564" s="63">
        <v>2.1273587E-2</v>
      </c>
      <c r="W564" s="63">
        <v>6.7519310000000001E-3</v>
      </c>
      <c r="X564" s="63">
        <v>0.96858298799999998</v>
      </c>
      <c r="Y564" s="50">
        <v>2.2766472771763802E-2</v>
      </c>
      <c r="Z564" s="61">
        <v>3.6583878099918365E-2</v>
      </c>
      <c r="AA564" s="61">
        <v>0.12149868160486221</v>
      </c>
      <c r="AB564" s="61">
        <v>7.4015036225318909E-2</v>
      </c>
      <c r="AC564" s="61">
        <v>4.7261055558919907E-2</v>
      </c>
      <c r="AD564" s="61">
        <v>3.7122402340173721E-2</v>
      </c>
      <c r="AE564" s="61">
        <v>3.2282847911119461E-2</v>
      </c>
      <c r="AF564" s="61">
        <v>0.13337497413158417</v>
      </c>
      <c r="AG564" s="61">
        <v>5.2021626383066177E-2</v>
      </c>
      <c r="AH564" s="61">
        <v>5.8720894157886505E-2</v>
      </c>
      <c r="AI564" s="61">
        <v>4.3103635311126709E-2</v>
      </c>
      <c r="AJ564" s="61">
        <v>0.10806424915790558</v>
      </c>
      <c r="AK564" s="61">
        <v>0.14291766285896301</v>
      </c>
      <c r="AL564" s="61">
        <v>6.0329291969537735E-2</v>
      </c>
      <c r="AM564" s="61">
        <v>5.270376056432724E-2</v>
      </c>
      <c r="AN564" s="27">
        <v>0.10610050708055496</v>
      </c>
      <c r="AO564" s="27">
        <v>0.23594629764556885</v>
      </c>
      <c r="AP564" s="27">
        <v>8.6770176887512207E-2</v>
      </c>
      <c r="AQ564" s="27">
        <v>0.21300695836544037</v>
      </c>
      <c r="AR564" s="27">
        <v>0.12753391265869141</v>
      </c>
      <c r="AS564" s="27">
        <v>0.26138138771057129</v>
      </c>
      <c r="AT564" s="61">
        <v>2</v>
      </c>
      <c r="AU564" s="61">
        <v>4</v>
      </c>
      <c r="AV564" s="61">
        <v>93.697922000000005</v>
      </c>
      <c r="AW564" s="61">
        <v>2</v>
      </c>
      <c r="AX564" s="61">
        <v>4</v>
      </c>
      <c r="AY564" s="27">
        <v>2</v>
      </c>
      <c r="AZ564" s="27">
        <v>3</v>
      </c>
      <c r="BA564" s="27">
        <v>4</v>
      </c>
    </row>
    <row r="565" spans="1:53">
      <c r="A565" s="50">
        <v>20002</v>
      </c>
      <c r="B565" s="50" t="s">
        <v>47</v>
      </c>
      <c r="C565" s="50" t="s">
        <v>710</v>
      </c>
      <c r="D565" s="50" t="s">
        <v>709</v>
      </c>
      <c r="F565" s="50">
        <v>33941</v>
      </c>
      <c r="G565" s="23">
        <v>1404</v>
      </c>
      <c r="H565" s="50">
        <v>31.181998670101176</v>
      </c>
      <c r="I565" s="50">
        <v>0.31033998727798501</v>
      </c>
      <c r="J565" s="50">
        <v>6.80272132158279E-2</v>
      </c>
      <c r="K565" s="50">
        <v>0.37868481874465898</v>
      </c>
      <c r="L565" s="50">
        <v>0.29729729999999999</v>
      </c>
      <c r="M565" s="50">
        <v>49200</v>
      </c>
      <c r="N565" s="50">
        <v>39300</v>
      </c>
      <c r="O565" s="50">
        <v>37.749001383781398</v>
      </c>
      <c r="P565" s="51">
        <v>0.17766138911247201</v>
      </c>
      <c r="Q565" s="50">
        <v>6.6958E-3</v>
      </c>
      <c r="R565" s="50">
        <v>0.212852418422699</v>
      </c>
      <c r="S565" s="50">
        <v>0.11385399848222701</v>
      </c>
      <c r="T565" s="50">
        <v>0.56533771753311202</v>
      </c>
      <c r="U565" s="62">
        <v>2.3275679999999999E-3</v>
      </c>
      <c r="V565" s="63">
        <v>2.1124894000000002E-2</v>
      </c>
      <c r="W565" s="63">
        <v>4.4341650000000003E-2</v>
      </c>
      <c r="X565" s="63">
        <v>0.93220591500000005</v>
      </c>
      <c r="Y565" s="50">
        <v>4.0276419371366501E-2</v>
      </c>
      <c r="Z565" s="61">
        <v>0.10953506827354431</v>
      </c>
      <c r="AA565" s="61">
        <v>0.13840532302856445</v>
      </c>
      <c r="AB565" s="61">
        <v>6.7698262631893158E-2</v>
      </c>
      <c r="AC565" s="61">
        <v>4.0977146476507187E-2</v>
      </c>
      <c r="AD565" s="61">
        <v>1.8124507740139961E-2</v>
      </c>
      <c r="AE565" s="61">
        <v>2.7509134262800217E-2</v>
      </c>
      <c r="AF565" s="61">
        <v>0.1072426363825798</v>
      </c>
      <c r="AG565" s="61">
        <v>3.1019413843750954E-2</v>
      </c>
      <c r="AH565" s="61">
        <v>3.1162690371274948E-2</v>
      </c>
      <c r="AI565" s="61">
        <v>6.9919049739837646E-2</v>
      </c>
      <c r="AJ565" s="61">
        <v>0.11569596827030182</v>
      </c>
      <c r="AK565" s="61">
        <v>0.1485779732465744</v>
      </c>
      <c r="AL565" s="61">
        <v>4.8857368528842926E-2</v>
      </c>
      <c r="AM565" s="61">
        <v>4.5275449752807617E-2</v>
      </c>
      <c r="AN565" s="27">
        <v>0.15504227578639984</v>
      </c>
      <c r="AO565" s="27">
        <v>0.16156858205795288</v>
      </c>
      <c r="AP565" s="27">
        <v>0.13580521941184998</v>
      </c>
      <c r="AQ565" s="27">
        <v>0.13189636170864105</v>
      </c>
      <c r="AR565" s="27">
        <v>0.17491635680198669</v>
      </c>
      <c r="AS565" s="27">
        <v>0.19222337007522583</v>
      </c>
      <c r="AT565" s="61">
        <v>2</v>
      </c>
      <c r="AU565" s="61">
        <v>4</v>
      </c>
      <c r="AV565" s="61">
        <v>22.753305000000001</v>
      </c>
      <c r="AW565" s="61">
        <v>2</v>
      </c>
      <c r="AX565" s="61">
        <v>4</v>
      </c>
      <c r="AY565" s="27">
        <v>2</v>
      </c>
      <c r="AZ565" s="27">
        <v>3</v>
      </c>
      <c r="BA565" s="27">
        <v>4</v>
      </c>
    </row>
    <row r="566" spans="1:53">
      <c r="A566" s="50">
        <v>20003</v>
      </c>
      <c r="B566" s="50" t="s">
        <v>47</v>
      </c>
      <c r="C566" s="50" t="s">
        <v>711</v>
      </c>
      <c r="D566" s="50" t="s">
        <v>709</v>
      </c>
      <c r="F566" s="50">
        <v>73938</v>
      </c>
      <c r="G566" s="23">
        <v>3025</v>
      </c>
      <c r="H566" s="50">
        <v>34.9370012879372</v>
      </c>
      <c r="I566" s="50">
        <v>0.34799998998642001</v>
      </c>
      <c r="J566" s="50">
        <v>8.5585586726665497E-2</v>
      </c>
      <c r="K566" s="50">
        <v>0.32657659053802501</v>
      </c>
      <c r="L566" s="50">
        <v>0.32339449999999997</v>
      </c>
      <c r="M566" s="50">
        <v>57500</v>
      </c>
      <c r="N566" s="50">
        <v>47400</v>
      </c>
      <c r="O566" s="50">
        <v>36.761999130249002</v>
      </c>
      <c r="P566" s="51">
        <v>0.15901133418083099</v>
      </c>
      <c r="Q566" s="50">
        <v>6.3629999999999997E-3</v>
      </c>
      <c r="R566" s="50">
        <v>0.17620271444320701</v>
      </c>
      <c r="S566" s="50">
        <v>9.1197788715362493E-2</v>
      </c>
      <c r="T566" s="50">
        <v>0.58772277832031194</v>
      </c>
      <c r="U566" s="62">
        <v>3.6381830000000001E-3</v>
      </c>
      <c r="V566" s="63">
        <v>1.8326164999999998E-2</v>
      </c>
      <c r="W566" s="63">
        <v>1.3592470000000001E-2</v>
      </c>
      <c r="X566" s="63">
        <v>0.96444320699999997</v>
      </c>
      <c r="Y566" s="50">
        <v>5.8514844626188299E-2</v>
      </c>
      <c r="Z566" s="61">
        <v>6.1346076428890228E-2</v>
      </c>
      <c r="AA566" s="61">
        <v>0.12495733052492142</v>
      </c>
      <c r="AB566" s="61">
        <v>4.9709871411323547E-2</v>
      </c>
      <c r="AC566" s="61">
        <v>6.3859499990940094E-2</v>
      </c>
      <c r="AD566" s="61">
        <v>2.0821049809455872E-2</v>
      </c>
      <c r="AE566" s="61">
        <v>2.6809817180037498E-2</v>
      </c>
      <c r="AF566" s="61">
        <v>0.13637633621692657</v>
      </c>
      <c r="AG566" s="61">
        <v>3.1557388603687286E-2</v>
      </c>
      <c r="AH566" s="61">
        <v>6.4480096101760864E-2</v>
      </c>
      <c r="AI566" s="61">
        <v>4.9802958965301514E-2</v>
      </c>
      <c r="AJ566" s="61">
        <v>0.10277096927165985</v>
      </c>
      <c r="AK566" s="61">
        <v>0.16694076359272003</v>
      </c>
      <c r="AL566" s="61">
        <v>4.7786019742488861E-2</v>
      </c>
      <c r="AM566" s="61">
        <v>5.2781827747821808E-2</v>
      </c>
      <c r="AN566" s="27">
        <v>0.15809361636638641</v>
      </c>
      <c r="AO566" s="27">
        <v>0.16354335844516754</v>
      </c>
      <c r="AP566" s="27">
        <v>9.960077702999115E-2</v>
      </c>
      <c r="AQ566" s="27">
        <v>0.15533831715583801</v>
      </c>
      <c r="AR566" s="27">
        <v>0.217115119099617</v>
      </c>
      <c r="AS566" s="27">
        <v>0.17182254791259766</v>
      </c>
      <c r="AT566" s="61">
        <v>2</v>
      </c>
      <c r="AU566" s="61">
        <v>4</v>
      </c>
      <c r="AV566" s="61">
        <v>62.176837999999996</v>
      </c>
      <c r="AW566" s="61">
        <v>2</v>
      </c>
      <c r="AX566" s="61">
        <v>4</v>
      </c>
      <c r="AY566" s="27">
        <v>2</v>
      </c>
      <c r="AZ566" s="27">
        <v>3</v>
      </c>
      <c r="BA566" s="27">
        <v>4</v>
      </c>
    </row>
    <row r="567" spans="1:53">
      <c r="A567" s="50">
        <v>20100</v>
      </c>
      <c r="B567" s="50" t="s">
        <v>47</v>
      </c>
      <c r="C567" s="50" t="s">
        <v>712</v>
      </c>
      <c r="D567" s="50" t="s">
        <v>709</v>
      </c>
      <c r="F567" s="50">
        <v>690459</v>
      </c>
      <c r="G567" s="23">
        <v>25562</v>
      </c>
      <c r="H567" s="50">
        <v>35.466998964548146</v>
      </c>
      <c r="I567" s="50">
        <v>0.29363998770713801</v>
      </c>
      <c r="J567" s="50">
        <v>8.0598019063472706E-2</v>
      </c>
      <c r="K567" s="50">
        <v>0.32700088620185902</v>
      </c>
      <c r="L567" s="50">
        <v>0.30992219999999998</v>
      </c>
      <c r="M567" s="50">
        <v>80600</v>
      </c>
      <c r="N567" s="50">
        <v>59900</v>
      </c>
      <c r="O567" s="50">
        <v>43.944999575614901</v>
      </c>
      <c r="P567" s="51">
        <v>0.14816491305828</v>
      </c>
      <c r="Q567" s="50">
        <v>5.5034000000000003E-3</v>
      </c>
      <c r="R567" s="50">
        <v>0.21120323240757</v>
      </c>
      <c r="S567" s="50">
        <v>0.117710113525391</v>
      </c>
      <c r="T567" s="50">
        <v>0.55548471212387096</v>
      </c>
      <c r="U567" s="62">
        <v>6.3102949999999996E-3</v>
      </c>
      <c r="V567" s="63">
        <v>2.6934257E-2</v>
      </c>
      <c r="W567" s="63">
        <v>3.1573199999999999E-3</v>
      </c>
      <c r="X567" s="63">
        <v>0.963598132</v>
      </c>
      <c r="Y567" s="50">
        <v>2.78454273939133E-2</v>
      </c>
      <c r="Z567" s="61">
        <v>1.8841151148080826E-2</v>
      </c>
      <c r="AA567" s="61">
        <v>0.14059916138648987</v>
      </c>
      <c r="AB567" s="61">
        <v>6.6874049603939056E-2</v>
      </c>
      <c r="AC567" s="61">
        <v>3.9818000048398972E-2</v>
      </c>
      <c r="AD567" s="61">
        <v>3.8840107619762421E-2</v>
      </c>
      <c r="AE567" s="61">
        <v>3.4879200160503387E-2</v>
      </c>
      <c r="AF567" s="61">
        <v>0.13934849202632904</v>
      </c>
      <c r="AG567" s="61">
        <v>6.8229168653488159E-2</v>
      </c>
      <c r="AH567" s="61">
        <v>7.53617063164711E-2</v>
      </c>
      <c r="AI567" s="61">
        <v>4.6770628541707993E-2</v>
      </c>
      <c r="AJ567" s="61">
        <v>9.5511548221111298E-2</v>
      </c>
      <c r="AK567" s="61">
        <v>0.13137154281139374</v>
      </c>
      <c r="AL567" s="61">
        <v>5.9111829847097397E-2</v>
      </c>
      <c r="AM567" s="61">
        <v>4.4443413615226746E-2</v>
      </c>
      <c r="AN567" s="27">
        <v>9.7723580896854401E-2</v>
      </c>
      <c r="AO567" s="27">
        <v>0.2664768397808075</v>
      </c>
      <c r="AP567" s="27">
        <v>8.1897884607315063E-2</v>
      </c>
      <c r="AQ567" s="27">
        <v>0.25488153100013733</v>
      </c>
      <c r="AR567" s="27">
        <v>0.11696745455265045</v>
      </c>
      <c r="AS567" s="27">
        <v>0.28057664632797241</v>
      </c>
      <c r="AT567" s="61">
        <v>2</v>
      </c>
      <c r="AU567" s="61">
        <v>3</v>
      </c>
      <c r="AV567" s="61">
        <v>67.077102999999994</v>
      </c>
      <c r="AW567" s="61">
        <v>2</v>
      </c>
      <c r="AX567" s="61">
        <v>3</v>
      </c>
      <c r="AY567" s="27">
        <v>1</v>
      </c>
      <c r="AZ567" s="27">
        <v>2</v>
      </c>
      <c r="BA567" s="27">
        <v>3</v>
      </c>
    </row>
    <row r="568" spans="1:53">
      <c r="A568" s="50">
        <v>20200</v>
      </c>
      <c r="B568" s="50" t="s">
        <v>47</v>
      </c>
      <c r="C568" s="50" t="s">
        <v>713</v>
      </c>
      <c r="D568" s="50" t="s">
        <v>714</v>
      </c>
      <c r="F568" s="50">
        <v>321496</v>
      </c>
      <c r="G568" s="23">
        <v>11546</v>
      </c>
      <c r="H568" s="50">
        <v>36.103002637624705</v>
      </c>
      <c r="I568" s="50">
        <v>0.30818000435829201</v>
      </c>
      <c r="J568" s="50">
        <v>9.3187853693962097E-2</v>
      </c>
      <c r="K568" s="50">
        <v>0.31052786111831698</v>
      </c>
      <c r="L568" s="50">
        <v>0.32771610000000001</v>
      </c>
      <c r="M568" s="50">
        <v>85700</v>
      </c>
      <c r="N568" s="50">
        <v>66200</v>
      </c>
      <c r="O568" s="50">
        <v>40.4859989881516</v>
      </c>
      <c r="P568" s="51">
        <v>0.10767113417387</v>
      </c>
      <c r="Q568" s="50">
        <v>6.3451999999999996E-3</v>
      </c>
      <c r="R568" s="50">
        <v>0.182232350111008</v>
      </c>
      <c r="S568" s="50">
        <v>0.10022025555372201</v>
      </c>
      <c r="T568" s="50">
        <v>0.54204708337783802</v>
      </c>
      <c r="U568" s="62">
        <v>5.8352200000000003E-3</v>
      </c>
      <c r="V568" s="63">
        <v>3.2883767000000001E-2</v>
      </c>
      <c r="W568" s="63">
        <v>4.6283629999999999E-3</v>
      </c>
      <c r="X568" s="63">
        <v>0.95665264100000003</v>
      </c>
      <c r="Y568" s="50">
        <v>4.36291694641113E-2</v>
      </c>
      <c r="Z568" s="61">
        <v>2.7892282232642174E-2</v>
      </c>
      <c r="AA568" s="61">
        <v>0.16081222891807556</v>
      </c>
      <c r="AB568" s="61">
        <v>6.2173366546630859E-2</v>
      </c>
      <c r="AC568" s="61">
        <v>3.7733856588602066E-2</v>
      </c>
      <c r="AD568" s="61">
        <v>4.1086800396442413E-2</v>
      </c>
      <c r="AE568" s="61">
        <v>3.108668327331543E-2</v>
      </c>
      <c r="AF568" s="61">
        <v>0.1200248971581459</v>
      </c>
      <c r="AG568" s="61">
        <v>4.704694077372551E-2</v>
      </c>
      <c r="AH568" s="61">
        <v>7.7111884951591492E-2</v>
      </c>
      <c r="AI568" s="61">
        <v>4.0851917117834091E-2</v>
      </c>
      <c r="AJ568" s="61">
        <v>0.12703026831150055</v>
      </c>
      <c r="AK568" s="61">
        <v>0.11250279098749161</v>
      </c>
      <c r="AL568" s="61">
        <v>7.0317916572093964E-2</v>
      </c>
      <c r="AM568" s="61">
        <v>4.4328179210424423E-2</v>
      </c>
      <c r="AN568" s="27">
        <v>8.8971689343452454E-2</v>
      </c>
      <c r="AO568" s="27">
        <v>0.33879467844963074</v>
      </c>
      <c r="AP568" s="27">
        <v>7.3142893612384796E-2</v>
      </c>
      <c r="AQ568" s="27">
        <v>0.33043351769447327</v>
      </c>
      <c r="AR568" s="27">
        <v>0.10948117077350616</v>
      </c>
      <c r="AS568" s="27">
        <v>0.3496282696723938</v>
      </c>
      <c r="AT568" s="61">
        <v>2</v>
      </c>
      <c r="AU568" s="61">
        <v>3</v>
      </c>
      <c r="AV568" s="61">
        <v>84.163939999999997</v>
      </c>
      <c r="AW568" s="61">
        <v>2</v>
      </c>
      <c r="AX568" s="61">
        <v>3</v>
      </c>
      <c r="AY568" s="27">
        <v>2</v>
      </c>
      <c r="AZ568" s="27">
        <v>3</v>
      </c>
      <c r="BA568" s="27">
        <v>4</v>
      </c>
    </row>
    <row r="569" spans="1:53">
      <c r="A569" s="50">
        <v>20301</v>
      </c>
      <c r="B569" s="50" t="s">
        <v>47</v>
      </c>
      <c r="C569" s="50" t="s">
        <v>715</v>
      </c>
      <c r="D569" s="50" t="s">
        <v>714</v>
      </c>
      <c r="F569" s="50">
        <v>95549</v>
      </c>
      <c r="G569" s="23">
        <v>3908</v>
      </c>
      <c r="H569" s="50">
        <v>37.492000073194504</v>
      </c>
      <c r="I569" s="50">
        <v>0.29405000805854797</v>
      </c>
      <c r="J569" s="50">
        <v>8.3530806005001096E-2</v>
      </c>
      <c r="K569" s="50">
        <v>0.28613743185996998</v>
      </c>
      <c r="L569" s="50">
        <v>0.31681680000000001</v>
      </c>
      <c r="M569" s="50">
        <v>62200</v>
      </c>
      <c r="N569" s="50">
        <v>50500</v>
      </c>
      <c r="O569" s="50">
        <v>37.992000579833999</v>
      </c>
      <c r="P569" s="51">
        <v>0.124821789562702</v>
      </c>
      <c r="Q569" s="50">
        <v>6.3133E-3</v>
      </c>
      <c r="R569" s="50">
        <v>0.207675516605377</v>
      </c>
      <c r="S569" s="50">
        <v>0.11157201975584</v>
      </c>
      <c r="T569" s="50">
        <v>0.57103288173675504</v>
      </c>
      <c r="U569" s="62">
        <v>2.2710859999999999E-3</v>
      </c>
      <c r="V569" s="63">
        <v>2.1957320999999998E-2</v>
      </c>
      <c r="W569" s="63">
        <v>4.9084760000000002E-3</v>
      </c>
      <c r="X569" s="63">
        <v>0.97086310399999998</v>
      </c>
      <c r="Y569" s="50">
        <v>4.04022485017776E-2</v>
      </c>
      <c r="Z569" s="61">
        <v>5.3041502833366394E-2</v>
      </c>
      <c r="AA569" s="61">
        <v>0.19330140948295593</v>
      </c>
      <c r="AB569" s="61">
        <v>6.482359766960144E-2</v>
      </c>
      <c r="AC569" s="61">
        <v>4.4922005385160446E-2</v>
      </c>
      <c r="AD569" s="61">
        <v>2.797696553170681E-2</v>
      </c>
      <c r="AE569" s="61">
        <v>2.4005472660064697E-2</v>
      </c>
      <c r="AF569" s="61">
        <v>0.13114753365516663</v>
      </c>
      <c r="AG569" s="61">
        <v>3.4022461622953415E-2</v>
      </c>
      <c r="AH569" s="61">
        <v>3.9030954241752625E-2</v>
      </c>
      <c r="AI569" s="61">
        <v>5.2467841655015945E-2</v>
      </c>
      <c r="AJ569" s="61">
        <v>0.10180261731147766</v>
      </c>
      <c r="AK569" s="61">
        <v>0.11651920527219772</v>
      </c>
      <c r="AL569" s="61">
        <v>6.6213622689247131E-2</v>
      </c>
      <c r="AM569" s="61">
        <v>5.0724796950817108E-2</v>
      </c>
      <c r="AN569" s="27">
        <v>0.15217652916908264</v>
      </c>
      <c r="AO569" s="27">
        <v>0.17530207335948944</v>
      </c>
      <c r="AP569" s="27">
        <v>0.13347150385379791</v>
      </c>
      <c r="AQ569" s="27">
        <v>0.14625942707061768</v>
      </c>
      <c r="AR569" s="27">
        <v>0.17176556587219238</v>
      </c>
      <c r="AS569" s="27">
        <v>0.20571732521057129</v>
      </c>
      <c r="AT569" s="61">
        <v>2</v>
      </c>
      <c r="AU569" s="61">
        <v>2</v>
      </c>
      <c r="AV569" s="61">
        <v>36.369624999999999</v>
      </c>
      <c r="AW569" s="61">
        <v>2</v>
      </c>
      <c r="AX569" s="61">
        <v>3</v>
      </c>
      <c r="AY569" s="27">
        <v>2</v>
      </c>
      <c r="AZ569" s="27">
        <v>2</v>
      </c>
      <c r="BA569" s="27">
        <v>3</v>
      </c>
    </row>
    <row r="570" spans="1:53">
      <c r="A570" s="50">
        <v>20302</v>
      </c>
      <c r="B570" s="50" t="s">
        <v>47</v>
      </c>
      <c r="C570" s="50" t="s">
        <v>716</v>
      </c>
      <c r="D570" s="50" t="s">
        <v>714</v>
      </c>
      <c r="F570" s="50">
        <v>265884</v>
      </c>
      <c r="G570" s="23">
        <v>10273</v>
      </c>
      <c r="H570" s="50">
        <v>37.643998593091922</v>
      </c>
      <c r="I570" s="50">
        <v>0.26489999890327498</v>
      </c>
      <c r="J570" s="50">
        <v>7.8877002000808702E-2</v>
      </c>
      <c r="K570" s="50">
        <v>0.30013367533683799</v>
      </c>
      <c r="L570" s="50">
        <v>0.29214810000000002</v>
      </c>
      <c r="M570" s="50">
        <v>78900</v>
      </c>
      <c r="N570" s="50">
        <v>60300</v>
      </c>
      <c r="O570" s="50">
        <v>40.448999404907198</v>
      </c>
      <c r="P570" s="51">
        <v>0.13104996085166901</v>
      </c>
      <c r="Q570" s="50">
        <v>6.5072000000000003E-3</v>
      </c>
      <c r="R570" s="50">
        <v>0.192806512117386</v>
      </c>
      <c r="S570" s="50">
        <v>0.11029316484928101</v>
      </c>
      <c r="T570" s="50">
        <v>0.55749559402465798</v>
      </c>
      <c r="U570" s="62">
        <v>3.8249759999999999E-3</v>
      </c>
      <c r="V570" s="63">
        <v>2.9415084000000001E-2</v>
      </c>
      <c r="W570" s="63">
        <v>2.8546280000000001E-3</v>
      </c>
      <c r="X570" s="63">
        <v>0.963905334</v>
      </c>
      <c r="Y570" s="50">
        <v>3.2669857144355802E-2</v>
      </c>
      <c r="Z570" s="61">
        <v>2.3303478956222534E-2</v>
      </c>
      <c r="AA570" s="61">
        <v>0.14302518963813782</v>
      </c>
      <c r="AB570" s="61">
        <v>6.9051623344421387E-2</v>
      </c>
      <c r="AC570" s="61">
        <v>3.394123911857605E-2</v>
      </c>
      <c r="AD570" s="61">
        <v>4.421093687415123E-2</v>
      </c>
      <c r="AE570" s="61">
        <v>2.7157321572303772E-2</v>
      </c>
      <c r="AF570" s="61">
        <v>0.12089807540178299</v>
      </c>
      <c r="AG570" s="61">
        <v>4.665747657418251E-2</v>
      </c>
      <c r="AH570" s="61">
        <v>6.8546436727046967E-2</v>
      </c>
      <c r="AI570" s="61">
        <v>4.8425626009702682E-2</v>
      </c>
      <c r="AJ570" s="61">
        <v>0.12749435007572174</v>
      </c>
      <c r="AK570" s="61">
        <v>0.13337615132331848</v>
      </c>
      <c r="AL570" s="61">
        <v>6.8091772496700287E-2</v>
      </c>
      <c r="AM570" s="61">
        <v>4.5820314437150955E-2</v>
      </c>
      <c r="AN570" s="27">
        <v>9.6829377114772797E-2</v>
      </c>
      <c r="AO570" s="27">
        <v>0.30777731537818909</v>
      </c>
      <c r="AP570" s="27">
        <v>8.2934848964214325E-2</v>
      </c>
      <c r="AQ570" s="27">
        <v>0.28786066174507141</v>
      </c>
      <c r="AR570" s="27">
        <v>0.11177347600460052</v>
      </c>
      <c r="AS570" s="27">
        <v>0.3291984498500824</v>
      </c>
      <c r="AT570" s="61">
        <v>2</v>
      </c>
      <c r="AU570" s="61">
        <v>3</v>
      </c>
      <c r="AV570" s="61">
        <v>127.41378</v>
      </c>
      <c r="AW570" s="61">
        <v>2</v>
      </c>
      <c r="AX570" s="61">
        <v>3</v>
      </c>
      <c r="AY570" s="27">
        <v>2</v>
      </c>
      <c r="AZ570" s="27">
        <v>2</v>
      </c>
      <c r="BA570" s="27">
        <v>3</v>
      </c>
    </row>
    <row r="571" spans="1:53">
      <c r="A571" s="50">
        <v>20401</v>
      </c>
      <c r="B571" s="50" t="s">
        <v>47</v>
      </c>
      <c r="C571" s="50" t="s">
        <v>717</v>
      </c>
      <c r="D571" s="50" t="s">
        <v>718</v>
      </c>
      <c r="F571" s="50">
        <v>1582997</v>
      </c>
      <c r="G571" s="23">
        <v>49803</v>
      </c>
      <c r="H571" s="50">
        <v>35.036997377872424</v>
      </c>
      <c r="I571" s="50">
        <v>0.333270013332367</v>
      </c>
      <c r="J571" s="50">
        <v>8.2095339894294697E-2</v>
      </c>
      <c r="K571" s="50">
        <v>0.32844102382659901</v>
      </c>
      <c r="L571" s="50">
        <v>0.36445650000000002</v>
      </c>
      <c r="M571" s="50">
        <v>89300</v>
      </c>
      <c r="N571" s="50">
        <v>68300</v>
      </c>
      <c r="O571" s="50">
        <v>42.631998658180201</v>
      </c>
      <c r="P571" s="51">
        <v>0.16615189611911699</v>
      </c>
      <c r="Q571" s="50">
        <v>5.7171000000000001E-3</v>
      </c>
      <c r="R571" s="50">
        <v>0.248001828789711</v>
      </c>
      <c r="S571" s="50">
        <v>9.21161994338036E-2</v>
      </c>
      <c r="T571" s="50">
        <v>0.524211525917053</v>
      </c>
      <c r="U571" s="62">
        <v>3.2665885999999998E-2</v>
      </c>
      <c r="V571" s="63">
        <v>0.11906971</v>
      </c>
      <c r="W571" s="63">
        <v>4.0612840000000001E-3</v>
      </c>
      <c r="X571" s="63">
        <v>0.844203115</v>
      </c>
      <c r="Y571" s="50">
        <v>0.115028642117977</v>
      </c>
      <c r="Z571" s="61">
        <v>4.9852561205625534E-3</v>
      </c>
      <c r="AA571" s="61">
        <v>0.17129561305046082</v>
      </c>
      <c r="AB571" s="61">
        <v>5.9529513120651245E-2</v>
      </c>
      <c r="AC571" s="61">
        <v>4.0046602487564087E-2</v>
      </c>
      <c r="AD571" s="61">
        <v>4.0887787938117981E-2</v>
      </c>
      <c r="AE571" s="61">
        <v>3.7187352776527405E-2</v>
      </c>
      <c r="AF571" s="61">
        <v>0.12297140806913376</v>
      </c>
      <c r="AG571" s="61">
        <v>6.6890895366668701E-2</v>
      </c>
      <c r="AH571" s="61">
        <v>7.8836031258106232E-2</v>
      </c>
      <c r="AI571" s="61">
        <v>4.4729083776473999E-2</v>
      </c>
      <c r="AJ571" s="61">
        <v>9.375888854265213E-2</v>
      </c>
      <c r="AK571" s="61">
        <v>0.13163472712039948</v>
      </c>
      <c r="AL571" s="61">
        <v>6.1906956136226654E-2</v>
      </c>
      <c r="AM571" s="61">
        <v>4.5339897274971008E-2</v>
      </c>
      <c r="AN571" s="27">
        <v>0.17615726590156555</v>
      </c>
      <c r="AO571" s="27">
        <v>0.26859691739082336</v>
      </c>
      <c r="AP571" s="27">
        <v>0.15323066711425781</v>
      </c>
      <c r="AQ571" s="27">
        <v>0.26888009905815125</v>
      </c>
      <c r="AR571" s="27">
        <v>0.20734767615795135</v>
      </c>
      <c r="AS571" s="27">
        <v>0.26821163296699524</v>
      </c>
      <c r="AT571" s="61">
        <v>2</v>
      </c>
      <c r="AU571" s="61">
        <v>3</v>
      </c>
      <c r="AV571" s="61">
        <v>365.30428999999998</v>
      </c>
      <c r="AW571" s="61">
        <v>2</v>
      </c>
      <c r="AX571" s="61">
        <v>3</v>
      </c>
      <c r="AY571" s="27">
        <v>1</v>
      </c>
      <c r="AZ571" s="27">
        <v>2</v>
      </c>
      <c r="BA571" s="27">
        <v>3</v>
      </c>
    </row>
    <row r="572" spans="1:53">
      <c r="A572" s="50">
        <v>20402</v>
      </c>
      <c r="B572" s="50" t="s">
        <v>47</v>
      </c>
      <c r="C572" s="50" t="s">
        <v>719</v>
      </c>
      <c r="D572" s="50" t="s">
        <v>720</v>
      </c>
      <c r="F572" s="50">
        <v>9520</v>
      </c>
      <c r="G572" s="23"/>
      <c r="J572" s="50">
        <v>8.1081077456474304E-2</v>
      </c>
      <c r="K572" s="50">
        <v>0.27027025818824801</v>
      </c>
      <c r="L572" s="50">
        <v>0.32850240000000003</v>
      </c>
      <c r="O572" s="50">
        <v>36.395999789237997</v>
      </c>
      <c r="P572" s="51">
        <v>0.120968237519264</v>
      </c>
      <c r="R572" s="50">
        <v>0.179074451327324</v>
      </c>
      <c r="S572" s="50">
        <v>0.120785102248192</v>
      </c>
      <c r="T572" s="50">
        <v>0.47861096262931802</v>
      </c>
      <c r="U572" s="62">
        <v>8.2247898E-2</v>
      </c>
      <c r="V572" s="63">
        <v>4.8424371000000001E-2</v>
      </c>
      <c r="W572" s="63">
        <v>1.05042E-4</v>
      </c>
      <c r="X572" s="63">
        <v>0.86922270099999999</v>
      </c>
      <c r="Y572" s="50">
        <v>7.9726889729499803E-2</v>
      </c>
      <c r="Z572" s="61">
        <v>1.1924417689442635E-2</v>
      </c>
      <c r="AA572" s="61">
        <v>3.1920749694108963E-2</v>
      </c>
      <c r="AB572" s="61">
        <v>0.21720784902572632</v>
      </c>
      <c r="AC572" s="61">
        <v>5.9988994151353836E-2</v>
      </c>
      <c r="AD572" s="61">
        <v>3.9992660284042358E-2</v>
      </c>
      <c r="AE572" s="61">
        <v>1.0640249587595463E-2</v>
      </c>
      <c r="AF572" s="61">
        <v>0.11539167165756226</v>
      </c>
      <c r="AG572" s="61">
        <v>6.7327097058296204E-2</v>
      </c>
      <c r="AH572" s="61">
        <v>0.13960741460323334</v>
      </c>
      <c r="AI572" s="61">
        <v>3.7974681705236435E-2</v>
      </c>
      <c r="AJ572" s="61">
        <v>6.9345071911811829E-2</v>
      </c>
      <c r="AK572" s="61">
        <v>6.9895431399345398E-2</v>
      </c>
      <c r="AL572" s="61">
        <v>8.365437388420105E-2</v>
      </c>
      <c r="AM572" s="61">
        <v>4.5129332691431046E-2</v>
      </c>
      <c r="AN572" s="27">
        <v>8.4641069173812866E-2</v>
      </c>
      <c r="AO572" s="27">
        <v>0.38397330045700073</v>
      </c>
      <c r="AP572" s="27">
        <v>9.4672992825508118E-2</v>
      </c>
      <c r="AQ572" s="27">
        <v>0.35443037748336792</v>
      </c>
      <c r="AR572" s="27">
        <v>6.733393669128418E-2</v>
      </c>
      <c r="AS572" s="27">
        <v>0.43494084477424622</v>
      </c>
      <c r="AT572" s="61"/>
      <c r="AU572" s="61"/>
      <c r="AV572" s="61">
        <v>407.08596999999997</v>
      </c>
      <c r="AW572" s="61"/>
      <c r="AX572" s="61"/>
      <c r="AY572" s="27"/>
      <c r="AZ572" s="27"/>
      <c r="BA572" s="27"/>
    </row>
    <row r="573" spans="1:53">
      <c r="A573" s="50">
        <v>20403</v>
      </c>
      <c r="B573" s="50" t="s">
        <v>47</v>
      </c>
      <c r="C573" s="50" t="s">
        <v>721</v>
      </c>
      <c r="D573" s="50" t="s">
        <v>720</v>
      </c>
      <c r="F573" s="50">
        <v>14987</v>
      </c>
      <c r="G573" s="23">
        <v>483</v>
      </c>
      <c r="H573" s="50">
        <v>38.317001610994325</v>
      </c>
      <c r="I573" s="50">
        <v>0.203319996595383</v>
      </c>
      <c r="J573" s="50">
        <v>6.7669175565242795E-2</v>
      </c>
      <c r="K573" s="50">
        <v>0.29323309659957902</v>
      </c>
      <c r="L573" s="50">
        <v>0.2368421</v>
      </c>
      <c r="M573" s="50">
        <v>94100</v>
      </c>
      <c r="N573" s="50">
        <v>70900</v>
      </c>
      <c r="O573" s="50">
        <v>40.3310000896454</v>
      </c>
      <c r="P573" s="51">
        <v>0.16933861374855</v>
      </c>
      <c r="Q573" s="50">
        <v>7.5345000000000004E-3</v>
      </c>
      <c r="R573" s="50">
        <v>0.210526317358017</v>
      </c>
      <c r="S573" s="50">
        <v>0.12589131295681</v>
      </c>
      <c r="T573" s="50">
        <v>0.51520365476608299</v>
      </c>
      <c r="U573" s="62">
        <v>2.3086675000000001E-2</v>
      </c>
      <c r="V573" s="63">
        <v>5.9785145999999997E-2</v>
      </c>
      <c r="W573" s="63">
        <v>1.7081471000000001E-2</v>
      </c>
      <c r="X573" s="63">
        <v>0.90004670600000003</v>
      </c>
      <c r="Y573" s="50">
        <v>6.3054651021957397E-2</v>
      </c>
      <c r="Z573" s="61">
        <v>1.3747004792094231E-2</v>
      </c>
      <c r="AA573" s="61">
        <v>2.9133560135960579E-2</v>
      </c>
      <c r="AB573" s="61">
        <v>0.18299911916255951</v>
      </c>
      <c r="AC573" s="61">
        <v>3.8718629628419876E-2</v>
      </c>
      <c r="AD573" s="61">
        <v>4.9564886838197708E-2</v>
      </c>
      <c r="AE573" s="61">
        <v>2.2701475769281387E-2</v>
      </c>
      <c r="AF573" s="61">
        <v>0.15336108207702637</v>
      </c>
      <c r="AG573" s="61">
        <v>6.974397599697113E-2</v>
      </c>
      <c r="AH573" s="61">
        <v>0.10631857812404633</v>
      </c>
      <c r="AI573" s="61">
        <v>5.0069365650415421E-2</v>
      </c>
      <c r="AJ573" s="61">
        <v>6.8608902394771576E-2</v>
      </c>
      <c r="AK573" s="61">
        <v>8.6770087480545044E-2</v>
      </c>
      <c r="AL573" s="61">
        <v>7.1761883795261383E-2</v>
      </c>
      <c r="AM573" s="61">
        <v>5.6501451879739761E-2</v>
      </c>
      <c r="AN573" s="27">
        <v>7.860313355922699E-2</v>
      </c>
      <c r="AO573" s="27">
        <v>0.37608036398887634</v>
      </c>
      <c r="AP573" s="27">
        <v>7.3400825262069702E-2</v>
      </c>
      <c r="AQ573" s="27">
        <v>0.3375517725944519</v>
      </c>
      <c r="AR573" s="27">
        <v>8.396584540605545E-2</v>
      </c>
      <c r="AS573" s="27">
        <v>0.41579696536064148</v>
      </c>
      <c r="AT573" s="61">
        <v>1</v>
      </c>
      <c r="AU573" s="61">
        <v>3</v>
      </c>
      <c r="AV573" s="61">
        <v>406.48534999999998</v>
      </c>
      <c r="AW573" s="61">
        <v>2</v>
      </c>
      <c r="AX573" s="61">
        <v>3</v>
      </c>
      <c r="AY573" s="27">
        <v>2</v>
      </c>
      <c r="AZ573" s="27">
        <v>2</v>
      </c>
      <c r="BA573" s="27">
        <v>3</v>
      </c>
    </row>
    <row r="574" spans="1:53">
      <c r="A574" s="50">
        <v>20500</v>
      </c>
      <c r="B574" s="50" t="s">
        <v>47</v>
      </c>
      <c r="C574" s="50" t="s">
        <v>722</v>
      </c>
      <c r="D574" s="50" t="s">
        <v>720</v>
      </c>
      <c r="F574" s="50">
        <v>4974945</v>
      </c>
      <c r="G574" s="23">
        <v>143898</v>
      </c>
      <c r="H574" s="50">
        <v>36.55300229787828</v>
      </c>
      <c r="I574" s="50">
        <v>0.32229000329971302</v>
      </c>
      <c r="J574" s="50">
        <v>0.104849979281425</v>
      </c>
      <c r="K574" s="50">
        <v>0.32240033149719199</v>
      </c>
      <c r="L574" s="50">
        <v>0.37776989999999999</v>
      </c>
      <c r="M574" s="50">
        <v>131300</v>
      </c>
      <c r="N574" s="50">
        <v>82100</v>
      </c>
      <c r="O574" s="50">
        <v>47.698000073432901</v>
      </c>
      <c r="P574" s="51">
        <v>0.142409682273864</v>
      </c>
      <c r="Q574" s="50">
        <v>5.8903999999999996E-3</v>
      </c>
      <c r="R574" s="50">
        <v>0.206178069114685</v>
      </c>
      <c r="S574" s="50">
        <v>8.0185227096080794E-2</v>
      </c>
      <c r="T574" s="50">
        <v>0.518235743045807</v>
      </c>
      <c r="U574" s="62">
        <v>5.3764212999999998E-2</v>
      </c>
      <c r="V574" s="63">
        <v>0.134208724</v>
      </c>
      <c r="W574" s="63">
        <v>2.3228400000000001E-3</v>
      </c>
      <c r="X574" s="63">
        <v>0.80970424399999996</v>
      </c>
      <c r="Y574" s="50">
        <v>0.132250040769577</v>
      </c>
      <c r="Z574" s="61">
        <v>3.1910676043480635E-3</v>
      </c>
      <c r="AA574" s="61">
        <v>0.12032183259725571</v>
      </c>
      <c r="AB574" s="61">
        <v>5.3640212863683701E-2</v>
      </c>
      <c r="AC574" s="61">
        <v>4.0643259882926941E-2</v>
      </c>
      <c r="AD574" s="61">
        <v>5.4557323455810547E-2</v>
      </c>
      <c r="AE574" s="61">
        <v>3.1876232475042343E-2</v>
      </c>
      <c r="AF574" s="61">
        <v>0.1088639423251152</v>
      </c>
      <c r="AG574" s="61">
        <v>8.7729126214981079E-2</v>
      </c>
      <c r="AH574" s="61">
        <v>0.12804238498210907</v>
      </c>
      <c r="AI574" s="61">
        <v>4.1957654058933258E-2</v>
      </c>
      <c r="AJ574" s="61">
        <v>0.10258433222770691</v>
      </c>
      <c r="AK574" s="61">
        <v>0.13084137439727783</v>
      </c>
      <c r="AL574" s="61">
        <v>5.2317406982183456E-2</v>
      </c>
      <c r="AM574" s="61">
        <v>4.3433841317892075E-2</v>
      </c>
      <c r="AN574" s="27">
        <v>0.10561250895261765</v>
      </c>
      <c r="AO574" s="27">
        <v>0.39953193068504333</v>
      </c>
      <c r="AP574" s="27">
        <v>9.2156223952770233E-2</v>
      </c>
      <c r="AQ574" s="27">
        <v>0.4206852912902832</v>
      </c>
      <c r="AR574" s="27">
        <v>0.1250215619802475</v>
      </c>
      <c r="AS574" s="27">
        <v>0.36902078986167908</v>
      </c>
      <c r="AT574" s="61">
        <v>2</v>
      </c>
      <c r="AU574" s="61">
        <v>3</v>
      </c>
      <c r="AV574" s="61">
        <v>304.18668000000002</v>
      </c>
      <c r="AW574" s="61">
        <v>2</v>
      </c>
      <c r="AX574" s="61">
        <v>3</v>
      </c>
      <c r="AY574" s="27">
        <v>1</v>
      </c>
      <c r="AZ574" s="27">
        <v>2</v>
      </c>
      <c r="BA574" s="27">
        <v>3</v>
      </c>
    </row>
    <row r="575" spans="1:53">
      <c r="A575" s="50">
        <v>20600</v>
      </c>
      <c r="B575" s="50" t="s">
        <v>47</v>
      </c>
      <c r="C575" s="50" t="s">
        <v>723</v>
      </c>
      <c r="D575" s="50" t="s">
        <v>724</v>
      </c>
      <c r="F575" s="50">
        <v>1193391</v>
      </c>
      <c r="G575" s="23">
        <v>43355</v>
      </c>
      <c r="H575" s="50">
        <v>36.847002983093255</v>
      </c>
      <c r="I575" s="50">
        <v>0.29563999176025402</v>
      </c>
      <c r="J575" s="50">
        <v>0.100151747465134</v>
      </c>
      <c r="K575" s="50">
        <v>0.31552135944366499</v>
      </c>
      <c r="L575" s="50">
        <v>0.33613969999999999</v>
      </c>
      <c r="M575" s="50">
        <v>99000</v>
      </c>
      <c r="N575" s="50">
        <v>75400</v>
      </c>
      <c r="O575" s="50">
        <v>38.025000691413901</v>
      </c>
      <c r="P575" s="51">
        <v>0.107493959367275</v>
      </c>
      <c r="Q575" s="50">
        <v>6.3064999999999996E-3</v>
      </c>
      <c r="R575" s="50">
        <v>0.172581806778908</v>
      </c>
      <c r="S575" s="50">
        <v>0.105086214840412</v>
      </c>
      <c r="T575" s="50">
        <v>0.57928454875946001</v>
      </c>
      <c r="U575" s="62">
        <v>6.9616749999999996E-3</v>
      </c>
      <c r="V575" s="63">
        <v>3.9535239E-2</v>
      </c>
      <c r="W575" s="63">
        <v>2.2808949999999998E-3</v>
      </c>
      <c r="X575" s="63">
        <v>0.951222181</v>
      </c>
      <c r="Y575" s="50">
        <v>4.3611492961645099E-2</v>
      </c>
      <c r="Z575" s="61">
        <v>7.4242926202714443E-3</v>
      </c>
      <c r="AA575" s="61">
        <v>0.18176622688770294</v>
      </c>
      <c r="AB575" s="61">
        <v>6.9206379354000092E-2</v>
      </c>
      <c r="AC575" s="61">
        <v>4.2337886989116669E-2</v>
      </c>
      <c r="AD575" s="61">
        <v>3.9749573916196823E-2</v>
      </c>
      <c r="AE575" s="61">
        <v>3.75639908015728E-2</v>
      </c>
      <c r="AF575" s="61">
        <v>0.13577191531658173</v>
      </c>
      <c r="AG575" s="61">
        <v>6.5841250121593475E-2</v>
      </c>
      <c r="AH575" s="61">
        <v>9.1071747243404388E-2</v>
      </c>
      <c r="AI575" s="61">
        <v>3.8675088435411453E-2</v>
      </c>
      <c r="AJ575" s="61">
        <v>8.1864602863788605E-2</v>
      </c>
      <c r="AK575" s="61">
        <v>0.11077700555324554</v>
      </c>
      <c r="AL575" s="61">
        <v>5.5669460445642471E-2</v>
      </c>
      <c r="AM575" s="61">
        <v>4.2280580848455429E-2</v>
      </c>
      <c r="AN575" s="27">
        <v>8.8585451245307922E-2</v>
      </c>
      <c r="AO575" s="27">
        <v>0.30500733852386475</v>
      </c>
      <c r="AP575" s="27">
        <v>7.6543889939785004E-2</v>
      </c>
      <c r="AQ575" s="27">
        <v>0.30023676156997681</v>
      </c>
      <c r="AR575" s="27">
        <v>0.10452348738908768</v>
      </c>
      <c r="AS575" s="27">
        <v>0.31132158637046814</v>
      </c>
      <c r="AT575" s="61">
        <v>2</v>
      </c>
      <c r="AU575" s="61">
        <v>3</v>
      </c>
      <c r="AV575" s="61">
        <v>185.14249000000001</v>
      </c>
      <c r="AW575" s="61">
        <v>2</v>
      </c>
      <c r="AX575" s="61">
        <v>3</v>
      </c>
      <c r="AY575" s="27">
        <v>2</v>
      </c>
      <c r="AZ575" s="27">
        <v>2</v>
      </c>
      <c r="BA575" s="27">
        <v>3</v>
      </c>
    </row>
    <row r="576" spans="1:53">
      <c r="A576" s="50">
        <v>20700</v>
      </c>
      <c r="B576" s="50" t="s">
        <v>47</v>
      </c>
      <c r="C576" s="50" t="s">
        <v>725</v>
      </c>
      <c r="D576" s="50" t="s">
        <v>724</v>
      </c>
      <c r="F576" s="50">
        <v>118041</v>
      </c>
      <c r="G576" s="23">
        <v>4654</v>
      </c>
      <c r="H576" s="50">
        <v>36.533998668193853</v>
      </c>
      <c r="I576" s="50">
        <v>0.26594001054763799</v>
      </c>
      <c r="J576" s="50">
        <v>9.0111643075942993E-2</v>
      </c>
      <c r="K576" s="50">
        <v>0.30382776260375999</v>
      </c>
      <c r="L576" s="50">
        <v>0.29777779999999998</v>
      </c>
      <c r="M576" s="50">
        <v>94600</v>
      </c>
      <c r="N576" s="50">
        <v>63000</v>
      </c>
      <c r="O576" s="50">
        <v>47.784999012947097</v>
      </c>
      <c r="P576" s="51">
        <v>0.11461117118597</v>
      </c>
      <c r="Q576" s="50">
        <v>6.3122999999999999E-3</v>
      </c>
      <c r="R576" s="50">
        <v>0.19890485703945199</v>
      </c>
      <c r="S576" s="50">
        <v>0.10744766891002699</v>
      </c>
      <c r="T576" s="50">
        <v>0.54540479183196999</v>
      </c>
      <c r="U576" s="62">
        <v>3.8969510000000001E-3</v>
      </c>
      <c r="V576" s="63">
        <v>2.5389483000000001E-2</v>
      </c>
      <c r="W576" s="63">
        <v>2.7363370000000001E-3</v>
      </c>
      <c r="X576" s="63">
        <v>0.96797722600000002</v>
      </c>
      <c r="Y576" s="50">
        <v>2.5475099682807902E-2</v>
      </c>
      <c r="Z576" s="61">
        <v>1.8700642511248589E-2</v>
      </c>
      <c r="AA576" s="61">
        <v>0.15901292860507965</v>
      </c>
      <c r="AB576" s="61">
        <v>7.3193557560443878E-2</v>
      </c>
      <c r="AC576" s="61">
        <v>4.114469513297081E-2</v>
      </c>
      <c r="AD576" s="61">
        <v>3.9716288447380066E-2</v>
      </c>
      <c r="AE576" s="61">
        <v>4.7170277684926987E-2</v>
      </c>
      <c r="AF576" s="61">
        <v>0.12972235679626465</v>
      </c>
      <c r="AG576" s="61">
        <v>6.0452822595834732E-2</v>
      </c>
      <c r="AH576" s="61">
        <v>5.9155762195587158E-2</v>
      </c>
      <c r="AI576" s="61">
        <v>2.7977079153060913E-2</v>
      </c>
      <c r="AJ576" s="61">
        <v>0.1170637235045433</v>
      </c>
      <c r="AK576" s="61">
        <v>0.11089037358760834</v>
      </c>
      <c r="AL576" s="61">
        <v>6.4705207943916321E-2</v>
      </c>
      <c r="AM576" s="61">
        <v>5.1094289869070053E-2</v>
      </c>
      <c r="AN576" s="27">
        <v>9.587501734495163E-2</v>
      </c>
      <c r="AO576" s="27">
        <v>0.30164259672164917</v>
      </c>
      <c r="AP576" s="27">
        <v>8.8734231889247894E-2</v>
      </c>
      <c r="AQ576" s="27">
        <v>0.27204373478889465</v>
      </c>
      <c r="AR576" s="27">
        <v>0.10351244360208511</v>
      </c>
      <c r="AS576" s="27">
        <v>0.33330011367797852</v>
      </c>
      <c r="AT576" s="61">
        <v>2</v>
      </c>
      <c r="AU576" s="61">
        <v>3</v>
      </c>
      <c r="AV576" s="61">
        <v>227.52437</v>
      </c>
      <c r="AW576" s="61">
        <v>2</v>
      </c>
      <c r="AX576" s="61">
        <v>3</v>
      </c>
      <c r="AY576" s="27">
        <v>2</v>
      </c>
      <c r="AZ576" s="27">
        <v>2</v>
      </c>
      <c r="BA576" s="27">
        <v>3</v>
      </c>
    </row>
    <row r="577" spans="1:53">
      <c r="A577" s="50">
        <v>20800</v>
      </c>
      <c r="B577" s="50" t="s">
        <v>47</v>
      </c>
      <c r="C577" s="50" t="s">
        <v>726</v>
      </c>
      <c r="D577" s="50" t="s">
        <v>720</v>
      </c>
      <c r="F577" s="50">
        <v>680014</v>
      </c>
      <c r="G577" s="23">
        <v>22654</v>
      </c>
      <c r="H577" s="50">
        <v>32.339998751878781</v>
      </c>
      <c r="I577" s="50">
        <v>0.36607000231742898</v>
      </c>
      <c r="J577" s="50">
        <v>6.8050473928451496E-2</v>
      </c>
      <c r="K577" s="50">
        <v>0.364547699689865</v>
      </c>
      <c r="L577" s="50">
        <v>0.35325040000000002</v>
      </c>
      <c r="M577" s="50">
        <v>83800</v>
      </c>
      <c r="N577" s="50">
        <v>67800</v>
      </c>
      <c r="O577" s="50">
        <v>41.330999135971105</v>
      </c>
      <c r="P577" s="51">
        <v>0.172875151038169</v>
      </c>
      <c r="Q577" s="50">
        <v>5.3499000000000003E-3</v>
      </c>
      <c r="R577" s="50">
        <v>0.28635427355766302</v>
      </c>
      <c r="S577" s="50">
        <v>9.4534046947956099E-2</v>
      </c>
      <c r="T577" s="50">
        <v>0.48617169260978699</v>
      </c>
      <c r="U577" s="62">
        <v>5.4951808999999997E-2</v>
      </c>
      <c r="V577" s="63">
        <v>0.143358812</v>
      </c>
      <c r="W577" s="63">
        <v>2.4970069999999999E-3</v>
      </c>
      <c r="X577" s="63">
        <v>0.79919236900000001</v>
      </c>
      <c r="Y577" s="50">
        <v>6.7037098109722096E-2</v>
      </c>
      <c r="Z577" s="61">
        <v>6.6594034433364868E-3</v>
      </c>
      <c r="AA577" s="61">
        <v>0.14763921499252319</v>
      </c>
      <c r="AB577" s="61">
        <v>4.6282242983579636E-2</v>
      </c>
      <c r="AC577" s="61">
        <v>5.1839906722307205E-2</v>
      </c>
      <c r="AD577" s="61">
        <v>3.895261138677597E-2</v>
      </c>
      <c r="AE577" s="61">
        <v>3.3125635236501694E-2</v>
      </c>
      <c r="AF577" s="61">
        <v>0.11629778891801834</v>
      </c>
      <c r="AG577" s="61">
        <v>6.1382193118333817E-2</v>
      </c>
      <c r="AH577" s="61">
        <v>6.5017931163311005E-2</v>
      </c>
      <c r="AI577" s="61">
        <v>4.6934105455875397E-2</v>
      </c>
      <c r="AJ577" s="61">
        <v>0.1469842940568924</v>
      </c>
      <c r="AK577" s="61">
        <v>0.13373588025569916</v>
      </c>
      <c r="AL577" s="61">
        <v>5.9209316968917847E-2</v>
      </c>
      <c r="AM577" s="61">
        <v>4.5939479023218155E-2</v>
      </c>
      <c r="AN577" s="27">
        <v>0.13249923288822174</v>
      </c>
      <c r="AO577" s="27">
        <v>0.27900886535644531</v>
      </c>
      <c r="AP577" s="27">
        <v>0.12049411982297897</v>
      </c>
      <c r="AQ577" s="27">
        <v>0.26504743099212646</v>
      </c>
      <c r="AR577" s="27">
        <v>0.14764857292175293</v>
      </c>
      <c r="AS577" s="27">
        <v>0.29662689566612244</v>
      </c>
      <c r="AT577" s="61">
        <v>2</v>
      </c>
      <c r="AU577" s="61">
        <v>3</v>
      </c>
      <c r="AV577" s="61">
        <v>293.1225</v>
      </c>
      <c r="AW577" s="61">
        <v>2</v>
      </c>
      <c r="AX577" s="61">
        <v>4</v>
      </c>
      <c r="AY577" s="27">
        <v>2</v>
      </c>
      <c r="AZ577" s="27">
        <v>3</v>
      </c>
      <c r="BA577" s="27">
        <v>4</v>
      </c>
    </row>
    <row r="578" spans="1:53">
      <c r="A578" s="50">
        <v>20901</v>
      </c>
      <c r="B578" s="50" t="s">
        <v>47</v>
      </c>
      <c r="C578" s="50" t="s">
        <v>727</v>
      </c>
      <c r="D578" s="50" t="s">
        <v>728</v>
      </c>
      <c r="F578" s="50">
        <v>3405565</v>
      </c>
      <c r="G578" s="23">
        <v>105261</v>
      </c>
      <c r="H578" s="50">
        <v>33.463999986648531</v>
      </c>
      <c r="I578" s="50">
        <v>0.35936999320983898</v>
      </c>
      <c r="J578" s="50">
        <v>7.8617893159389496E-2</v>
      </c>
      <c r="K578" s="50">
        <v>0.35056063532829301</v>
      </c>
      <c r="L578" s="50">
        <v>0.38385429999999998</v>
      </c>
      <c r="M578" s="50">
        <v>134600</v>
      </c>
      <c r="N578" s="50">
        <v>82000</v>
      </c>
      <c r="O578" s="50">
        <v>49.035000801086397</v>
      </c>
      <c r="P578" s="51">
        <v>0.16349817812442699</v>
      </c>
      <c r="Q578" s="50">
        <v>4.7364E-3</v>
      </c>
      <c r="R578" s="50">
        <v>0.217308029532433</v>
      </c>
      <c r="S578" s="50">
        <v>9.2612706124782604E-2</v>
      </c>
      <c r="T578" s="50">
        <v>0.55027836561203003</v>
      </c>
      <c r="U578" s="62">
        <v>8.6790591E-2</v>
      </c>
      <c r="V578" s="63">
        <v>0.13551642</v>
      </c>
      <c r="W578" s="63">
        <v>2.8303669999999999E-3</v>
      </c>
      <c r="X578" s="63">
        <v>0.77486258699999999</v>
      </c>
      <c r="Y578" s="50">
        <v>0.108636014163494</v>
      </c>
      <c r="Z578" s="61">
        <v>4.4729760847985744E-3</v>
      </c>
      <c r="AA578" s="61">
        <v>0.14816214144229889</v>
      </c>
      <c r="AB578" s="61">
        <v>6.0027997940778732E-2</v>
      </c>
      <c r="AC578" s="61">
        <v>3.8849104195833206E-2</v>
      </c>
      <c r="AD578" s="61">
        <v>5.4867103695869446E-2</v>
      </c>
      <c r="AE578" s="61">
        <v>3.1981326639652252E-2</v>
      </c>
      <c r="AF578" s="61">
        <v>0.11152879893779755</v>
      </c>
      <c r="AG578" s="61">
        <v>9.8272092640399933E-2</v>
      </c>
      <c r="AH578" s="61">
        <v>0.10113551467657089</v>
      </c>
      <c r="AI578" s="61">
        <v>4.0466465055942535E-2</v>
      </c>
      <c r="AJ578" s="61">
        <v>9.4064667820930481E-2</v>
      </c>
      <c r="AK578" s="61">
        <v>0.12617036700248718</v>
      </c>
      <c r="AL578" s="61">
        <v>4.5242242515087128E-2</v>
      </c>
      <c r="AM578" s="61">
        <v>4.4759199023246765E-2</v>
      </c>
      <c r="AN578" s="27">
        <v>0.11859630793333054</v>
      </c>
      <c r="AO578" s="27">
        <v>0.34707143902778625</v>
      </c>
      <c r="AP578" s="27">
        <v>0.10761864483356476</v>
      </c>
      <c r="AQ578" s="27">
        <v>0.34888830780982971</v>
      </c>
      <c r="AR578" s="27">
        <v>0.13306234776973724</v>
      </c>
      <c r="AS578" s="27">
        <v>0.34467726945877075</v>
      </c>
      <c r="AT578" s="61">
        <v>2</v>
      </c>
      <c r="AU578" s="61">
        <v>3</v>
      </c>
      <c r="AV578" s="61">
        <v>375.69234999999998</v>
      </c>
      <c r="AW578" s="61">
        <v>2</v>
      </c>
      <c r="AX578" s="61">
        <v>3</v>
      </c>
      <c r="AY578" s="27">
        <v>2</v>
      </c>
      <c r="AZ578" s="27">
        <v>2</v>
      </c>
      <c r="BA578" s="27">
        <v>3</v>
      </c>
    </row>
    <row r="579" spans="1:53">
      <c r="A579" s="50">
        <v>20902</v>
      </c>
      <c r="B579" s="50" t="s">
        <v>47</v>
      </c>
      <c r="C579" s="50" t="s">
        <v>729</v>
      </c>
      <c r="D579" s="50" t="s">
        <v>720</v>
      </c>
      <c r="F579" s="50">
        <v>171947</v>
      </c>
      <c r="G579" s="23">
        <v>6102</v>
      </c>
      <c r="H579" s="50">
        <v>34.816001504659702</v>
      </c>
      <c r="I579" s="50">
        <v>0.30781999230384799</v>
      </c>
      <c r="J579" s="50">
        <v>8.6519114673137706E-2</v>
      </c>
      <c r="K579" s="50">
        <v>0.33350101113319403</v>
      </c>
      <c r="L579" s="50">
        <v>0.32380949999999997</v>
      </c>
      <c r="M579" s="50">
        <v>86000</v>
      </c>
      <c r="N579" s="50">
        <v>63700</v>
      </c>
      <c r="O579" s="50">
        <v>43.678998947143597</v>
      </c>
      <c r="P579" s="51">
        <v>0.15026879310607899</v>
      </c>
      <c r="Q579" s="50">
        <v>6.4354E-3</v>
      </c>
      <c r="R579" s="50">
        <v>0.23783619701862299</v>
      </c>
      <c r="S579" s="50">
        <v>0.104357026517391</v>
      </c>
      <c r="T579" s="50">
        <v>0.53388243913650502</v>
      </c>
      <c r="U579" s="62">
        <v>1.5813012000000001E-2</v>
      </c>
      <c r="V579" s="63">
        <v>3.5365547999999997E-2</v>
      </c>
      <c r="W579" s="63">
        <v>1.5702509999999999E-3</v>
      </c>
      <c r="X579" s="63">
        <v>0.94725120100000004</v>
      </c>
      <c r="Y579" s="50">
        <v>3.4553747624158901E-2</v>
      </c>
      <c r="Z579" s="61">
        <v>1.2160160578787327E-2</v>
      </c>
      <c r="AA579" s="61">
        <v>0.13824120163917542</v>
      </c>
      <c r="AB579" s="61">
        <v>6.7681208252906799E-2</v>
      </c>
      <c r="AC579" s="61">
        <v>2.6984089985489845E-2</v>
      </c>
      <c r="AD579" s="61">
        <v>4.7983657568693161E-2</v>
      </c>
      <c r="AE579" s="61">
        <v>2.1620716899633408E-2</v>
      </c>
      <c r="AF579" s="61">
        <v>0.13216111063957214</v>
      </c>
      <c r="AG579" s="61">
        <v>4.9058724194765091E-2</v>
      </c>
      <c r="AH579" s="61">
        <v>6.7621484398841858E-2</v>
      </c>
      <c r="AI579" s="61">
        <v>3.3936165273189545E-2</v>
      </c>
      <c r="AJ579" s="61">
        <v>0.12452816963195801</v>
      </c>
      <c r="AK579" s="61">
        <v>0.14402264356613159</v>
      </c>
      <c r="AL579" s="61">
        <v>8.1442020833492279E-2</v>
      </c>
      <c r="AM579" s="61">
        <v>5.2558649331331253E-2</v>
      </c>
      <c r="AN579" s="27">
        <v>9.6190884709358215E-2</v>
      </c>
      <c r="AO579" s="27">
        <v>0.28651061654090881</v>
      </c>
      <c r="AP579" s="27">
        <v>8.8097035884857178E-2</v>
      </c>
      <c r="AQ579" s="27">
        <v>0.2511863112449646</v>
      </c>
      <c r="AR579" s="27">
        <v>0.10464739054441452</v>
      </c>
      <c r="AS579" s="27">
        <v>0.32341766357421875</v>
      </c>
      <c r="AT579" s="61">
        <v>2</v>
      </c>
      <c r="AU579" s="61">
        <v>3</v>
      </c>
      <c r="AV579" s="61">
        <v>262.11748999999998</v>
      </c>
      <c r="AW579" s="61">
        <v>2</v>
      </c>
      <c r="AX579" s="61">
        <v>3</v>
      </c>
      <c r="AY579" s="27">
        <v>2</v>
      </c>
      <c r="AZ579" s="27">
        <v>3</v>
      </c>
      <c r="BA579" s="27">
        <v>4</v>
      </c>
    </row>
    <row r="580" spans="1:53">
      <c r="A580" s="50">
        <v>21001</v>
      </c>
      <c r="B580" s="50" t="s">
        <v>47</v>
      </c>
      <c r="C580" s="50" t="s">
        <v>730</v>
      </c>
      <c r="D580" s="50" t="s">
        <v>731</v>
      </c>
      <c r="F580" s="50">
        <v>47701</v>
      </c>
      <c r="G580" s="23">
        <v>2092</v>
      </c>
      <c r="H580" s="50">
        <v>38.283999651670399</v>
      </c>
      <c r="I580" s="50">
        <v>0.31670001149177601</v>
      </c>
      <c r="J580" s="50">
        <v>9.1032609343528706E-2</v>
      </c>
      <c r="K580" s="50">
        <v>0.30163043737411499</v>
      </c>
      <c r="L580" s="50">
        <v>0.34699449999999998</v>
      </c>
      <c r="M580" s="50">
        <v>63000</v>
      </c>
      <c r="N580" s="50">
        <v>55600</v>
      </c>
      <c r="O580" s="50">
        <v>32.0349991321564</v>
      </c>
      <c r="P580" s="51">
        <v>0.190335378050804</v>
      </c>
      <c r="Q580" s="50">
        <v>6.4408E-3</v>
      </c>
      <c r="R580" s="50">
        <v>0.17848847806453699</v>
      </c>
      <c r="S580" s="50">
        <v>9.6678420901298495E-2</v>
      </c>
      <c r="T580" s="50">
        <v>0.57635927200317405</v>
      </c>
      <c r="U580" s="62">
        <v>1.4884379999999999E-3</v>
      </c>
      <c r="V580" s="63">
        <v>2.2012116000000002E-2</v>
      </c>
      <c r="W580" s="63">
        <v>6.8111776999999998E-2</v>
      </c>
      <c r="X580" s="63">
        <v>0.90838766100000001</v>
      </c>
      <c r="Y580" s="50">
        <v>9.5882806926965696E-3</v>
      </c>
      <c r="Z580" s="61">
        <v>5.8005176484584808E-2</v>
      </c>
      <c r="AA580" s="61">
        <v>0.19897393882274628</v>
      </c>
      <c r="AB580" s="61">
        <v>6.9698654115200043E-2</v>
      </c>
      <c r="AC580" s="61">
        <v>4.4000741094350815E-2</v>
      </c>
      <c r="AD580" s="61">
        <v>3.8361988961696625E-2</v>
      </c>
      <c r="AE580" s="61">
        <v>1.5483453869819641E-2</v>
      </c>
      <c r="AF580" s="61">
        <v>0.10297652333974838</v>
      </c>
      <c r="AG580" s="61">
        <v>3.6513220518827438E-2</v>
      </c>
      <c r="AH580" s="61">
        <v>4.1643556207418442E-2</v>
      </c>
      <c r="AI580" s="61">
        <v>5.523202195763588E-2</v>
      </c>
      <c r="AJ580" s="61">
        <v>0.10320761799812317</v>
      </c>
      <c r="AK580" s="61">
        <v>0.12294324487447739</v>
      </c>
      <c r="AL580" s="61">
        <v>7.7324829995632172E-2</v>
      </c>
      <c r="AM580" s="61">
        <v>3.5635054111480713E-2</v>
      </c>
      <c r="AN580" s="27">
        <v>8.6958318948745728E-2</v>
      </c>
      <c r="AO580" s="27">
        <v>0.19361782073974609</v>
      </c>
      <c r="AP580" s="27">
        <v>7.5581394135951996E-2</v>
      </c>
      <c r="AQ580" s="27">
        <v>0.18752047419548035</v>
      </c>
      <c r="AR580" s="27">
        <v>9.8585657775402069E-2</v>
      </c>
      <c r="AS580" s="27">
        <v>0.19984936714172363</v>
      </c>
      <c r="AT580" s="61">
        <v>2</v>
      </c>
      <c r="AU580" s="61">
        <v>2</v>
      </c>
      <c r="AV580" s="61">
        <v>212.62007</v>
      </c>
      <c r="AW580" s="61">
        <v>2</v>
      </c>
      <c r="AX580" s="61">
        <v>3</v>
      </c>
      <c r="AY580" s="27">
        <v>1</v>
      </c>
      <c r="AZ580" s="27">
        <v>2</v>
      </c>
      <c r="BA580" s="27">
        <v>3</v>
      </c>
    </row>
    <row r="581" spans="1:53">
      <c r="A581" s="50">
        <v>21002</v>
      </c>
      <c r="B581" s="50" t="s">
        <v>47</v>
      </c>
      <c r="C581" s="50" t="s">
        <v>732</v>
      </c>
      <c r="D581" s="50" t="s">
        <v>604</v>
      </c>
      <c r="F581" s="50">
        <v>47063</v>
      </c>
      <c r="G581" s="23">
        <v>1706</v>
      </c>
      <c r="H581" s="50">
        <v>39.444999158382451</v>
      </c>
      <c r="I581" s="50">
        <v>0.28962999582290599</v>
      </c>
      <c r="J581" s="50">
        <v>0.102272726595402</v>
      </c>
      <c r="K581" s="50">
        <v>0.30303031206130998</v>
      </c>
      <c r="L581" s="50">
        <v>0.35264479999999998</v>
      </c>
      <c r="M581" s="50">
        <v>73200</v>
      </c>
      <c r="N581" s="50">
        <v>58500</v>
      </c>
      <c r="O581" s="50">
        <v>37.615999579429598</v>
      </c>
      <c r="P581" s="51">
        <v>0.23955689370632099</v>
      </c>
      <c r="Q581" s="50">
        <v>5.8976000000000002E-3</v>
      </c>
      <c r="R581" s="50">
        <v>0.19160546362400099</v>
      </c>
      <c r="S581" s="50">
        <v>8.4483653306961101E-2</v>
      </c>
      <c r="T581" s="50">
        <v>0.484950691461563</v>
      </c>
      <c r="U581" s="62">
        <v>1.7954656999999999E-2</v>
      </c>
      <c r="V581" s="63">
        <v>3.6185540000000002E-2</v>
      </c>
      <c r="W581" s="63">
        <v>2.6560143000000001E-2</v>
      </c>
      <c r="X581" s="63">
        <v>0.91929966200000002</v>
      </c>
      <c r="Y581" s="50">
        <v>2.2696701809763901E-2</v>
      </c>
      <c r="Z581" s="61">
        <v>1.9333060830831528E-2</v>
      </c>
      <c r="AA581" s="61">
        <v>8.9249178767204285E-2</v>
      </c>
      <c r="AB581" s="61">
        <v>5.9584695845842361E-2</v>
      </c>
      <c r="AC581" s="61">
        <v>2.4191899225115776E-2</v>
      </c>
      <c r="AD581" s="61">
        <v>4.199058935046196E-2</v>
      </c>
      <c r="AE581" s="61">
        <v>1.3400163501501083E-2</v>
      </c>
      <c r="AF581" s="61">
        <v>0.12996113300323486</v>
      </c>
      <c r="AG581" s="61">
        <v>4.3473813682794571E-2</v>
      </c>
      <c r="AH581" s="61">
        <v>3.8512684404850006E-2</v>
      </c>
      <c r="AI581" s="61">
        <v>5.4163258522748947E-2</v>
      </c>
      <c r="AJ581" s="61">
        <v>0.2087254524230957</v>
      </c>
      <c r="AK581" s="61">
        <v>0.15277209877967834</v>
      </c>
      <c r="AL581" s="61">
        <v>8.106587827205658E-2</v>
      </c>
      <c r="AM581" s="61">
        <v>4.3576106429100037E-2</v>
      </c>
      <c r="AN581" s="27">
        <v>9.1805413365364075E-2</v>
      </c>
      <c r="AO581" s="27">
        <v>0.23109477758407593</v>
      </c>
      <c r="AP581" s="27">
        <v>6.9155171513557434E-2</v>
      </c>
      <c r="AQ581" s="27">
        <v>0.21062122285366058</v>
      </c>
      <c r="AR581" s="27">
        <v>0.1159350723028183</v>
      </c>
      <c r="AS581" s="27">
        <v>0.25290557742118835</v>
      </c>
      <c r="AT581" s="61">
        <v>1</v>
      </c>
      <c r="AU581" s="61">
        <v>2</v>
      </c>
      <c r="AV581" s="61">
        <v>137.14104</v>
      </c>
      <c r="AW581" s="61">
        <v>2</v>
      </c>
      <c r="AX581" s="61">
        <v>3</v>
      </c>
      <c r="AY581" s="27">
        <v>2</v>
      </c>
      <c r="AZ581" s="27">
        <v>3</v>
      </c>
      <c r="BA581" s="27">
        <v>4</v>
      </c>
    </row>
    <row r="582" spans="1:53">
      <c r="A582" s="50">
        <v>21003</v>
      </c>
      <c r="B582" s="50" t="s">
        <v>47</v>
      </c>
      <c r="C582" s="50" t="s">
        <v>733</v>
      </c>
      <c r="D582" s="50" t="s">
        <v>604</v>
      </c>
      <c r="F582" s="50">
        <v>32049</v>
      </c>
      <c r="G582" s="23">
        <v>1188</v>
      </c>
      <c r="H582" s="50">
        <v>38.759000241756404</v>
      </c>
      <c r="I582" s="50">
        <v>0.29769998788833602</v>
      </c>
      <c r="J582" s="50">
        <v>0.12138728052377699</v>
      </c>
      <c r="K582" s="50">
        <v>0.29479768872260997</v>
      </c>
      <c r="L582" s="50">
        <v>0.29951689999999997</v>
      </c>
      <c r="M582" s="50">
        <v>58500</v>
      </c>
      <c r="N582" s="50">
        <v>51500</v>
      </c>
      <c r="O582" s="50">
        <v>33.158001303672805</v>
      </c>
      <c r="P582" s="51">
        <v>0.19157461822032901</v>
      </c>
      <c r="Q582" s="50">
        <v>6.1199999999999996E-3</v>
      </c>
      <c r="R582" s="50">
        <v>0.20322772860527</v>
      </c>
      <c r="S582" s="50">
        <v>9.4254337251186399E-2</v>
      </c>
      <c r="T582" s="50">
        <v>0.57781678438186601</v>
      </c>
      <c r="U582" s="62">
        <v>9.5166780000000006E-3</v>
      </c>
      <c r="V582" s="63">
        <v>2.0843085000000001E-2</v>
      </c>
      <c r="W582" s="63">
        <v>1.5538705999999999E-2</v>
      </c>
      <c r="X582" s="63">
        <v>0.95410150299999996</v>
      </c>
      <c r="Y582" s="50">
        <v>1.39127718284726E-2</v>
      </c>
      <c r="Z582" s="61">
        <v>3.8310874253511429E-2</v>
      </c>
      <c r="AA582" s="61">
        <v>0.14282356202602386</v>
      </c>
      <c r="AB582" s="61">
        <v>7.8737072646617889E-2</v>
      </c>
      <c r="AC582" s="61">
        <v>4.2306486517190933E-2</v>
      </c>
      <c r="AD582" s="61">
        <v>4.4735193252563477E-2</v>
      </c>
      <c r="AE582" s="61">
        <v>2.3346913978457451E-2</v>
      </c>
      <c r="AF582" s="61">
        <v>0.12253212183713913</v>
      </c>
      <c r="AG582" s="61">
        <v>4.1131306439638138E-2</v>
      </c>
      <c r="AH582" s="61">
        <v>3.3140081912279129E-2</v>
      </c>
      <c r="AI582" s="61">
        <v>6.322469562292099E-2</v>
      </c>
      <c r="AJ582" s="61">
        <v>8.492635190486908E-2</v>
      </c>
      <c r="AK582" s="61">
        <v>0.12480413913726807</v>
      </c>
      <c r="AL582" s="61">
        <v>0.11328737437725067</v>
      </c>
      <c r="AM582" s="61">
        <v>4.6693827956914902E-2</v>
      </c>
      <c r="AN582" s="27">
        <v>9.0863980352878571E-2</v>
      </c>
      <c r="AO582" s="27">
        <v>0.16789679229259491</v>
      </c>
      <c r="AP582" s="27">
        <v>8.2859359681606293E-2</v>
      </c>
      <c r="AQ582" s="27">
        <v>0.15447258949279785</v>
      </c>
      <c r="AR582" s="27">
        <v>9.8247289657592773E-2</v>
      </c>
      <c r="AS582" s="27">
        <v>0.18027900159358978</v>
      </c>
      <c r="AT582" s="61">
        <v>1</v>
      </c>
      <c r="AU582" s="61">
        <v>2</v>
      </c>
      <c r="AV582" s="61">
        <v>169.25044</v>
      </c>
      <c r="AW582" s="61">
        <v>2</v>
      </c>
      <c r="AX582" s="61">
        <v>3</v>
      </c>
      <c r="AY582" s="27">
        <v>1</v>
      </c>
      <c r="AZ582" s="27">
        <v>2</v>
      </c>
      <c r="BA582" s="27">
        <v>3</v>
      </c>
    </row>
    <row r="583" spans="1:53">
      <c r="A583" s="50">
        <v>21004</v>
      </c>
      <c r="B583" s="50" t="s">
        <v>47</v>
      </c>
      <c r="C583" s="50" t="s">
        <v>734</v>
      </c>
      <c r="D583" s="50" t="s">
        <v>731</v>
      </c>
      <c r="F583" s="50">
        <v>67833</v>
      </c>
      <c r="G583" s="23">
        <v>2501</v>
      </c>
      <c r="H583" s="50">
        <v>38.058998376131072</v>
      </c>
      <c r="I583" s="50">
        <v>0.30761000514030501</v>
      </c>
      <c r="J583" s="50">
        <v>0.106280192732811</v>
      </c>
      <c r="K583" s="50">
        <v>0.30193236470222501</v>
      </c>
      <c r="L583" s="50">
        <v>0.3597651</v>
      </c>
      <c r="M583" s="50">
        <v>73000</v>
      </c>
      <c r="N583" s="50">
        <v>56900</v>
      </c>
      <c r="O583" s="50">
        <v>40.345999598503099</v>
      </c>
      <c r="P583" s="51">
        <v>0.169624388217926</v>
      </c>
      <c r="Q583" s="50">
        <v>7.2912000000000003E-3</v>
      </c>
      <c r="R583" s="50">
        <v>0.18421052396297499</v>
      </c>
      <c r="S583" s="50">
        <v>0.102738462388515</v>
      </c>
      <c r="T583" s="50">
        <v>0.61565470695495605</v>
      </c>
      <c r="U583" s="62">
        <v>4.0393319999999996E-3</v>
      </c>
      <c r="V583" s="63">
        <v>1.6894432000000001E-2</v>
      </c>
      <c r="W583" s="63">
        <v>4.8413016000000003E-2</v>
      </c>
      <c r="X583" s="63">
        <v>0.93065321400000001</v>
      </c>
      <c r="Y583" s="50">
        <v>1.49488830938935E-2</v>
      </c>
      <c r="Z583" s="61">
        <v>3.4825369715690613E-2</v>
      </c>
      <c r="AA583" s="61">
        <v>0.10700212419033051</v>
      </c>
      <c r="AB583" s="61">
        <v>9.3092180788516998E-2</v>
      </c>
      <c r="AC583" s="61">
        <v>4.1157253086566925E-2</v>
      </c>
      <c r="AD583" s="61">
        <v>5.2440132945775986E-2</v>
      </c>
      <c r="AE583" s="61">
        <v>2.5260180234909058E-2</v>
      </c>
      <c r="AF583" s="61">
        <v>0.15375030040740967</v>
      </c>
      <c r="AG583" s="61">
        <v>3.7890270352363586E-2</v>
      </c>
      <c r="AH583" s="61">
        <v>5.0655081868171692E-2</v>
      </c>
      <c r="AI583" s="61">
        <v>5.6010238826274872E-2</v>
      </c>
      <c r="AJ583" s="61">
        <v>7.7161431312561035E-2</v>
      </c>
      <c r="AK583" s="61">
        <v>0.13401366770267487</v>
      </c>
      <c r="AL583" s="61">
        <v>9.1643929481506348E-2</v>
      </c>
      <c r="AM583" s="61">
        <v>4.5097842812538147E-2</v>
      </c>
      <c r="AN583" s="27">
        <v>0.11131656914949417</v>
      </c>
      <c r="AO583" s="27">
        <v>0.19520936906337738</v>
      </c>
      <c r="AP583" s="27">
        <v>0.10792860388755798</v>
      </c>
      <c r="AQ583" s="27">
        <v>0.17731127142906189</v>
      </c>
      <c r="AR583" s="27">
        <v>0.11444037407636642</v>
      </c>
      <c r="AS583" s="27">
        <v>0.21171195805072784</v>
      </c>
      <c r="AT583" s="61">
        <v>2</v>
      </c>
      <c r="AU583" s="61">
        <v>2</v>
      </c>
      <c r="AV583" s="61">
        <v>246.16822999999999</v>
      </c>
      <c r="AW583" s="61">
        <v>2</v>
      </c>
      <c r="AX583" s="61">
        <v>3</v>
      </c>
      <c r="AY583" s="27">
        <v>1</v>
      </c>
      <c r="AZ583" s="27">
        <v>2</v>
      </c>
      <c r="BA583" s="27">
        <v>3</v>
      </c>
    </row>
    <row r="584" spans="1:53">
      <c r="A584" s="50">
        <v>21101</v>
      </c>
      <c r="B584" s="50" t="s">
        <v>47</v>
      </c>
      <c r="C584" s="50" t="s">
        <v>735</v>
      </c>
      <c r="D584" s="50" t="s">
        <v>731</v>
      </c>
      <c r="F584" s="50">
        <v>92542</v>
      </c>
      <c r="G584" s="23">
        <v>4129</v>
      </c>
      <c r="H584" s="50">
        <v>38.5710000991821</v>
      </c>
      <c r="I584" s="50">
        <v>0.326189994812012</v>
      </c>
      <c r="J584" s="50">
        <v>0.101526208221912</v>
      </c>
      <c r="K584" s="50">
        <v>0.25547444820404103</v>
      </c>
      <c r="L584" s="50">
        <v>0.3895131</v>
      </c>
      <c r="M584" s="50">
        <v>68000</v>
      </c>
      <c r="N584" s="50">
        <v>52600</v>
      </c>
      <c r="O584" s="50">
        <v>40.742000937461896</v>
      </c>
      <c r="P584" s="51">
        <v>0.190349876880645</v>
      </c>
      <c r="Q584" s="50">
        <v>6.4260999999999997E-3</v>
      </c>
      <c r="R584" s="50">
        <v>0.17806985974311801</v>
      </c>
      <c r="S584" s="50">
        <v>9.7100988030433696E-2</v>
      </c>
      <c r="T584" s="50">
        <v>0.59755063056945801</v>
      </c>
      <c r="U584" s="62">
        <v>2.2476280000000002E-3</v>
      </c>
      <c r="V584" s="63">
        <v>1.9958505000000001E-2</v>
      </c>
      <c r="W584" s="63">
        <v>3.4503250999999999E-2</v>
      </c>
      <c r="X584" s="63">
        <v>0.94329059100000001</v>
      </c>
      <c r="Y584" s="50">
        <v>1.2975704856216901E-2</v>
      </c>
      <c r="Z584" s="61">
        <v>6.8101808428764343E-2</v>
      </c>
      <c r="AA584" s="61">
        <v>0.22352281212806702</v>
      </c>
      <c r="AB584" s="61">
        <v>7.4044175446033478E-2</v>
      </c>
      <c r="AC584" s="61">
        <v>4.3592330068349838E-2</v>
      </c>
      <c r="AD584" s="61">
        <v>4.4489294290542603E-2</v>
      </c>
      <c r="AE584" s="61">
        <v>2.0966475829482079E-2</v>
      </c>
      <c r="AF584" s="61">
        <v>0.12380311638116837</v>
      </c>
      <c r="AG584" s="61">
        <v>3.4353628754615784E-2</v>
      </c>
      <c r="AH584" s="61">
        <v>3.7313599139451981E-2</v>
      </c>
      <c r="AI584" s="61">
        <v>3.8457226008176804E-2</v>
      </c>
      <c r="AJ584" s="61">
        <v>7.4963562190532684E-2</v>
      </c>
      <c r="AK584" s="61">
        <v>0.10514631867408752</v>
      </c>
      <c r="AL584" s="61">
        <v>6.7653320729732513E-2</v>
      </c>
      <c r="AM584" s="61">
        <v>4.3592330068349838E-2</v>
      </c>
      <c r="AN584" s="27">
        <v>0.10747783631086349</v>
      </c>
      <c r="AO584" s="27">
        <v>0.16377575695514679</v>
      </c>
      <c r="AP584" s="27">
        <v>9.825839102268219E-2</v>
      </c>
      <c r="AQ584" s="27">
        <v>0.15151134133338928</v>
      </c>
      <c r="AR584" s="27">
        <v>0.11713133752346039</v>
      </c>
      <c r="AS584" s="27">
        <v>0.17661756277084351</v>
      </c>
      <c r="AT584" s="61">
        <v>1</v>
      </c>
      <c r="AU584" s="61">
        <v>2</v>
      </c>
      <c r="AV584" s="61">
        <v>262.89483999999999</v>
      </c>
      <c r="AW584" s="61">
        <v>2</v>
      </c>
      <c r="AX584" s="61">
        <v>3</v>
      </c>
      <c r="AY584" s="27">
        <v>1</v>
      </c>
      <c r="AZ584" s="27">
        <v>2</v>
      </c>
      <c r="BA584" s="27">
        <v>3</v>
      </c>
    </row>
    <row r="585" spans="1:53">
      <c r="A585" s="50">
        <v>21102</v>
      </c>
      <c r="B585" s="50" t="s">
        <v>47</v>
      </c>
      <c r="C585" s="50" t="s">
        <v>736</v>
      </c>
      <c r="D585" s="50" t="s">
        <v>731</v>
      </c>
      <c r="F585" s="50">
        <v>56993</v>
      </c>
      <c r="G585" s="23">
        <v>2375</v>
      </c>
      <c r="H585" s="50">
        <v>40.119001418352127</v>
      </c>
      <c r="I585" s="50">
        <v>0.27125999331474299</v>
      </c>
      <c r="J585" s="50">
        <v>0.12855006754398299</v>
      </c>
      <c r="K585" s="50">
        <v>0.27503737807273898</v>
      </c>
      <c r="L585" s="50">
        <v>0.32844040000000002</v>
      </c>
      <c r="M585" s="50">
        <v>70200</v>
      </c>
      <c r="N585" s="50">
        <v>62300</v>
      </c>
      <c r="O585" s="50">
        <v>31.068000197410601</v>
      </c>
      <c r="P585" s="51">
        <v>0.19855393469333599</v>
      </c>
      <c r="Q585" s="50">
        <v>6.5173000000000002E-3</v>
      </c>
      <c r="R585" s="50">
        <v>0.16300848126411399</v>
      </c>
      <c r="S585" s="50">
        <v>0.101265259087086</v>
      </c>
      <c r="T585" s="50">
        <v>0.60115349292755105</v>
      </c>
      <c r="U585" s="62">
        <v>1.930062E-3</v>
      </c>
      <c r="V585" s="63">
        <v>1.8511046E-2</v>
      </c>
      <c r="W585" s="63">
        <v>1.989718E-2</v>
      </c>
      <c r="X585" s="63">
        <v>0.95966172199999999</v>
      </c>
      <c r="Y585" s="50">
        <v>1.03475339710712E-2</v>
      </c>
      <c r="Z585" s="61">
        <v>4.7790870070457458E-2</v>
      </c>
      <c r="AA585" s="61">
        <v>0.26627394556999207</v>
      </c>
      <c r="AB585" s="61">
        <v>7.7761411666870117E-2</v>
      </c>
      <c r="AC585" s="61">
        <v>4.2709868401288986E-2</v>
      </c>
      <c r="AD585" s="61">
        <v>4.0427099913358688E-2</v>
      </c>
      <c r="AE585" s="61">
        <v>2.4815905839204788E-2</v>
      </c>
      <c r="AF585" s="61">
        <v>0.10460235923528671</v>
      </c>
      <c r="AG585" s="61">
        <v>3.6413844674825668E-2</v>
      </c>
      <c r="AH585" s="61">
        <v>4.3851252645254135E-2</v>
      </c>
      <c r="AI585" s="61">
        <v>3.4904271364212036E-2</v>
      </c>
      <c r="AJ585" s="61">
        <v>7.341679185628891E-2</v>
      </c>
      <c r="AK585" s="61">
        <v>0.11671575903892517</v>
      </c>
      <c r="AL585" s="61">
        <v>4.9079529941082001E-2</v>
      </c>
      <c r="AM585" s="61">
        <v>4.1237112134695053E-2</v>
      </c>
      <c r="AN585" s="27">
        <v>9.293743222951889E-2</v>
      </c>
      <c r="AO585" s="27">
        <v>0.16593310236930847</v>
      </c>
      <c r="AP585" s="27">
        <v>8.5431478917598724E-2</v>
      </c>
      <c r="AQ585" s="27">
        <v>0.16096459329128265</v>
      </c>
      <c r="AR585" s="27">
        <v>0.10073879361152649</v>
      </c>
      <c r="AS585" s="27">
        <v>0.17109714448451996</v>
      </c>
      <c r="AT585" s="61">
        <v>1</v>
      </c>
      <c r="AU585" s="61">
        <v>2</v>
      </c>
      <c r="AV585" s="61">
        <v>274.29056000000003</v>
      </c>
      <c r="AW585" s="61">
        <v>1</v>
      </c>
      <c r="AX585" s="61">
        <v>3</v>
      </c>
      <c r="AY585" s="27">
        <v>1</v>
      </c>
      <c r="AZ585" s="27">
        <v>2</v>
      </c>
      <c r="BA585" s="27">
        <v>3</v>
      </c>
    </row>
    <row r="586" spans="1:53">
      <c r="A586" s="50">
        <v>21201</v>
      </c>
      <c r="B586" s="50" t="s">
        <v>47</v>
      </c>
      <c r="C586" s="50" t="s">
        <v>737</v>
      </c>
      <c r="D586" s="50" t="s">
        <v>738</v>
      </c>
      <c r="F586" s="50">
        <v>72898</v>
      </c>
      <c r="G586" s="23">
        <v>3225</v>
      </c>
      <c r="H586" s="50">
        <v>46.572000145912199</v>
      </c>
      <c r="I586" s="50">
        <v>0.24307000637054399</v>
      </c>
      <c r="J586" s="50">
        <v>0.177065759897232</v>
      </c>
      <c r="K586" s="50">
        <v>0.192242830991745</v>
      </c>
      <c r="L586" s="50">
        <v>0.43080360000000001</v>
      </c>
      <c r="M586" s="50">
        <v>75800</v>
      </c>
      <c r="N586" s="50">
        <v>68000</v>
      </c>
      <c r="O586" s="50">
        <v>27.1869987249374</v>
      </c>
      <c r="P586" s="51">
        <v>0.16100762784480999</v>
      </c>
      <c r="Q586" s="50">
        <v>7.4872999999999997E-3</v>
      </c>
      <c r="R586" s="50">
        <v>0.13301247358322099</v>
      </c>
      <c r="S586" s="50">
        <v>6.7874133586883503E-2</v>
      </c>
      <c r="T586" s="50">
        <v>0.62256836891174305</v>
      </c>
      <c r="U586" s="62">
        <v>1.6598540000000001E-3</v>
      </c>
      <c r="V586" s="63">
        <v>4.5008092999999999E-2</v>
      </c>
      <c r="W586" s="63">
        <v>1.9753629999999999E-3</v>
      </c>
      <c r="X586" s="63">
        <v>0.95135670900000002</v>
      </c>
      <c r="Y586" s="50">
        <v>1.9197531044483199E-2</v>
      </c>
      <c r="Z586" s="61">
        <v>6.4153552055358887E-2</v>
      </c>
      <c r="AA586" s="61">
        <v>0.30450153350830078</v>
      </c>
      <c r="AB586" s="61">
        <v>7.2852805256843567E-2</v>
      </c>
      <c r="AC586" s="61">
        <v>3.8635734468698502E-2</v>
      </c>
      <c r="AD586" s="61">
        <v>2.4855012074112892E-2</v>
      </c>
      <c r="AE586" s="61">
        <v>2.2673293948173523E-2</v>
      </c>
      <c r="AF586" s="61">
        <v>0.10709748417139053</v>
      </c>
      <c r="AG586" s="61">
        <v>3.6730185151100159E-2</v>
      </c>
      <c r="AH586" s="61">
        <v>5.4460093379020691E-2</v>
      </c>
      <c r="AI586" s="61">
        <v>2.1596243605017662E-2</v>
      </c>
      <c r="AJ586" s="61">
        <v>6.9566421210765839E-2</v>
      </c>
      <c r="AK586" s="61">
        <v>0.10648991912603378</v>
      </c>
      <c r="AL586" s="61">
        <v>3.6398783326148987E-2</v>
      </c>
      <c r="AM586" s="61">
        <v>3.9988953620195389E-2</v>
      </c>
      <c r="AN586" s="27">
        <v>8.5232600569725037E-2</v>
      </c>
      <c r="AO586" s="27">
        <v>0.16409137845039368</v>
      </c>
      <c r="AP586" s="27">
        <v>7.6509147882461548E-2</v>
      </c>
      <c r="AQ586" s="27">
        <v>0.16754721105098724</v>
      </c>
      <c r="AR586" s="27">
        <v>9.651898592710495E-2</v>
      </c>
      <c r="AS586" s="27">
        <v>0.1596202552318573</v>
      </c>
      <c r="AT586" s="61">
        <v>1</v>
      </c>
      <c r="AU586" s="61">
        <v>1</v>
      </c>
      <c r="AV586" s="61">
        <v>405.91904</v>
      </c>
      <c r="AW586" s="61">
        <v>1</v>
      </c>
      <c r="AX586" s="61">
        <v>1</v>
      </c>
      <c r="AY586" s="27">
        <v>1</v>
      </c>
      <c r="AZ586" s="27">
        <v>1</v>
      </c>
      <c r="BA586" s="27">
        <v>2</v>
      </c>
    </row>
    <row r="587" spans="1:53">
      <c r="A587" s="50">
        <v>21202</v>
      </c>
      <c r="B587" s="50" t="s">
        <v>47</v>
      </c>
      <c r="C587" s="50" t="s">
        <v>739</v>
      </c>
      <c r="D587" s="50" t="s">
        <v>738</v>
      </c>
      <c r="F587" s="50">
        <v>33969</v>
      </c>
      <c r="G587" s="23">
        <v>1648</v>
      </c>
      <c r="H587" s="50">
        <v>49.3679996132851</v>
      </c>
      <c r="I587" s="50">
        <v>0.27252000570297202</v>
      </c>
      <c r="J587" s="50">
        <v>0.197183102369308</v>
      </c>
      <c r="K587" s="50">
        <v>0.15774647891521501</v>
      </c>
      <c r="L587" s="50">
        <v>0.49597859999999999</v>
      </c>
      <c r="M587" s="50">
        <v>69800</v>
      </c>
      <c r="N587" s="50">
        <v>61000</v>
      </c>
      <c r="O587" s="50">
        <v>28.477999567985503</v>
      </c>
      <c r="P587" s="51">
        <v>0.175023794174194</v>
      </c>
      <c r="Q587" s="50">
        <v>7.8423999999999994E-3</v>
      </c>
      <c r="R587" s="50">
        <v>0.137834697961807</v>
      </c>
      <c r="S587" s="50">
        <v>6.7960448563098894E-2</v>
      </c>
      <c r="T587" s="50">
        <v>0.61486613750457797</v>
      </c>
      <c r="U587" s="62">
        <v>9.4203500000000003E-4</v>
      </c>
      <c r="V587" s="63">
        <v>3.9506609999999998E-2</v>
      </c>
      <c r="W587" s="63">
        <v>1.857576E-2</v>
      </c>
      <c r="X587" s="63">
        <v>0.94097560599999996</v>
      </c>
      <c r="Y587" s="50">
        <v>1.3354716822505001E-2</v>
      </c>
      <c r="Z587" s="61">
        <v>0.12424188107252121</v>
      </c>
      <c r="AA587" s="61">
        <v>0.1836906224489212</v>
      </c>
      <c r="AB587" s="61">
        <v>6.1730619519948959E-2</v>
      </c>
      <c r="AC587" s="61">
        <v>5.824776366353035E-2</v>
      </c>
      <c r="AD587" s="61">
        <v>4.3655797839164734E-2</v>
      </c>
      <c r="AE587" s="61">
        <v>2.9364079236984253E-2</v>
      </c>
      <c r="AF587" s="61">
        <v>0.1097099632024765</v>
      </c>
      <c r="AG587" s="61">
        <v>3.9932746440172195E-2</v>
      </c>
      <c r="AH587" s="61">
        <v>3.6209691315889359E-2</v>
      </c>
      <c r="AI587" s="61">
        <v>3.1525850296020508E-2</v>
      </c>
      <c r="AJ587" s="61">
        <v>7.1758843958377838E-2</v>
      </c>
      <c r="AK587" s="61">
        <v>0.1173362135887146</v>
      </c>
      <c r="AL587" s="61">
        <v>4.7378849238157272E-2</v>
      </c>
      <c r="AM587" s="61">
        <v>4.5217078179121017E-2</v>
      </c>
      <c r="AN587" s="27">
        <v>8.9463219046592712E-2</v>
      </c>
      <c r="AO587" s="27">
        <v>0.15730616450309753</v>
      </c>
      <c r="AP587" s="27">
        <v>7.3367655277252197E-2</v>
      </c>
      <c r="AQ587" s="27">
        <v>0.15960682928562164</v>
      </c>
      <c r="AR587" s="27">
        <v>0.10768211632966995</v>
      </c>
      <c r="AS587" s="27">
        <v>0.15470199286937714</v>
      </c>
      <c r="AT587" s="61">
        <v>1</v>
      </c>
      <c r="AU587" s="61">
        <v>1</v>
      </c>
      <c r="AV587" s="61">
        <v>450.96454</v>
      </c>
      <c r="AW587" s="61">
        <v>1</v>
      </c>
      <c r="AX587" s="61">
        <v>1</v>
      </c>
      <c r="AY587" s="27">
        <v>1</v>
      </c>
      <c r="AZ587" s="27">
        <v>1</v>
      </c>
      <c r="BA587" s="27">
        <v>2</v>
      </c>
    </row>
    <row r="588" spans="1:53">
      <c r="A588" s="50">
        <v>21301</v>
      </c>
      <c r="B588" s="50" t="s">
        <v>47</v>
      </c>
      <c r="C588" s="50" t="s">
        <v>740</v>
      </c>
      <c r="D588" s="50" t="s">
        <v>738</v>
      </c>
      <c r="F588" s="50">
        <v>149925</v>
      </c>
      <c r="G588" s="23">
        <v>6666</v>
      </c>
      <c r="H588" s="50">
        <v>45.819001093506799</v>
      </c>
      <c r="I588" s="50">
        <v>0.24229000508785201</v>
      </c>
      <c r="J588" s="50">
        <v>0.126344084739685</v>
      </c>
      <c r="K588" s="50">
        <v>0.20519712567329401</v>
      </c>
      <c r="L588" s="50">
        <v>0.3797046</v>
      </c>
      <c r="M588" s="50">
        <v>81800</v>
      </c>
      <c r="N588" s="50">
        <v>69500</v>
      </c>
      <c r="O588" s="50">
        <v>30.263999104499799</v>
      </c>
      <c r="P588" s="51">
        <v>0.18192394077777799</v>
      </c>
      <c r="Q588" s="50">
        <v>7.1178999999999999E-3</v>
      </c>
      <c r="R588" s="50">
        <v>0.16086660325527199</v>
      </c>
      <c r="S588" s="50">
        <v>6.7435987293720204E-2</v>
      </c>
      <c r="T588" s="50">
        <v>0.55160039663314797</v>
      </c>
      <c r="U588" s="62">
        <v>6.5632820000000001E-3</v>
      </c>
      <c r="V588" s="63">
        <v>5.0265132999999997E-2</v>
      </c>
      <c r="W588" s="63">
        <v>2.3678509999999998E-3</v>
      </c>
      <c r="X588" s="63">
        <v>0.94080370700000004</v>
      </c>
      <c r="Y588" s="50">
        <v>2.8247281908989001E-2</v>
      </c>
      <c r="Z588" s="61">
        <v>5.0931394100189209E-2</v>
      </c>
      <c r="AA588" s="61">
        <v>0.2160562127828598</v>
      </c>
      <c r="AB588" s="61">
        <v>5.6901883333921432E-2</v>
      </c>
      <c r="AC588" s="61">
        <v>4.0976393967866898E-2</v>
      </c>
      <c r="AD588" s="61">
        <v>3.1850975006818771E-2</v>
      </c>
      <c r="AE588" s="61">
        <v>2.9236532747745514E-2</v>
      </c>
      <c r="AF588" s="61">
        <v>0.11352723836898804</v>
      </c>
      <c r="AG588" s="61">
        <v>3.7394102662801743E-2</v>
      </c>
      <c r="AH588" s="61">
        <v>5.5129591375589371E-2</v>
      </c>
      <c r="AI588" s="61">
        <v>2.7514517307281494E-2</v>
      </c>
      <c r="AJ588" s="61">
        <v>0.11418084800243378</v>
      </c>
      <c r="AK588" s="61">
        <v>0.12368334829807281</v>
      </c>
      <c r="AL588" s="61">
        <v>5.7693757116794586E-2</v>
      </c>
      <c r="AM588" s="61">
        <v>4.4923201203346252E-2</v>
      </c>
      <c r="AN588" s="27">
        <v>8.0198191106319427E-2</v>
      </c>
      <c r="AO588" s="27">
        <v>0.2528606653213501</v>
      </c>
      <c r="AP588" s="27">
        <v>7.1852155029773712E-2</v>
      </c>
      <c r="AQ588" s="27">
        <v>0.25152087211608887</v>
      </c>
      <c r="AR588" s="27">
        <v>9.0624600648880005E-2</v>
      </c>
      <c r="AS588" s="27">
        <v>0.25453442335128784</v>
      </c>
      <c r="AT588" s="61">
        <v>1</v>
      </c>
      <c r="AU588" s="61">
        <v>1</v>
      </c>
      <c r="AV588" s="61">
        <v>473.80883999999998</v>
      </c>
      <c r="AW588" s="61">
        <v>1</v>
      </c>
      <c r="AX588" s="61">
        <v>1</v>
      </c>
      <c r="AY588" s="27">
        <v>1</v>
      </c>
      <c r="AZ588" s="27">
        <v>2</v>
      </c>
      <c r="BA588" s="27">
        <v>3</v>
      </c>
    </row>
    <row r="589" spans="1:53">
      <c r="A589" s="50">
        <v>21302</v>
      </c>
      <c r="B589" s="50" t="s">
        <v>47</v>
      </c>
      <c r="C589" s="50" t="s">
        <v>741</v>
      </c>
      <c r="D589" s="50" t="s">
        <v>738</v>
      </c>
      <c r="F589" s="50">
        <v>109871</v>
      </c>
      <c r="G589" s="23">
        <v>4731</v>
      </c>
      <c r="H589" s="50">
        <v>41.379999399185145</v>
      </c>
      <c r="I589" s="50">
        <v>0.28635001182556202</v>
      </c>
      <c r="J589" s="50">
        <v>0.137931033968925</v>
      </c>
      <c r="K589" s="50">
        <v>0.231724143028259</v>
      </c>
      <c r="L589" s="50">
        <v>0.37909949999999998</v>
      </c>
      <c r="M589" s="50">
        <v>85800</v>
      </c>
      <c r="N589" s="50">
        <v>74200</v>
      </c>
      <c r="O589" s="50">
        <v>28.007999062538104</v>
      </c>
      <c r="P589" s="51">
        <v>0.19078637659549699</v>
      </c>
      <c r="Q589" s="50">
        <v>7.0882000000000002E-3</v>
      </c>
      <c r="R589" s="50">
        <v>0.15121024847030601</v>
      </c>
      <c r="S589" s="50">
        <v>8.0242641270160703E-2</v>
      </c>
      <c r="T589" s="50">
        <v>0.57948863506317105</v>
      </c>
      <c r="U589" s="62">
        <v>1.3697882E-2</v>
      </c>
      <c r="V589" s="63">
        <v>6.4639442000000005E-2</v>
      </c>
      <c r="W589" s="63">
        <v>3.5951249999999998E-3</v>
      </c>
      <c r="X589" s="63">
        <v>0.91806757500000002</v>
      </c>
      <c r="Y589" s="50">
        <v>3.7621110677719102E-2</v>
      </c>
      <c r="Z589" s="61">
        <v>3.4788306802511215E-2</v>
      </c>
      <c r="AA589" s="61">
        <v>0.232054203748703</v>
      </c>
      <c r="AB589" s="61">
        <v>6.4956560730934143E-2</v>
      </c>
      <c r="AC589" s="61">
        <v>3.9787616580724716E-2</v>
      </c>
      <c r="AD589" s="61">
        <v>3.6426011472940445E-2</v>
      </c>
      <c r="AE589" s="61">
        <v>2.8702937066555023E-2</v>
      </c>
      <c r="AF589" s="61">
        <v>0.10583022981882095</v>
      </c>
      <c r="AG589" s="61">
        <v>6.021583080291748E-2</v>
      </c>
      <c r="AH589" s="61">
        <v>4.8907049000263214E-2</v>
      </c>
      <c r="AI589" s="61">
        <v>3.3512618392705917E-2</v>
      </c>
      <c r="AJ589" s="61">
        <v>0.12024203687906265</v>
      </c>
      <c r="AK589" s="61">
        <v>0.10415804386138916</v>
      </c>
      <c r="AL589" s="61">
        <v>4.8751898109912872E-2</v>
      </c>
      <c r="AM589" s="61">
        <v>4.1666667908430099E-2</v>
      </c>
      <c r="AN589" s="27">
        <v>9.2682838439941406E-2</v>
      </c>
      <c r="AO589" s="27">
        <v>0.22640012204647064</v>
      </c>
      <c r="AP589" s="27">
        <v>9.2559278011322021E-2</v>
      </c>
      <c r="AQ589" s="27">
        <v>0.22061942517757416</v>
      </c>
      <c r="AR589" s="27">
        <v>9.2849701642990112E-2</v>
      </c>
      <c r="AS589" s="27">
        <v>0.23420687019824982</v>
      </c>
      <c r="AT589" s="61">
        <v>1</v>
      </c>
      <c r="AU589" s="61">
        <v>1</v>
      </c>
      <c r="AV589" s="61">
        <v>455.95898</v>
      </c>
      <c r="AW589" s="61">
        <v>1</v>
      </c>
      <c r="AX589" s="61">
        <v>3</v>
      </c>
      <c r="AY589" s="27">
        <v>1</v>
      </c>
      <c r="AZ589" s="27">
        <v>2</v>
      </c>
      <c r="BA589" s="27">
        <v>3</v>
      </c>
    </row>
    <row r="590" spans="1:53">
      <c r="A590" s="50">
        <v>21400</v>
      </c>
      <c r="B590" s="50" t="s">
        <v>47</v>
      </c>
      <c r="C590" s="50" t="s">
        <v>742</v>
      </c>
      <c r="D590" s="50" t="s">
        <v>738</v>
      </c>
      <c r="F590" s="50">
        <v>254139</v>
      </c>
      <c r="G590" s="23">
        <v>11537</v>
      </c>
      <c r="H590" s="50">
        <v>44.54300183057785</v>
      </c>
      <c r="I590" s="50">
        <v>0.25925999879836997</v>
      </c>
      <c r="J590" s="50">
        <v>0.12688960134983099</v>
      </c>
      <c r="K590" s="50">
        <v>0.25057259202003501</v>
      </c>
      <c r="L590" s="50">
        <v>0.39306489999999999</v>
      </c>
      <c r="M590" s="50">
        <v>85300</v>
      </c>
      <c r="N590" s="50">
        <v>71500</v>
      </c>
      <c r="O590" s="50">
        <v>31.777998805046099</v>
      </c>
      <c r="P590" s="51">
        <v>0.17123739421367601</v>
      </c>
      <c r="Q590" s="50">
        <v>6.4381000000000004E-3</v>
      </c>
      <c r="R590" s="50">
        <v>0.142600446939468</v>
      </c>
      <c r="S590" s="50">
        <v>7.0891208946704906E-2</v>
      </c>
      <c r="T590" s="50">
        <v>0.56896609067916903</v>
      </c>
      <c r="U590" s="62">
        <v>7.582465E-3</v>
      </c>
      <c r="V590" s="63">
        <v>3.1970695E-2</v>
      </c>
      <c r="W590" s="63">
        <v>7.3188300000000001E-3</v>
      </c>
      <c r="X590" s="63">
        <v>0.95312803999999995</v>
      </c>
      <c r="Y590" s="50">
        <v>1.9445592537522299E-2</v>
      </c>
      <c r="Z590" s="61">
        <v>3.5133615136146545E-2</v>
      </c>
      <c r="AA590" s="61">
        <v>0.19089287519454956</v>
      </c>
      <c r="AB590" s="61">
        <v>7.6942823827266693E-2</v>
      </c>
      <c r="AC590" s="61">
        <v>4.7117765992879868E-2</v>
      </c>
      <c r="AD590" s="61">
        <v>3.1455792486667633E-2</v>
      </c>
      <c r="AE590" s="61">
        <v>3.5931635648012161E-2</v>
      </c>
      <c r="AF590" s="61">
        <v>0.14968737959861755</v>
      </c>
      <c r="AG590" s="61">
        <v>4.7506365925073624E-2</v>
      </c>
      <c r="AH590" s="61">
        <v>5.4577499628067017E-2</v>
      </c>
      <c r="AI590" s="61">
        <v>2.7077103033661842E-2</v>
      </c>
      <c r="AJ590" s="61">
        <v>9.4520047307014465E-2</v>
      </c>
      <c r="AK590" s="61">
        <v>0.11076492071151733</v>
      </c>
      <c r="AL590" s="61">
        <v>5.6444171816110611E-2</v>
      </c>
      <c r="AM590" s="61">
        <v>4.1947998106479645E-2</v>
      </c>
      <c r="AN590" s="27">
        <v>7.5248286128044128E-2</v>
      </c>
      <c r="AO590" s="27">
        <v>0.21616634726524353</v>
      </c>
      <c r="AP590" s="27">
        <v>6.1481442302465439E-2</v>
      </c>
      <c r="AQ590" s="27">
        <v>0.21313479542732239</v>
      </c>
      <c r="AR590" s="27">
        <v>9.6816703677177429E-2</v>
      </c>
      <c r="AS590" s="27">
        <v>0.22091586887836456</v>
      </c>
      <c r="AT590" s="61">
        <v>1</v>
      </c>
      <c r="AU590" s="61">
        <v>1</v>
      </c>
      <c r="AV590" s="61">
        <v>318.89749</v>
      </c>
      <c r="AW590" s="61">
        <v>1</v>
      </c>
      <c r="AX590" s="61">
        <v>3</v>
      </c>
      <c r="AY590" s="27">
        <v>2</v>
      </c>
      <c r="AZ590" s="27">
        <v>2</v>
      </c>
      <c r="BA590" s="27">
        <v>3</v>
      </c>
    </row>
    <row r="591" spans="1:53">
      <c r="A591" s="50">
        <v>21501</v>
      </c>
      <c r="B591" s="50" t="s">
        <v>47</v>
      </c>
      <c r="C591" s="50" t="s">
        <v>743</v>
      </c>
      <c r="D591" s="50" t="s">
        <v>738</v>
      </c>
      <c r="F591" s="50">
        <v>2904389</v>
      </c>
      <c r="G591" s="23">
        <v>104015</v>
      </c>
      <c r="H591" s="50">
        <v>35.708001077175176</v>
      </c>
      <c r="I591" s="50">
        <v>0.33842998743057301</v>
      </c>
      <c r="J591" s="50">
        <v>8.5201129317283603E-2</v>
      </c>
      <c r="K591" s="50">
        <v>0.334322899580002</v>
      </c>
      <c r="L591" s="50">
        <v>0.37482189999999999</v>
      </c>
      <c r="M591" s="50">
        <v>120300</v>
      </c>
      <c r="N591" s="50">
        <v>87500</v>
      </c>
      <c r="O591" s="50">
        <v>37.4980002641678</v>
      </c>
      <c r="P591" s="51">
        <v>0.16441817581653501</v>
      </c>
      <c r="Q591" s="50">
        <v>6.0946999999999998E-3</v>
      </c>
      <c r="R591" s="50">
        <v>0.18716418743133501</v>
      </c>
      <c r="S591" s="50">
        <v>9.2682495713233906E-2</v>
      </c>
      <c r="T591" s="50">
        <v>0.54909038543701205</v>
      </c>
      <c r="U591" s="62">
        <v>5.3328599999999997E-2</v>
      </c>
      <c r="V591" s="63">
        <v>9.4904645999999995E-2</v>
      </c>
      <c r="W591" s="63">
        <v>7.3347610000000004E-3</v>
      </c>
      <c r="X591" s="63">
        <v>0.84443199599999996</v>
      </c>
      <c r="Y591" s="50">
        <v>7.2219140827655806E-2</v>
      </c>
      <c r="Z591" s="61">
        <v>5.9036999009549618E-3</v>
      </c>
      <c r="AA591" s="61">
        <v>0.1576375812292099</v>
      </c>
      <c r="AB591" s="61">
        <v>5.4676119238138199E-2</v>
      </c>
      <c r="AC591" s="61">
        <v>5.3882252424955368E-2</v>
      </c>
      <c r="AD591" s="61">
        <v>4.7195442020893097E-2</v>
      </c>
      <c r="AE591" s="61">
        <v>3.9573702961206436E-2</v>
      </c>
      <c r="AF591" s="61">
        <v>0.11662100255489349</v>
      </c>
      <c r="AG591" s="61">
        <v>9.0288087725639343E-2</v>
      </c>
      <c r="AH591" s="61">
        <v>0.11313685774803162</v>
      </c>
      <c r="AI591" s="61">
        <v>3.2672453671693802E-2</v>
      </c>
      <c r="AJ591" s="61">
        <v>8.2216598093509674E-2</v>
      </c>
      <c r="AK591" s="61">
        <v>0.10924659669399261</v>
      </c>
      <c r="AL591" s="61">
        <v>5.1532287150621414E-2</v>
      </c>
      <c r="AM591" s="61">
        <v>4.5417308807373047E-2</v>
      </c>
      <c r="AN591" s="27">
        <v>6.8204209208488464E-2</v>
      </c>
      <c r="AO591" s="27">
        <v>0.36206135153770447</v>
      </c>
      <c r="AP591" s="27">
        <v>6.7953996360301971E-2</v>
      </c>
      <c r="AQ591" s="27">
        <v>0.37584081292152405</v>
      </c>
      <c r="AR591" s="27">
        <v>6.8595863878726959E-2</v>
      </c>
      <c r="AS591" s="27">
        <v>0.34049230813980103</v>
      </c>
      <c r="AT591" s="61">
        <v>2</v>
      </c>
      <c r="AU591" s="61">
        <v>3</v>
      </c>
      <c r="AV591" s="61">
        <v>356.92595999999998</v>
      </c>
      <c r="AW591" s="61">
        <v>2</v>
      </c>
      <c r="AX591" s="61">
        <v>3</v>
      </c>
      <c r="AY591" s="27">
        <v>2</v>
      </c>
      <c r="AZ591" s="27">
        <v>3</v>
      </c>
      <c r="BA591" s="27">
        <v>4</v>
      </c>
    </row>
    <row r="592" spans="1:53">
      <c r="A592" s="50">
        <v>21502</v>
      </c>
      <c r="B592" s="50" t="s">
        <v>47</v>
      </c>
      <c r="C592" s="50" t="s">
        <v>744</v>
      </c>
      <c r="D592" s="50" t="s">
        <v>738</v>
      </c>
      <c r="F592" s="50">
        <v>41526</v>
      </c>
      <c r="G592" s="23">
        <v>1770</v>
      </c>
      <c r="H592" s="50">
        <v>39.212001353502302</v>
      </c>
      <c r="I592" s="50">
        <v>0.31725999712943997</v>
      </c>
      <c r="J592" s="50">
        <v>0.109697930514812</v>
      </c>
      <c r="K592" s="50">
        <v>0.24642288684845001</v>
      </c>
      <c r="L592" s="50">
        <v>0.38759690000000002</v>
      </c>
      <c r="M592" s="50">
        <v>61100</v>
      </c>
      <c r="N592" s="50">
        <v>53600</v>
      </c>
      <c r="O592" s="50">
        <v>31.317999958991997</v>
      </c>
      <c r="P592" s="51">
        <v>0.18092857301235199</v>
      </c>
      <c r="Q592" s="50">
        <v>6.3172999999999997E-3</v>
      </c>
      <c r="R592" s="50">
        <v>0.18505485355854001</v>
      </c>
      <c r="S592" s="50">
        <v>0.103246793150902</v>
      </c>
      <c r="T592" s="50">
        <v>0.58821302652358998</v>
      </c>
      <c r="U592" s="62">
        <v>8.597024E-3</v>
      </c>
      <c r="V592" s="63">
        <v>2.7524923999999999E-2</v>
      </c>
      <c r="W592" s="63">
        <v>2.0083804E-2</v>
      </c>
      <c r="X592" s="63">
        <v>0.94379424999999995</v>
      </c>
      <c r="Y592" s="50">
        <v>1.07505321502686E-2</v>
      </c>
      <c r="Z592" s="61">
        <v>5.0459720194339752E-2</v>
      </c>
      <c r="AA592" s="61">
        <v>0.15805603563785553</v>
      </c>
      <c r="AB592" s="61">
        <v>9.7033709287643433E-2</v>
      </c>
      <c r="AC592" s="61">
        <v>4.5096322894096375E-2</v>
      </c>
      <c r="AD592" s="61">
        <v>8.5540719330310822E-2</v>
      </c>
      <c r="AE592" s="61">
        <v>1.8936077132821083E-2</v>
      </c>
      <c r="AF592" s="61">
        <v>0.11728327721357346</v>
      </c>
      <c r="AG592" s="61">
        <v>3.3931698650121689E-2</v>
      </c>
      <c r="AH592" s="61">
        <v>3.748905286192894E-2</v>
      </c>
      <c r="AI592" s="61">
        <v>5.8395359665155411E-2</v>
      </c>
      <c r="AJ592" s="61">
        <v>7.4704468250274658E-2</v>
      </c>
      <c r="AK592" s="61">
        <v>0.10119308531284332</v>
      </c>
      <c r="AL592" s="61">
        <v>7.1420751512050629E-2</v>
      </c>
      <c r="AM592" s="61">
        <v>5.0459720194339752E-2</v>
      </c>
      <c r="AN592" s="27">
        <v>0.14000000059604645</v>
      </c>
      <c r="AO592" s="27">
        <v>0.11537383496761322</v>
      </c>
      <c r="AP592" s="27">
        <v>0.13275487720966339</v>
      </c>
      <c r="AQ592" s="27">
        <v>0.10455531626939774</v>
      </c>
      <c r="AR592" s="27">
        <v>0.14845569431781769</v>
      </c>
      <c r="AS592" s="27">
        <v>0.12800000607967377</v>
      </c>
      <c r="AT592" s="61">
        <v>1</v>
      </c>
      <c r="AU592" s="61">
        <v>2</v>
      </c>
      <c r="AV592" s="61">
        <v>242.06689</v>
      </c>
      <c r="AW592" s="61">
        <v>1</v>
      </c>
      <c r="AX592" s="61">
        <v>3</v>
      </c>
      <c r="AY592" s="27">
        <v>2</v>
      </c>
      <c r="AZ592" s="27">
        <v>3</v>
      </c>
      <c r="BA592" s="27">
        <v>4</v>
      </c>
    </row>
    <row r="593" spans="1:53">
      <c r="A593" s="50">
        <v>21600</v>
      </c>
      <c r="B593" s="50" t="s">
        <v>47</v>
      </c>
      <c r="C593" s="50" t="s">
        <v>745</v>
      </c>
      <c r="D593" s="50" t="s">
        <v>738</v>
      </c>
      <c r="F593" s="50">
        <v>141542</v>
      </c>
      <c r="G593" s="23">
        <v>5817</v>
      </c>
      <c r="H593" s="50">
        <v>37.71100100874898</v>
      </c>
      <c r="I593" s="50">
        <v>0.31940999627113298</v>
      </c>
      <c r="J593" s="50">
        <v>8.4274545311927795E-2</v>
      </c>
      <c r="K593" s="50">
        <v>0.31146830320358299</v>
      </c>
      <c r="L593" s="50">
        <v>0.3485839</v>
      </c>
      <c r="M593" s="50">
        <v>70300</v>
      </c>
      <c r="N593" s="50">
        <v>57500</v>
      </c>
      <c r="O593" s="50">
        <v>39.561000466346705</v>
      </c>
      <c r="P593" s="51">
        <v>0.181557491421699</v>
      </c>
      <c r="Q593" s="50">
        <v>6.7735E-3</v>
      </c>
      <c r="R593" s="50">
        <v>0.18375360965728799</v>
      </c>
      <c r="S593" s="50">
        <v>9.7020111978054005E-2</v>
      </c>
      <c r="T593" s="50">
        <v>0.61039483547210704</v>
      </c>
      <c r="U593" s="62">
        <v>2.1053819999999998E-3</v>
      </c>
      <c r="V593" s="63">
        <v>1.9146259999999998E-2</v>
      </c>
      <c r="W593" s="63">
        <v>3.8045245999999998E-2</v>
      </c>
      <c r="X593" s="63">
        <v>0.94070309399999996</v>
      </c>
      <c r="Y593" s="50">
        <v>1.12718874588609E-2</v>
      </c>
      <c r="Z593" s="61">
        <v>2.9364179819822311E-2</v>
      </c>
      <c r="AA593" s="61">
        <v>0.12509302794933319</v>
      </c>
      <c r="AB593" s="61">
        <v>8.5471607744693756E-2</v>
      </c>
      <c r="AC593" s="61">
        <v>4.6804722398519516E-2</v>
      </c>
      <c r="AD593" s="61">
        <v>5.2515774965286255E-2</v>
      </c>
      <c r="AE593" s="61">
        <v>2.6160815730690956E-2</v>
      </c>
      <c r="AF593" s="61">
        <v>0.13340882956981659</v>
      </c>
      <c r="AG593" s="61">
        <v>4.85520139336586E-2</v>
      </c>
      <c r="AH593" s="61">
        <v>5.3810063749551773E-2</v>
      </c>
      <c r="AI593" s="61">
        <v>4.8050478100776672E-2</v>
      </c>
      <c r="AJ593" s="61">
        <v>8.3222776651382446E-2</v>
      </c>
      <c r="AK593" s="61">
        <v>0.13410452008247375</v>
      </c>
      <c r="AL593" s="61">
        <v>8.1281349062919617E-2</v>
      </c>
      <c r="AM593" s="61">
        <v>5.215984582901001E-2</v>
      </c>
      <c r="AN593" s="27">
        <v>9.2369869351387024E-2</v>
      </c>
      <c r="AO593" s="27">
        <v>0.18829350173473358</v>
      </c>
      <c r="AP593" s="27">
        <v>7.7771678566932678E-2</v>
      </c>
      <c r="AQ593" s="27">
        <v>0.18092817068099976</v>
      </c>
      <c r="AR593" s="27">
        <v>0.10598470270633698</v>
      </c>
      <c r="AS593" s="27">
        <v>0.19516268372535706</v>
      </c>
      <c r="AT593" s="61">
        <v>2</v>
      </c>
      <c r="AU593" s="61">
        <v>2</v>
      </c>
      <c r="AV593" s="61">
        <v>169.41875999999999</v>
      </c>
      <c r="AW593" s="61">
        <v>2</v>
      </c>
      <c r="AX593" s="61">
        <v>3</v>
      </c>
      <c r="AY593" s="27">
        <v>2</v>
      </c>
      <c r="AZ593" s="27">
        <v>2</v>
      </c>
      <c r="BA593" s="27">
        <v>3</v>
      </c>
    </row>
    <row r="594" spans="1:53">
      <c r="A594" s="50">
        <v>21701</v>
      </c>
      <c r="B594" s="50" t="s">
        <v>47</v>
      </c>
      <c r="C594" s="50" t="s">
        <v>746</v>
      </c>
      <c r="D594" s="50" t="s">
        <v>738</v>
      </c>
      <c r="F594" s="50">
        <v>228867</v>
      </c>
      <c r="G594" s="23">
        <v>9754</v>
      </c>
      <c r="H594" s="50">
        <v>44.148002892732606</v>
      </c>
      <c r="I594" s="50">
        <v>0.253879994153976</v>
      </c>
      <c r="J594" s="50">
        <v>0.142159849405289</v>
      </c>
      <c r="K594" s="50">
        <v>0.22818791866302501</v>
      </c>
      <c r="L594" s="50">
        <v>0.38152920000000001</v>
      </c>
      <c r="M594" s="50">
        <v>100200</v>
      </c>
      <c r="N594" s="50">
        <v>78200</v>
      </c>
      <c r="O594" s="50">
        <v>33.785998821258502</v>
      </c>
      <c r="P594" s="51">
        <v>0.16018290817737499</v>
      </c>
      <c r="Q594" s="50">
        <v>6.5450999999999999E-3</v>
      </c>
      <c r="R594" s="50">
        <v>0.14589507877826699</v>
      </c>
      <c r="S594" s="50">
        <v>7.8822314739227295E-2</v>
      </c>
      <c r="T594" s="50">
        <v>0.61313056945800803</v>
      </c>
      <c r="U594" s="62">
        <v>1.6114162000000001E-2</v>
      </c>
      <c r="V594" s="63">
        <v>5.4826602000000002E-2</v>
      </c>
      <c r="W594" s="63">
        <v>3.7707489999999999E-3</v>
      </c>
      <c r="X594" s="63">
        <v>0.92528849800000001</v>
      </c>
      <c r="Y594" s="50">
        <v>4.9152646213769899E-2</v>
      </c>
      <c r="Z594" s="61">
        <v>4.483461007475853E-2</v>
      </c>
      <c r="AA594" s="61">
        <v>0.16826625168323517</v>
      </c>
      <c r="AB594" s="61">
        <v>6.3923738896846771E-2</v>
      </c>
      <c r="AC594" s="61">
        <v>3.803161159157753E-2</v>
      </c>
      <c r="AD594" s="61">
        <v>2.9069578275084496E-2</v>
      </c>
      <c r="AE594" s="61">
        <v>2.463744580745697E-2</v>
      </c>
      <c r="AF594" s="61">
        <v>0.10892944782972336</v>
      </c>
      <c r="AG594" s="61">
        <v>3.9563305675983429E-2</v>
      </c>
      <c r="AH594" s="61">
        <v>5.3967736661434174E-2</v>
      </c>
      <c r="AI594" s="61">
        <v>2.9216229915618896E-2</v>
      </c>
      <c r="AJ594" s="61">
        <v>6.5471731126308441E-2</v>
      </c>
      <c r="AK594" s="61">
        <v>0.24250447750091553</v>
      </c>
      <c r="AL594" s="61">
        <v>5.1002118736505508E-2</v>
      </c>
      <c r="AM594" s="61">
        <v>4.058171808719635E-2</v>
      </c>
      <c r="AN594" s="27">
        <v>6.4315177500247955E-2</v>
      </c>
      <c r="AO594" s="27">
        <v>0.3009926974773407</v>
      </c>
      <c r="AP594" s="27">
        <v>5.5849440395832062E-2</v>
      </c>
      <c r="AQ594" s="27">
        <v>0.32068014144897461</v>
      </c>
      <c r="AR594" s="27">
        <v>7.5859062373638153E-2</v>
      </c>
      <c r="AS594" s="27">
        <v>0.27414688467979431</v>
      </c>
      <c r="AT594" s="61">
        <v>1</v>
      </c>
      <c r="AU594" s="61">
        <v>1</v>
      </c>
      <c r="AV594" s="61">
        <v>448.35809</v>
      </c>
      <c r="AW594" s="61">
        <v>1</v>
      </c>
      <c r="AX594" s="61">
        <v>3</v>
      </c>
      <c r="AY594" s="27">
        <v>1</v>
      </c>
      <c r="AZ594" s="27">
        <v>1</v>
      </c>
      <c r="BA594" s="27">
        <v>2</v>
      </c>
    </row>
    <row r="595" spans="1:53">
      <c r="A595" s="50">
        <v>21702</v>
      </c>
      <c r="B595" s="50" t="s">
        <v>47</v>
      </c>
      <c r="C595" s="50" t="s">
        <v>747</v>
      </c>
      <c r="D595" s="50" t="s">
        <v>738</v>
      </c>
      <c r="F595" s="50">
        <v>71187</v>
      </c>
      <c r="G595" s="23">
        <v>2940</v>
      </c>
      <c r="H595" s="50">
        <v>41.627999633550651</v>
      </c>
      <c r="I595" s="50">
        <v>0.29991999268531799</v>
      </c>
      <c r="J595" s="50">
        <v>0.117732554674149</v>
      </c>
      <c r="K595" s="50">
        <v>0.22383721172809601</v>
      </c>
      <c r="L595" s="50">
        <v>0.38472830000000002</v>
      </c>
      <c r="M595" s="50">
        <v>69700</v>
      </c>
      <c r="N595" s="50">
        <v>62600</v>
      </c>
      <c r="O595" s="50">
        <v>28.211998939514199</v>
      </c>
      <c r="P595" s="51">
        <v>0.20221756398677801</v>
      </c>
      <c r="Q595" s="50">
        <v>6.7542000000000001E-3</v>
      </c>
      <c r="R595" s="50">
        <v>0.180728673934937</v>
      </c>
      <c r="S595" s="50">
        <v>8.6169168353080694E-2</v>
      </c>
      <c r="T595" s="50">
        <v>0.58897089958190896</v>
      </c>
      <c r="U595" s="62">
        <v>3.8068749999999999E-3</v>
      </c>
      <c r="V595" s="63">
        <v>6.800399E-2</v>
      </c>
      <c r="W595" s="63">
        <v>1.8261760000000001E-3</v>
      </c>
      <c r="X595" s="63">
        <v>0.92636293199999997</v>
      </c>
      <c r="Y595" s="50">
        <v>3.41871790587902E-2</v>
      </c>
      <c r="Z595" s="61">
        <v>4.7428388148546219E-2</v>
      </c>
      <c r="AA595" s="61">
        <v>0.23755410313606262</v>
      </c>
      <c r="AB595" s="61">
        <v>5.7467542588710785E-2</v>
      </c>
      <c r="AC595" s="61">
        <v>4.0745429694652557E-2</v>
      </c>
      <c r="AD595" s="61">
        <v>2.4935966357588768E-2</v>
      </c>
      <c r="AE595" s="61">
        <v>2.5730855762958527E-2</v>
      </c>
      <c r="AF595" s="61">
        <v>0.1237671822309494</v>
      </c>
      <c r="AG595" s="61">
        <v>3.6388259381055832E-2</v>
      </c>
      <c r="AH595" s="61">
        <v>5.1962196826934814E-2</v>
      </c>
      <c r="AI595" s="61">
        <v>3.2472692430019379E-2</v>
      </c>
      <c r="AJ595" s="61">
        <v>6.2884561717510223E-2</v>
      </c>
      <c r="AK595" s="61">
        <v>0.150734543800354</v>
      </c>
      <c r="AL595" s="61">
        <v>5.6024964898824692E-2</v>
      </c>
      <c r="AM595" s="61">
        <v>5.1903318613767624E-2</v>
      </c>
      <c r="AN595" s="27">
        <v>0.11163115501403809</v>
      </c>
      <c r="AO595" s="27">
        <v>0.16317334771156311</v>
      </c>
      <c r="AP595" s="27">
        <v>0.10386909544467926</v>
      </c>
      <c r="AQ595" s="27">
        <v>0.16215181350708008</v>
      </c>
      <c r="AR595" s="27">
        <v>0.12042663991451263</v>
      </c>
      <c r="AS595" s="27">
        <v>0.16433089971542358</v>
      </c>
      <c r="AT595" s="61">
        <v>1</v>
      </c>
      <c r="AU595" s="61">
        <v>2</v>
      </c>
      <c r="AV595" s="61">
        <v>500.28766000000002</v>
      </c>
      <c r="AW595" s="61">
        <v>1</v>
      </c>
      <c r="AX595" s="61">
        <v>3</v>
      </c>
      <c r="AY595" s="27">
        <v>1</v>
      </c>
      <c r="AZ595" s="27">
        <v>2</v>
      </c>
      <c r="BA595" s="27">
        <v>3</v>
      </c>
    </row>
    <row r="596" spans="1:53">
      <c r="A596" s="50">
        <v>21801</v>
      </c>
      <c r="B596" s="50" t="s">
        <v>47</v>
      </c>
      <c r="C596" s="50" t="s">
        <v>748</v>
      </c>
      <c r="D596" s="50" t="s">
        <v>749</v>
      </c>
      <c r="F596" s="50">
        <v>78179</v>
      </c>
      <c r="G596" s="23">
        <v>3267</v>
      </c>
      <c r="H596" s="50">
        <v>42.33700063824655</v>
      </c>
      <c r="I596" s="50">
        <v>0.30619999766349798</v>
      </c>
      <c r="J596" s="50">
        <v>0.12659846246242501</v>
      </c>
      <c r="K596" s="50">
        <v>0.26470589637756298</v>
      </c>
      <c r="L596" s="50">
        <v>0.38132300000000002</v>
      </c>
      <c r="M596" s="50">
        <v>73300</v>
      </c>
      <c r="N596" s="50">
        <v>61800</v>
      </c>
      <c r="O596" s="50">
        <v>32.074001431465099</v>
      </c>
      <c r="P596" s="51">
        <v>0.15951882302761</v>
      </c>
      <c r="Q596" s="50">
        <v>6.8434000000000004E-3</v>
      </c>
      <c r="R596" s="50">
        <v>0.18112854659557301</v>
      </c>
      <c r="S596" s="50">
        <v>9.1415792703628498E-2</v>
      </c>
      <c r="T596" s="50">
        <v>0.59038567543029796</v>
      </c>
      <c r="U596" s="62">
        <v>5.206001E-3</v>
      </c>
      <c r="V596" s="63">
        <v>3.8168818E-2</v>
      </c>
      <c r="W596" s="63">
        <v>1.5988949999999999E-3</v>
      </c>
      <c r="X596" s="63">
        <v>0.95502626899999998</v>
      </c>
      <c r="Y596" s="50">
        <v>1.54029345139861E-2</v>
      </c>
      <c r="Z596" s="61">
        <v>5.2441731095314026E-2</v>
      </c>
      <c r="AA596" s="61">
        <v>0.22931590676307678</v>
      </c>
      <c r="AB596" s="61">
        <v>5.3475935012102127E-2</v>
      </c>
      <c r="AC596" s="61">
        <v>4.4773485511541367E-2</v>
      </c>
      <c r="AD596" s="61">
        <v>2.9613560065627098E-2</v>
      </c>
      <c r="AE596" s="61">
        <v>3.3876501023769379E-2</v>
      </c>
      <c r="AF596" s="61">
        <v>0.1287962943315506</v>
      </c>
      <c r="AG596" s="61">
        <v>5.0348099321126938E-2</v>
      </c>
      <c r="AH596" s="61">
        <v>4.7068912535905838E-2</v>
      </c>
      <c r="AI596" s="61">
        <v>2.4518212303519249E-2</v>
      </c>
      <c r="AJ596" s="61">
        <v>7.4387043714523315E-2</v>
      </c>
      <c r="AK596" s="61">
        <v>0.13729694485664368</v>
      </c>
      <c r="AL596" s="61">
        <v>5.1281403750181198E-2</v>
      </c>
      <c r="AM596" s="61">
        <v>4.2805973440408707E-2</v>
      </c>
      <c r="AN596" s="27">
        <v>7.9032339155673981E-2</v>
      </c>
      <c r="AO596" s="27">
        <v>0.20316649973392487</v>
      </c>
      <c r="AP596" s="27">
        <v>7.2879098355770111E-2</v>
      </c>
      <c r="AQ596" s="27">
        <v>0.20094867050647736</v>
      </c>
      <c r="AR596" s="27">
        <v>8.5888892412185669E-2</v>
      </c>
      <c r="AS596" s="27">
        <v>0.20563784241676331</v>
      </c>
      <c r="AT596" s="61">
        <v>1</v>
      </c>
      <c r="AU596" s="61">
        <v>2</v>
      </c>
      <c r="AV596" s="61">
        <v>559.37285999999995</v>
      </c>
      <c r="AW596" s="61">
        <v>1</v>
      </c>
      <c r="AX596" s="61">
        <v>3</v>
      </c>
      <c r="AY596" s="27">
        <v>1</v>
      </c>
      <c r="AZ596" s="27">
        <v>2</v>
      </c>
      <c r="BA596" s="27">
        <v>3</v>
      </c>
    </row>
    <row r="597" spans="1:53">
      <c r="A597" s="50">
        <v>21802</v>
      </c>
      <c r="B597" s="50" t="s">
        <v>47</v>
      </c>
      <c r="C597" s="50" t="s">
        <v>750</v>
      </c>
      <c r="D597" s="50" t="s">
        <v>749</v>
      </c>
      <c r="F597" s="50">
        <v>72111</v>
      </c>
      <c r="G597" s="23">
        <v>3005</v>
      </c>
      <c r="H597" s="50">
        <v>50.588001534342752</v>
      </c>
      <c r="I597" s="50">
        <v>0.23887999355792999</v>
      </c>
      <c r="J597" s="50">
        <v>0.16571427881717701</v>
      </c>
      <c r="K597" s="50">
        <v>0.18428571522235901</v>
      </c>
      <c r="L597" s="50">
        <v>0.43874170000000001</v>
      </c>
      <c r="M597" s="50">
        <v>68900</v>
      </c>
      <c r="N597" s="50">
        <v>59100</v>
      </c>
      <c r="O597" s="50">
        <v>30.344000458717304</v>
      </c>
      <c r="P597" s="51">
        <v>0.173170715570449</v>
      </c>
      <c r="Q597" s="50">
        <v>6.8208000000000001E-3</v>
      </c>
      <c r="R597" s="50">
        <v>0.14049491286277799</v>
      </c>
      <c r="S597" s="50">
        <v>6.5216258168220506E-2</v>
      </c>
      <c r="T597" s="50">
        <v>0.60204845666885398</v>
      </c>
      <c r="U597" s="62">
        <v>2.5238869999999998E-3</v>
      </c>
      <c r="V597" s="63">
        <v>1.6585542000000002E-2</v>
      </c>
      <c r="W597" s="63">
        <v>8.18183E-4</v>
      </c>
      <c r="X597" s="63">
        <v>0.98007237899999999</v>
      </c>
      <c r="Y597" s="50">
        <v>1.2046680785715601E-2</v>
      </c>
      <c r="Z597" s="61">
        <v>0.10762558877468109</v>
      </c>
      <c r="AA597" s="61">
        <v>0.21316738426685333</v>
      </c>
      <c r="AB597" s="61">
        <v>5.7191934436559677E-2</v>
      </c>
      <c r="AC597" s="61">
        <v>3.5790719091892242E-2</v>
      </c>
      <c r="AD597" s="61">
        <v>2.2837350144982338E-2</v>
      </c>
      <c r="AE597" s="61">
        <v>3.3594276756048203E-2</v>
      </c>
      <c r="AF597" s="61">
        <v>0.10801982134580612</v>
      </c>
      <c r="AG597" s="61">
        <v>3.9310656487941742E-2</v>
      </c>
      <c r="AH597" s="61">
        <v>3.1820230185985565E-2</v>
      </c>
      <c r="AI597" s="61">
        <v>2.5850417092442513E-2</v>
      </c>
      <c r="AJ597" s="61">
        <v>0.11384884268045425</v>
      </c>
      <c r="AK597" s="61">
        <v>0.12353570759296417</v>
      </c>
      <c r="AL597" s="61">
        <v>4.5759178698062897E-2</v>
      </c>
      <c r="AM597" s="61">
        <v>4.1647892445325851E-2</v>
      </c>
      <c r="AN597" s="27">
        <v>9.0742439031600952E-2</v>
      </c>
      <c r="AO597" s="27">
        <v>0.17764110863208771</v>
      </c>
      <c r="AP597" s="27">
        <v>7.3110423982143402E-2</v>
      </c>
      <c r="AQ597" s="27">
        <v>0.16341668367385864</v>
      </c>
      <c r="AR597" s="27">
        <v>0.11032073199748993</v>
      </c>
      <c r="AS597" s="27">
        <v>0.1934356689453125</v>
      </c>
      <c r="AT597" s="61">
        <v>1</v>
      </c>
      <c r="AU597" s="61">
        <v>1</v>
      </c>
      <c r="AV597" s="61">
        <v>539.84655999999995</v>
      </c>
      <c r="AW597" s="61">
        <v>1</v>
      </c>
      <c r="AX597" s="61">
        <v>1</v>
      </c>
      <c r="AY597" s="27">
        <v>1</v>
      </c>
      <c r="AZ597" s="27">
        <v>1</v>
      </c>
      <c r="BA597" s="27">
        <v>2</v>
      </c>
    </row>
    <row r="598" spans="1:53">
      <c r="A598" s="50">
        <v>21900</v>
      </c>
      <c r="B598" s="50" t="s">
        <v>47</v>
      </c>
      <c r="C598" s="50" t="s">
        <v>751</v>
      </c>
      <c r="D598" s="50" t="s">
        <v>749</v>
      </c>
      <c r="F598" s="50">
        <v>113442</v>
      </c>
      <c r="G598" s="23">
        <v>4463</v>
      </c>
      <c r="H598" s="50">
        <v>41.049000561237278</v>
      </c>
      <c r="I598" s="50">
        <v>0.29480999708175698</v>
      </c>
      <c r="J598" s="50">
        <v>0.11263467371463801</v>
      </c>
      <c r="K598" s="50">
        <v>0.25269344449043302</v>
      </c>
      <c r="L598" s="50">
        <v>0.38684420000000003</v>
      </c>
      <c r="M598" s="50">
        <v>78200</v>
      </c>
      <c r="N598" s="50">
        <v>68000</v>
      </c>
      <c r="O598" s="50">
        <v>30.915001034736601</v>
      </c>
      <c r="P598" s="51">
        <v>0.16762764751911099</v>
      </c>
      <c r="Q598" s="50">
        <v>6.8060999999999998E-3</v>
      </c>
      <c r="R598" s="50">
        <v>0.176294460892677</v>
      </c>
      <c r="S598" s="50">
        <v>9.7609758377075195E-2</v>
      </c>
      <c r="T598" s="50">
        <v>0.60274916887283303</v>
      </c>
      <c r="U598" s="62">
        <v>7.0696919999999998E-3</v>
      </c>
      <c r="V598" s="63">
        <v>5.5790626000000003E-2</v>
      </c>
      <c r="W598" s="63">
        <v>1.2014950999999999E-2</v>
      </c>
      <c r="X598" s="63">
        <v>0.92512470499999999</v>
      </c>
      <c r="Y598" s="50">
        <v>3.4590970724821098E-2</v>
      </c>
      <c r="Z598" s="61">
        <v>5.1313333213329315E-2</v>
      </c>
      <c r="AA598" s="61">
        <v>0.23473158478736877</v>
      </c>
      <c r="AB598" s="61">
        <v>5.750323086977005E-2</v>
      </c>
      <c r="AC598" s="61">
        <v>4.5033730566501617E-2</v>
      </c>
      <c r="AD598" s="61">
        <v>5.1564518362283707E-2</v>
      </c>
      <c r="AE598" s="61">
        <v>2.7217596769332886E-2</v>
      </c>
      <c r="AF598" s="61">
        <v>0.10845772922039032</v>
      </c>
      <c r="AG598" s="61">
        <v>5.4901678115129471E-2</v>
      </c>
      <c r="AH598" s="61">
        <v>4.4692836701869965E-2</v>
      </c>
      <c r="AI598" s="61">
        <v>3.27615886926651E-2</v>
      </c>
      <c r="AJ598" s="61">
        <v>9.1251611709594727E-2</v>
      </c>
      <c r="AK598" s="61">
        <v>0.11916893720626831</v>
      </c>
      <c r="AL598" s="61">
        <v>4.3329264968633652E-2</v>
      </c>
      <c r="AM598" s="61">
        <v>3.8072340190410614E-2</v>
      </c>
      <c r="AN598" s="27">
        <v>0.10450166463851929</v>
      </c>
      <c r="AO598" s="27">
        <v>0.18608769774436951</v>
      </c>
      <c r="AP598" s="27">
        <v>0.10511551052331924</v>
      </c>
      <c r="AQ598" s="27">
        <v>0.18194720149040222</v>
      </c>
      <c r="AR598" s="27">
        <v>0.10379088670015335</v>
      </c>
      <c r="AS598" s="27">
        <v>0.19088199734687805</v>
      </c>
      <c r="AT598" s="61">
        <v>1</v>
      </c>
      <c r="AU598" s="61">
        <v>2</v>
      </c>
      <c r="AV598" s="61">
        <v>692.76746000000003</v>
      </c>
      <c r="AW598" s="61"/>
      <c r="AX598" s="61"/>
      <c r="AY598" s="27">
        <v>1</v>
      </c>
      <c r="AZ598" s="27">
        <v>2</v>
      </c>
      <c r="BA598" s="27">
        <v>3</v>
      </c>
    </row>
    <row r="599" spans="1:53">
      <c r="A599" s="50">
        <v>22001</v>
      </c>
      <c r="B599" s="50" t="s">
        <v>47</v>
      </c>
      <c r="C599" s="50" t="s">
        <v>752</v>
      </c>
      <c r="D599" s="50" t="s">
        <v>749</v>
      </c>
      <c r="F599" s="50">
        <v>222112</v>
      </c>
      <c r="G599" s="23">
        <v>9076</v>
      </c>
      <c r="H599" s="50">
        <v>40.485999315977054</v>
      </c>
      <c r="I599" s="50">
        <v>0.33741000294685403</v>
      </c>
      <c r="J599" s="50">
        <v>0.12246586382389101</v>
      </c>
      <c r="K599" s="50">
        <v>0.28961521387100198</v>
      </c>
      <c r="L599" s="50">
        <v>0.42418299999999998</v>
      </c>
      <c r="M599" s="50">
        <v>79100</v>
      </c>
      <c r="N599" s="50">
        <v>66800</v>
      </c>
      <c r="O599" s="50">
        <v>34.8040014505386</v>
      </c>
      <c r="P599" s="51">
        <v>0.15254870057105999</v>
      </c>
      <c r="Q599" s="50">
        <v>6.8227000000000001E-3</v>
      </c>
      <c r="R599" s="50">
        <v>0.19699670374393499</v>
      </c>
      <c r="S599" s="50">
        <v>7.9509660601615906E-2</v>
      </c>
      <c r="T599" s="50">
        <v>0.56432217359542802</v>
      </c>
      <c r="U599" s="62">
        <v>4.6850238000000002E-2</v>
      </c>
      <c r="V599" s="63">
        <v>3.1704723999999997E-2</v>
      </c>
      <c r="W599" s="63">
        <v>1.4767319999999999E-3</v>
      </c>
      <c r="X599" s="63">
        <v>0.91996830699999999</v>
      </c>
      <c r="Y599" s="50">
        <v>2.5622708722949E-2</v>
      </c>
      <c r="Z599" s="61">
        <v>4.3208252638578415E-2</v>
      </c>
      <c r="AA599" s="61">
        <v>0.18335588276386261</v>
      </c>
      <c r="AB599" s="61">
        <v>5.8597616851329803E-2</v>
      </c>
      <c r="AC599" s="61">
        <v>4.1074622422456741E-2</v>
      </c>
      <c r="AD599" s="61">
        <v>3.2040748745203018E-2</v>
      </c>
      <c r="AE599" s="61">
        <v>3.4256089478731155E-2</v>
      </c>
      <c r="AF599" s="61">
        <v>0.12453128397464752</v>
      </c>
      <c r="AG599" s="61">
        <v>5.8025620877742767E-2</v>
      </c>
      <c r="AH599" s="61">
        <v>6.0722164809703827E-2</v>
      </c>
      <c r="AI599" s="61">
        <v>2.9661979526281357E-2</v>
      </c>
      <c r="AJ599" s="61">
        <v>0.10843373835086823</v>
      </c>
      <c r="AK599" s="61">
        <v>0.12511235475540161</v>
      </c>
      <c r="AL599" s="61">
        <v>5.4112456738948822E-2</v>
      </c>
      <c r="AM599" s="61">
        <v>4.6867199242115021E-2</v>
      </c>
      <c r="AN599" s="27">
        <v>8.8695898652076721E-2</v>
      </c>
      <c r="AO599" s="27">
        <v>0.2213621586561203</v>
      </c>
      <c r="AP599" s="27">
        <v>8.0207683145999908E-2</v>
      </c>
      <c r="AQ599" s="27">
        <v>0.21623846888542175</v>
      </c>
      <c r="AR599" s="27">
        <v>9.8162941634654999E-2</v>
      </c>
      <c r="AS599" s="27">
        <v>0.22707667946815491</v>
      </c>
      <c r="AT599" s="61">
        <v>1</v>
      </c>
      <c r="AU599" s="61">
        <v>3</v>
      </c>
      <c r="AV599" s="61">
        <v>604.98792000000003</v>
      </c>
      <c r="AW599" s="61"/>
      <c r="AX599" s="61"/>
      <c r="AY599" s="27">
        <v>2</v>
      </c>
      <c r="AZ599" s="27">
        <v>2</v>
      </c>
      <c r="BA599" s="27">
        <v>3</v>
      </c>
    </row>
    <row r="600" spans="1:53">
      <c r="A600" s="50">
        <v>22002</v>
      </c>
      <c r="B600" s="50" t="s">
        <v>47</v>
      </c>
      <c r="C600" s="50" t="s">
        <v>753</v>
      </c>
      <c r="D600" s="50" t="s">
        <v>749</v>
      </c>
      <c r="F600" s="50">
        <v>29516</v>
      </c>
      <c r="G600" s="23">
        <v>1323</v>
      </c>
      <c r="H600" s="50">
        <v>44.095002144575076</v>
      </c>
      <c r="I600" s="50">
        <v>0.31617000699043302</v>
      </c>
      <c r="J600" s="50">
        <v>0.135761588811874</v>
      </c>
      <c r="K600" s="50">
        <v>0.22516556084156</v>
      </c>
      <c r="L600" s="50">
        <v>0.42412450000000002</v>
      </c>
      <c r="M600" s="50">
        <v>67300</v>
      </c>
      <c r="N600" s="50">
        <v>57300</v>
      </c>
      <c r="O600" s="50">
        <v>30.261999368667603</v>
      </c>
      <c r="P600" s="51">
        <v>0.154197826981544</v>
      </c>
      <c r="Q600" s="50">
        <v>7.3223000000000003E-3</v>
      </c>
      <c r="R600" s="50">
        <v>0.14586800336837799</v>
      </c>
      <c r="S600" s="50">
        <v>7.1443326771259294E-2</v>
      </c>
      <c r="T600" s="50">
        <v>0.61150366067886397</v>
      </c>
      <c r="U600" s="62">
        <v>4.0655910000000003E-3</v>
      </c>
      <c r="V600" s="63">
        <v>4.2891989999999998E-2</v>
      </c>
      <c r="W600" s="63">
        <v>1.660117E-3</v>
      </c>
      <c r="X600" s="63">
        <v>0.95138227900000005</v>
      </c>
      <c r="Y600" s="50">
        <v>2.61759106069803E-2</v>
      </c>
      <c r="Z600" s="61">
        <v>0.11713950335979462</v>
      </c>
      <c r="AA600" s="61">
        <v>0.16449230909347534</v>
      </c>
      <c r="AB600" s="61">
        <v>7.1098223328590393E-2</v>
      </c>
      <c r="AC600" s="61">
        <v>4.5489057898521423E-2</v>
      </c>
      <c r="AD600" s="61">
        <v>2.602333202958107E-2</v>
      </c>
      <c r="AE600" s="61">
        <v>5.1701527088880539E-2</v>
      </c>
      <c r="AF600" s="61">
        <v>0.10547387599945068</v>
      </c>
      <c r="AG600" s="61">
        <v>3.69986891746521E-2</v>
      </c>
      <c r="AH600" s="61">
        <v>3.71367447078228E-2</v>
      </c>
      <c r="AI600" s="61">
        <v>3.0026920139789581E-2</v>
      </c>
      <c r="AJ600" s="61">
        <v>0.10112514346837997</v>
      </c>
      <c r="AK600" s="61">
        <v>0.12279975414276123</v>
      </c>
      <c r="AL600" s="61">
        <v>4.4936839491128922E-2</v>
      </c>
      <c r="AM600" s="61">
        <v>4.5558087527751923E-2</v>
      </c>
      <c r="AN600" s="27">
        <v>8.7182074785232544E-2</v>
      </c>
      <c r="AO600" s="27">
        <v>0.19273722171783447</v>
      </c>
      <c r="AP600" s="27">
        <v>8.2852721214294434E-2</v>
      </c>
      <c r="AQ600" s="27">
        <v>0.18652412295341492</v>
      </c>
      <c r="AR600" s="27">
        <v>9.172821044921875E-2</v>
      </c>
      <c r="AS600" s="27">
        <v>0.19926144182682037</v>
      </c>
      <c r="AT600" s="61">
        <v>1</v>
      </c>
      <c r="AU600" s="61">
        <v>1</v>
      </c>
      <c r="AV600" s="61">
        <v>624.05939000000001</v>
      </c>
      <c r="AW600" s="61"/>
      <c r="AX600" s="61"/>
      <c r="AY600" s="27">
        <v>2</v>
      </c>
      <c r="AZ600" s="27">
        <v>3</v>
      </c>
      <c r="BA600" s="27">
        <v>4</v>
      </c>
    </row>
    <row r="601" spans="1:53">
      <c r="A601" s="50">
        <v>22100</v>
      </c>
      <c r="B601" s="50" t="s">
        <v>47</v>
      </c>
      <c r="C601" s="50" t="s">
        <v>754</v>
      </c>
      <c r="D601" s="50" t="s">
        <v>749</v>
      </c>
      <c r="F601" s="50">
        <v>203768</v>
      </c>
      <c r="G601" s="23">
        <v>6968</v>
      </c>
      <c r="H601" s="50">
        <v>39.697000592946978</v>
      </c>
      <c r="I601" s="50">
        <v>0.29344001412391701</v>
      </c>
      <c r="J601" s="50">
        <v>9.3184977769851698E-2</v>
      </c>
      <c r="K601" s="50">
        <v>0.292767733335495</v>
      </c>
      <c r="L601" s="50">
        <v>0.36515750000000002</v>
      </c>
      <c r="M601" s="50">
        <v>93100</v>
      </c>
      <c r="N601" s="50">
        <v>71700</v>
      </c>
      <c r="O601" s="50">
        <v>36.820000410079999</v>
      </c>
      <c r="P601" s="51">
        <v>0.16488346457481301</v>
      </c>
      <c r="Q601" s="50">
        <v>6.2719999999999998E-3</v>
      </c>
      <c r="R601" s="50">
        <v>0.15946140885353099</v>
      </c>
      <c r="S601" s="50">
        <v>8.3768934011459406E-2</v>
      </c>
      <c r="T601" s="50">
        <v>0.52629405260086104</v>
      </c>
      <c r="U601" s="62">
        <v>1.7357975000000001E-2</v>
      </c>
      <c r="V601" s="63">
        <v>8.4203601000000003E-2</v>
      </c>
      <c r="W601" s="63">
        <v>2.6353499999999998E-3</v>
      </c>
      <c r="X601" s="63">
        <v>0.89580309400000002</v>
      </c>
      <c r="Y601" s="50">
        <v>5.3268417716026299E-2</v>
      </c>
      <c r="Z601" s="61">
        <v>3.0964801087975502E-2</v>
      </c>
      <c r="AA601" s="61">
        <v>0.14951755106449127</v>
      </c>
      <c r="AB601" s="61">
        <v>5.3812265396118164E-2</v>
      </c>
      <c r="AC601" s="61">
        <v>4.0010090917348862E-2</v>
      </c>
      <c r="AD601" s="61">
        <v>4.6298548579216003E-2</v>
      </c>
      <c r="AE601" s="61">
        <v>2.1874465048313141E-2</v>
      </c>
      <c r="AF601" s="61">
        <v>0.11440850049257278</v>
      </c>
      <c r="AG601" s="61">
        <v>4.1793923825025558E-2</v>
      </c>
      <c r="AH601" s="61">
        <v>5.7235781103372574E-2</v>
      </c>
      <c r="AI601" s="61">
        <v>2.5883583351969719E-2</v>
      </c>
      <c r="AJ601" s="61">
        <v>0.16023856401443481</v>
      </c>
      <c r="AK601" s="61">
        <v>0.15871600806713104</v>
      </c>
      <c r="AL601" s="61">
        <v>5.9064660221338272E-2</v>
      </c>
      <c r="AM601" s="61">
        <v>4.0181268006563187E-2</v>
      </c>
      <c r="AN601" s="27">
        <v>8.5787087678909302E-2</v>
      </c>
      <c r="AO601" s="27">
        <v>0.35447186231613159</v>
      </c>
      <c r="AP601" s="27">
        <v>7.6892383396625519E-2</v>
      </c>
      <c r="AQ601" s="27">
        <v>0.37337279319763184</v>
      </c>
      <c r="AR601" s="27">
        <v>9.8679453134536743E-2</v>
      </c>
      <c r="AS601" s="27">
        <v>0.3270760178565979</v>
      </c>
      <c r="AT601" s="61">
        <v>1</v>
      </c>
      <c r="AU601" s="61">
        <v>3</v>
      </c>
      <c r="AV601" s="61">
        <v>685.16498000000001</v>
      </c>
      <c r="AW601" s="61"/>
      <c r="AX601" s="61"/>
      <c r="AY601" s="27">
        <v>2</v>
      </c>
      <c r="AZ601" s="27">
        <v>2</v>
      </c>
      <c r="BA601" s="27">
        <v>3</v>
      </c>
    </row>
    <row r="602" spans="1:53">
      <c r="A602" s="50">
        <v>22200</v>
      </c>
      <c r="B602" s="50" t="s">
        <v>47</v>
      </c>
      <c r="C602" s="50" t="s">
        <v>755</v>
      </c>
      <c r="D602" s="50" t="s">
        <v>749</v>
      </c>
      <c r="F602" s="50">
        <v>252901</v>
      </c>
      <c r="G602" s="23">
        <v>9438</v>
      </c>
      <c r="H602" s="50">
        <v>40.219000488519697</v>
      </c>
      <c r="I602" s="50">
        <v>0.29205998778343201</v>
      </c>
      <c r="J602" s="50">
        <v>0.11731843650341001</v>
      </c>
      <c r="K602" s="50">
        <v>0.295530736446381</v>
      </c>
      <c r="L602" s="50">
        <v>0.37905830000000001</v>
      </c>
      <c r="M602" s="50">
        <v>94400</v>
      </c>
      <c r="N602" s="50">
        <v>76700</v>
      </c>
      <c r="O602" s="50">
        <v>33.4870010614395</v>
      </c>
      <c r="P602" s="51">
        <v>0.136917099356651</v>
      </c>
      <c r="Q602" s="50">
        <v>6.4429999999999999E-3</v>
      </c>
      <c r="R602" s="50">
        <v>0.17715226113796201</v>
      </c>
      <c r="S602" s="50">
        <v>9.7473599016666398E-2</v>
      </c>
      <c r="T602" s="50">
        <v>0.58102279901504505</v>
      </c>
      <c r="U602" s="62">
        <v>2.0909367000000002E-2</v>
      </c>
      <c r="V602" s="63">
        <v>3.5337939999999998E-2</v>
      </c>
      <c r="W602" s="63">
        <v>2.0917280000000002E-3</v>
      </c>
      <c r="X602" s="63">
        <v>0.94166094099999997</v>
      </c>
      <c r="Y602" s="50">
        <v>2.12857685983181E-2</v>
      </c>
      <c r="Z602" s="61">
        <v>2.490595169365406E-2</v>
      </c>
      <c r="AA602" s="61">
        <v>0.19245238602161407</v>
      </c>
      <c r="AB602" s="61">
        <v>6.1662677675485611E-2</v>
      </c>
      <c r="AC602" s="61">
        <v>4.5001711696386337E-2</v>
      </c>
      <c r="AD602" s="61">
        <v>6.6041663289070129E-2</v>
      </c>
      <c r="AE602" s="61">
        <v>3.7135891616344452E-2</v>
      </c>
      <c r="AF602" s="61">
        <v>0.12176408618688583</v>
      </c>
      <c r="AG602" s="61">
        <v>6.3900493085384369E-2</v>
      </c>
      <c r="AH602" s="61">
        <v>8.2561373710632324E-2</v>
      </c>
      <c r="AI602" s="61">
        <v>2.7470894157886505E-2</v>
      </c>
      <c r="AJ602" s="61">
        <v>7.9081974923610687E-2</v>
      </c>
      <c r="AK602" s="61">
        <v>0.10479830205440521</v>
      </c>
      <c r="AL602" s="61">
        <v>5.0421543419361115E-2</v>
      </c>
      <c r="AM602" s="61">
        <v>4.2801063507795334E-2</v>
      </c>
      <c r="AN602" s="27">
        <v>6.1288408935070038E-2</v>
      </c>
      <c r="AO602" s="27">
        <v>0.27083364129066467</v>
      </c>
      <c r="AP602" s="27">
        <v>4.8451721668243408E-2</v>
      </c>
      <c r="AQ602" s="27">
        <v>0.29126754403114319</v>
      </c>
      <c r="AR602" s="27">
        <v>7.8514456748962402E-2</v>
      </c>
      <c r="AS602" s="27">
        <v>0.24341261386871338</v>
      </c>
      <c r="AT602" s="61">
        <v>1</v>
      </c>
      <c r="AU602" s="61">
        <v>3</v>
      </c>
      <c r="AV602" s="61">
        <v>672.07250999999997</v>
      </c>
      <c r="AW602" s="61"/>
      <c r="AX602" s="61"/>
      <c r="AY602" s="27">
        <v>1</v>
      </c>
      <c r="AZ602" s="27">
        <v>2</v>
      </c>
      <c r="BA602" s="27">
        <v>3</v>
      </c>
    </row>
    <row r="603" spans="1:53">
      <c r="A603" s="50">
        <v>22300</v>
      </c>
      <c r="B603" s="50" t="s">
        <v>47</v>
      </c>
      <c r="C603" s="50" t="s">
        <v>756</v>
      </c>
      <c r="D603" s="50" t="s">
        <v>749</v>
      </c>
      <c r="F603" s="50">
        <v>142385</v>
      </c>
      <c r="G603" s="23">
        <v>5766</v>
      </c>
      <c r="H603" s="50">
        <v>42.29499971866607</v>
      </c>
      <c r="I603" s="50">
        <v>0.27572000026702898</v>
      </c>
      <c r="J603" s="50">
        <v>0.12449799478053999</v>
      </c>
      <c r="K603" s="50">
        <v>0.271944910287857</v>
      </c>
      <c r="L603" s="50">
        <v>0.37346629999999997</v>
      </c>
      <c r="M603" s="50">
        <v>72500</v>
      </c>
      <c r="N603" s="50">
        <v>58400</v>
      </c>
      <c r="O603" s="50">
        <v>37.920001149177601</v>
      </c>
      <c r="P603" s="51">
        <v>0.159730389714241</v>
      </c>
      <c r="Q603" s="50">
        <v>6.0393000000000001E-3</v>
      </c>
      <c r="R603" s="50">
        <v>0.16737142205238301</v>
      </c>
      <c r="S603" s="50">
        <v>9.7968697547912598E-2</v>
      </c>
      <c r="T603" s="50">
        <v>0.59499651193618797</v>
      </c>
      <c r="U603" s="62">
        <v>5.2112230000000001E-3</v>
      </c>
      <c r="V603" s="63">
        <v>2.6905924000000001E-2</v>
      </c>
      <c r="W603" s="63">
        <v>2.156126E-3</v>
      </c>
      <c r="X603" s="63">
        <v>0.965726733</v>
      </c>
      <c r="Y603" s="50">
        <v>1.6636325046420101E-2</v>
      </c>
      <c r="Z603" s="61">
        <v>5.566135048866272E-2</v>
      </c>
      <c r="AA603" s="61">
        <v>0.24495936930179596</v>
      </c>
      <c r="AB603" s="61">
        <v>6.3889168202877045E-2</v>
      </c>
      <c r="AC603" s="61">
        <v>4.4046457856893539E-2</v>
      </c>
      <c r="AD603" s="61">
        <v>2.9960313811898232E-2</v>
      </c>
      <c r="AE603" s="61">
        <v>2.7736186981201172E-2</v>
      </c>
      <c r="AF603" s="61">
        <v>0.11716648936271667</v>
      </c>
      <c r="AG603" s="61">
        <v>4.0877439081668854E-2</v>
      </c>
      <c r="AH603" s="61">
        <v>4.4540710747241974E-2</v>
      </c>
      <c r="AI603" s="61">
        <v>2.9218938201665878E-2</v>
      </c>
      <c r="AJ603" s="61">
        <v>9.4067536294460297E-2</v>
      </c>
      <c r="AK603" s="61">
        <v>0.11745722591876984</v>
      </c>
      <c r="AL603" s="61">
        <v>4.6168830245733261E-2</v>
      </c>
      <c r="AM603" s="61">
        <v>4.4249974191188812E-2</v>
      </c>
      <c r="AN603" s="27">
        <v>0.10877027362585068</v>
      </c>
      <c r="AO603" s="27">
        <v>0.19941931962966919</v>
      </c>
      <c r="AP603" s="27">
        <v>9.733235090970993E-2</v>
      </c>
      <c r="AQ603" s="27">
        <v>0.19044116139411926</v>
      </c>
      <c r="AR603" s="27">
        <v>0.12140642106533051</v>
      </c>
      <c r="AS603" s="27">
        <v>0.20933802425861359</v>
      </c>
      <c r="AT603" s="61">
        <v>1</v>
      </c>
      <c r="AU603" s="61">
        <v>2</v>
      </c>
      <c r="AV603" s="61">
        <v>775.49994000000004</v>
      </c>
      <c r="AW603" s="61"/>
      <c r="AX603" s="61"/>
      <c r="AY603" s="27">
        <v>1</v>
      </c>
      <c r="AZ603" s="27">
        <v>1</v>
      </c>
      <c r="BA603" s="27">
        <v>2</v>
      </c>
    </row>
    <row r="604" spans="1:53">
      <c r="A604" s="50">
        <v>22400</v>
      </c>
      <c r="B604" s="50" t="s">
        <v>47</v>
      </c>
      <c r="C604" s="50" t="s">
        <v>757</v>
      </c>
      <c r="D604" s="50" t="s">
        <v>731</v>
      </c>
      <c r="F604" s="50">
        <v>195533</v>
      </c>
      <c r="G604" s="23">
        <v>7979</v>
      </c>
      <c r="H604" s="50">
        <v>39.379998713731723</v>
      </c>
      <c r="I604" s="50">
        <v>0.31198999285697898</v>
      </c>
      <c r="J604" s="50">
        <v>0.13809081912040699</v>
      </c>
      <c r="K604" s="50">
        <v>0.24837812781333901</v>
      </c>
      <c r="L604" s="50">
        <v>0.39439730000000001</v>
      </c>
      <c r="M604" s="50">
        <v>90000</v>
      </c>
      <c r="N604" s="50">
        <v>74600</v>
      </c>
      <c r="O604" s="50">
        <v>29.060998558998101</v>
      </c>
      <c r="P604" s="51">
        <v>0.184944063425064</v>
      </c>
      <c r="Q604" s="50">
        <v>6.4774000000000003E-3</v>
      </c>
      <c r="R604" s="50">
        <v>0.150107011198997</v>
      </c>
      <c r="S604" s="50">
        <v>8.1290811300277696E-2</v>
      </c>
      <c r="T604" s="50">
        <v>0.601215839385986</v>
      </c>
      <c r="U604" s="62">
        <v>7.241745E-3</v>
      </c>
      <c r="V604" s="63">
        <v>6.1207060000000001E-2</v>
      </c>
      <c r="W604" s="63">
        <v>3.9123830000000002E-3</v>
      </c>
      <c r="X604" s="63">
        <v>0.92763882900000005</v>
      </c>
      <c r="Y604" s="50">
        <v>3.4603208303451503E-2</v>
      </c>
      <c r="Z604" s="61">
        <v>2.7779130265116692E-2</v>
      </c>
      <c r="AA604" s="61">
        <v>0.36899879574775696</v>
      </c>
      <c r="AB604" s="61">
        <v>5.661020427942276E-2</v>
      </c>
      <c r="AC604" s="61">
        <v>3.5074561834335327E-2</v>
      </c>
      <c r="AD604" s="61">
        <v>2.5587579235434532E-2</v>
      </c>
      <c r="AE604" s="61">
        <v>2.4360310286283493E-2</v>
      </c>
      <c r="AF604" s="61">
        <v>9.7879551351070404E-2</v>
      </c>
      <c r="AG604" s="61">
        <v>3.7675201892852783E-2</v>
      </c>
      <c r="AH604" s="61">
        <v>4.3996609747409821E-2</v>
      </c>
      <c r="AI604" s="61">
        <v>2.1681748330593109E-2</v>
      </c>
      <c r="AJ604" s="61">
        <v>6.8960815668106079E-2</v>
      </c>
      <c r="AK604" s="61">
        <v>0.10352888703346252</v>
      </c>
      <c r="AL604" s="61">
        <v>5.3318008780479431E-2</v>
      </c>
      <c r="AM604" s="61">
        <v>3.454858809709549E-2</v>
      </c>
      <c r="AN604" s="27">
        <v>0.10039490461349487</v>
      </c>
      <c r="AO604" s="27">
        <v>0.19247704744338989</v>
      </c>
      <c r="AP604" s="27">
        <v>9.5350421965122223E-2</v>
      </c>
      <c r="AQ604" s="27">
        <v>0.19204626977443695</v>
      </c>
      <c r="AR604" s="27">
        <v>0.10694750398397446</v>
      </c>
      <c r="AS604" s="27">
        <v>0.19303661584854126</v>
      </c>
      <c r="AT604" s="61">
        <v>1</v>
      </c>
      <c r="AU604" s="61">
        <v>3</v>
      </c>
      <c r="AV604" s="61">
        <v>385.93256000000002</v>
      </c>
      <c r="AW604" s="61">
        <v>1</v>
      </c>
      <c r="AX604" s="61">
        <v>3</v>
      </c>
      <c r="AY604" s="27">
        <v>1</v>
      </c>
      <c r="AZ604" s="27">
        <v>1</v>
      </c>
      <c r="BA604" s="27">
        <v>2</v>
      </c>
    </row>
    <row r="605" spans="1:53">
      <c r="A605" s="50">
        <v>22500</v>
      </c>
      <c r="B605" s="50" t="s">
        <v>47</v>
      </c>
      <c r="C605" s="50" t="s">
        <v>758</v>
      </c>
      <c r="D605" s="50" t="s">
        <v>731</v>
      </c>
      <c r="F605" s="50">
        <v>549651</v>
      </c>
      <c r="G605" s="23">
        <v>21915</v>
      </c>
      <c r="H605" s="50">
        <v>40.190000385046005</v>
      </c>
      <c r="I605" s="50">
        <v>0.30237999558448803</v>
      </c>
      <c r="J605" s="50">
        <v>0.114854969084263</v>
      </c>
      <c r="K605" s="50">
        <v>0.26926457881927501</v>
      </c>
      <c r="L605" s="50">
        <v>0.37158999999999998</v>
      </c>
      <c r="M605" s="50">
        <v>92200</v>
      </c>
      <c r="N605" s="50">
        <v>75900</v>
      </c>
      <c r="O605" s="50">
        <v>30.535000562667804</v>
      </c>
      <c r="P605" s="51">
        <v>0.189610660076141</v>
      </c>
      <c r="Q605" s="50">
        <v>6.6195000000000004E-3</v>
      </c>
      <c r="R605" s="50">
        <v>0.14891833066940299</v>
      </c>
      <c r="S605" s="50">
        <v>8.4828317165374797E-2</v>
      </c>
      <c r="T605" s="50">
        <v>0.59891057014465299</v>
      </c>
      <c r="U605" s="62">
        <v>6.733363E-3</v>
      </c>
      <c r="V605" s="63">
        <v>4.1506339000000003E-2</v>
      </c>
      <c r="W605" s="63">
        <v>7.3392020000000004E-3</v>
      </c>
      <c r="X605" s="63">
        <v>0.94442111299999998</v>
      </c>
      <c r="Y605" s="50">
        <v>2.46882978826761E-2</v>
      </c>
      <c r="Z605" s="61">
        <v>2.8960388153791428E-2</v>
      </c>
      <c r="AA605" s="61">
        <v>0.27767094969749451</v>
      </c>
      <c r="AB605" s="61">
        <v>6.2264483422040939E-2</v>
      </c>
      <c r="AC605" s="61">
        <v>4.2310796678066254E-2</v>
      </c>
      <c r="AD605" s="61">
        <v>3.0511209741234779E-2</v>
      </c>
      <c r="AE605" s="61">
        <v>2.9770884662866592E-2</v>
      </c>
      <c r="AF605" s="61">
        <v>0.11374688893556595</v>
      </c>
      <c r="AG605" s="61">
        <v>5.8043576776981354E-2</v>
      </c>
      <c r="AH605" s="61">
        <v>5.5829621851444244E-2</v>
      </c>
      <c r="AI605" s="61">
        <v>2.9883161187171936E-2</v>
      </c>
      <c r="AJ605" s="61">
        <v>7.1762397885322571E-2</v>
      </c>
      <c r="AK605" s="61">
        <v>0.10046665370464325</v>
      </c>
      <c r="AL605" s="61">
        <v>5.4868251085281372E-2</v>
      </c>
      <c r="AM605" s="61">
        <v>4.3910741806030273E-2</v>
      </c>
      <c r="AN605" s="27">
        <v>9.2060528695583344E-2</v>
      </c>
      <c r="AO605" s="27">
        <v>0.22217817604541779</v>
      </c>
      <c r="AP605" s="27">
        <v>8.6622022092342377E-2</v>
      </c>
      <c r="AQ605" s="27">
        <v>0.22914011776447296</v>
      </c>
      <c r="AR605" s="27">
        <v>9.9601425230503082E-2</v>
      </c>
      <c r="AS605" s="27">
        <v>0.2125249058008194</v>
      </c>
      <c r="AT605" s="61">
        <v>1</v>
      </c>
      <c r="AU605" s="61">
        <v>3</v>
      </c>
      <c r="AV605" s="61">
        <v>421.09994999999998</v>
      </c>
      <c r="AW605" s="61">
        <v>2</v>
      </c>
      <c r="AX605" s="61">
        <v>3</v>
      </c>
      <c r="AY605" s="27">
        <v>1</v>
      </c>
      <c r="AZ605" s="27">
        <v>2</v>
      </c>
      <c r="BA605" s="27">
        <v>3</v>
      </c>
    </row>
    <row r="606" spans="1:53">
      <c r="A606" s="50">
        <v>22601</v>
      </c>
      <c r="B606" s="50" t="s">
        <v>47</v>
      </c>
      <c r="C606" s="50" t="s">
        <v>759</v>
      </c>
      <c r="D606" s="50" t="s">
        <v>731</v>
      </c>
      <c r="F606" s="50">
        <v>310560</v>
      </c>
      <c r="G606" s="23">
        <v>11732</v>
      </c>
      <c r="H606" s="50">
        <v>39.514000952243805</v>
      </c>
      <c r="I606" s="50">
        <v>0.30937999486923201</v>
      </c>
      <c r="J606" s="50">
        <v>9.1099038720130907E-2</v>
      </c>
      <c r="K606" s="50">
        <v>0.27496865391731301</v>
      </c>
      <c r="L606" s="50">
        <v>0.38408039999999999</v>
      </c>
      <c r="M606" s="50">
        <v>95400</v>
      </c>
      <c r="N606" s="50">
        <v>73900</v>
      </c>
      <c r="O606" s="50">
        <v>36.406999826431303</v>
      </c>
      <c r="P606" s="51">
        <v>0.163162171840667</v>
      </c>
      <c r="Q606" s="50">
        <v>6.5954999999999998E-3</v>
      </c>
      <c r="R606" s="50">
        <v>0.17104090750217399</v>
      </c>
      <c r="S606" s="50">
        <v>8.9678838849067702E-2</v>
      </c>
      <c r="T606" s="50">
        <v>0.57879275083541903</v>
      </c>
      <c r="U606" s="62">
        <v>8.648892E-3</v>
      </c>
      <c r="V606" s="63">
        <v>5.5280782000000001E-2</v>
      </c>
      <c r="W606" s="63">
        <v>1.8373259999999999E-2</v>
      </c>
      <c r="X606" s="63">
        <v>0.91769707199999995</v>
      </c>
      <c r="Y606" s="50">
        <v>3.1266022473573699E-2</v>
      </c>
      <c r="Z606" s="61">
        <v>2.763710729777813E-2</v>
      </c>
      <c r="AA606" s="61">
        <v>0.22188717126846313</v>
      </c>
      <c r="AB606" s="61">
        <v>6.909884512424469E-2</v>
      </c>
      <c r="AC606" s="61">
        <v>6.0155998915433884E-2</v>
      </c>
      <c r="AD606" s="61">
        <v>3.7564821541309357E-2</v>
      </c>
      <c r="AE606" s="61">
        <v>3.504793718457222E-2</v>
      </c>
      <c r="AF606" s="61">
        <v>0.12060988694429398</v>
      </c>
      <c r="AG606" s="61">
        <v>7.1409031748771667E-2</v>
      </c>
      <c r="AH606" s="61">
        <v>5.8532789349555969E-2</v>
      </c>
      <c r="AI606" s="61">
        <v>2.8992820531129837E-2</v>
      </c>
      <c r="AJ606" s="61">
        <v>7.0016838610172272E-2</v>
      </c>
      <c r="AK606" s="61">
        <v>9.8869830369949341E-2</v>
      </c>
      <c r="AL606" s="61">
        <v>5.7614795863628387E-2</v>
      </c>
      <c r="AM606" s="61">
        <v>4.256211593747139E-2</v>
      </c>
      <c r="AN606" s="27">
        <v>9.4383463263511658E-2</v>
      </c>
      <c r="AO606" s="27">
        <v>0.22372239828109741</v>
      </c>
      <c r="AP606" s="27">
        <v>9.3598790466785431E-2</v>
      </c>
      <c r="AQ606" s="27">
        <v>0.23134241998195648</v>
      </c>
      <c r="AR606" s="27">
        <v>9.5482833683490753E-2</v>
      </c>
      <c r="AS606" s="27">
        <v>0.21304634213447571</v>
      </c>
      <c r="AT606" s="61">
        <v>1</v>
      </c>
      <c r="AU606" s="61">
        <v>3</v>
      </c>
      <c r="AV606" s="61">
        <v>321.43628000000001</v>
      </c>
      <c r="AW606" s="61">
        <v>2</v>
      </c>
      <c r="AX606" s="61">
        <v>3</v>
      </c>
      <c r="AY606" s="27">
        <v>1</v>
      </c>
      <c r="AZ606" s="27">
        <v>2</v>
      </c>
      <c r="BA606" s="27">
        <v>3</v>
      </c>
    </row>
    <row r="607" spans="1:53">
      <c r="A607" s="50">
        <v>22602</v>
      </c>
      <c r="B607" s="50" t="s">
        <v>47</v>
      </c>
      <c r="C607" s="50" t="s">
        <v>760</v>
      </c>
      <c r="D607" s="50" t="s">
        <v>731</v>
      </c>
      <c r="F607" s="50">
        <v>65966</v>
      </c>
      <c r="G607" s="23">
        <v>2526</v>
      </c>
      <c r="H607" s="50">
        <v>35.422000676393552</v>
      </c>
      <c r="I607" s="50">
        <v>0.35253998637199402</v>
      </c>
      <c r="J607" s="50">
        <v>8.3900228142738301E-2</v>
      </c>
      <c r="K607" s="50">
        <v>0.34807255864143399</v>
      </c>
      <c r="L607" s="50">
        <v>0.36080180000000001</v>
      </c>
      <c r="M607" s="50">
        <v>64900</v>
      </c>
      <c r="N607" s="50">
        <v>55500</v>
      </c>
      <c r="O607" s="50">
        <v>34.836000204086297</v>
      </c>
      <c r="P607" s="51">
        <v>0.18354210257530201</v>
      </c>
      <c r="Q607" s="50">
        <v>6.4533000000000004E-3</v>
      </c>
      <c r="R607" s="50">
        <v>0.18414731323719</v>
      </c>
      <c r="S607" s="50">
        <v>8.8090851902961703E-2</v>
      </c>
      <c r="T607" s="50">
        <v>0.59828114509582497</v>
      </c>
      <c r="U607" s="62">
        <v>1.834278E-3</v>
      </c>
      <c r="V607" s="63">
        <v>2.0995665E-2</v>
      </c>
      <c r="W607" s="63">
        <v>0.100642756</v>
      </c>
      <c r="X607" s="63">
        <v>0.87652730899999998</v>
      </c>
      <c r="Y607" s="50">
        <v>1.1643492616713E-2</v>
      </c>
      <c r="Z607" s="61">
        <v>7.7974855899810791E-2</v>
      </c>
      <c r="AA607" s="61">
        <v>0.21105562150478363</v>
      </c>
      <c r="AB607" s="61">
        <v>7.4875153601169586E-2</v>
      </c>
      <c r="AC607" s="61">
        <v>4.8011019825935364E-2</v>
      </c>
      <c r="AD607" s="61">
        <v>5.4210435599088669E-2</v>
      </c>
      <c r="AE607" s="61">
        <v>2.9343895614147186E-2</v>
      </c>
      <c r="AF607" s="61">
        <v>0.11152058094739914</v>
      </c>
      <c r="AG607" s="61">
        <v>4.1570518165826797E-2</v>
      </c>
      <c r="AH607" s="61">
        <v>3.1100396066904068E-2</v>
      </c>
      <c r="AI607" s="61">
        <v>3.9710693061351776E-2</v>
      </c>
      <c r="AJ607" s="61">
        <v>6.7504733800888062E-2</v>
      </c>
      <c r="AK607" s="61">
        <v>0.10198036581277847</v>
      </c>
      <c r="AL607" s="61">
        <v>6.9950059056282043E-2</v>
      </c>
      <c r="AM607" s="61">
        <v>4.1191663593053818E-2</v>
      </c>
      <c r="AN607" s="27">
        <v>0.11250415444374084</v>
      </c>
      <c r="AO607" s="27">
        <v>0.13171806931495667</v>
      </c>
      <c r="AP607" s="27">
        <v>9.5968641340732574E-2</v>
      </c>
      <c r="AQ607" s="27">
        <v>0.12413214147090912</v>
      </c>
      <c r="AR607" s="27">
        <v>0.13188110291957855</v>
      </c>
      <c r="AS607" s="27">
        <v>0.1406075656414032</v>
      </c>
      <c r="AT607" s="61">
        <v>2</v>
      </c>
      <c r="AU607" s="61">
        <v>4</v>
      </c>
      <c r="AV607" s="61">
        <v>336.23187000000001</v>
      </c>
      <c r="AW607" s="61">
        <v>2</v>
      </c>
      <c r="AX607" s="61">
        <v>4</v>
      </c>
      <c r="AY607" s="27">
        <v>2</v>
      </c>
      <c r="AZ607" s="27">
        <v>3</v>
      </c>
      <c r="BA607" s="27">
        <v>4</v>
      </c>
    </row>
    <row r="608" spans="1:53">
      <c r="A608" s="50">
        <v>22700</v>
      </c>
      <c r="B608" s="50" t="s">
        <v>47</v>
      </c>
      <c r="C608" s="50" t="s">
        <v>761</v>
      </c>
      <c r="D608" s="50" t="s">
        <v>731</v>
      </c>
      <c r="F608" s="50">
        <v>370092</v>
      </c>
      <c r="G608" s="23">
        <v>15598</v>
      </c>
      <c r="H608" s="50">
        <v>42.277000278234475</v>
      </c>
      <c r="I608" s="50">
        <v>0.27639999985694902</v>
      </c>
      <c r="J608" s="50">
        <v>0.124485269188881</v>
      </c>
      <c r="K608" s="50">
        <v>0.237250551581383</v>
      </c>
      <c r="L608" s="50">
        <v>0.37495149999999999</v>
      </c>
      <c r="M608" s="50">
        <v>82900</v>
      </c>
      <c r="N608" s="50">
        <v>68700</v>
      </c>
      <c r="O608" s="50">
        <v>32.785001397132902</v>
      </c>
      <c r="P608" s="51">
        <v>0.17809784412384</v>
      </c>
      <c r="Q608" s="50">
        <v>6.0990999999999997E-3</v>
      </c>
      <c r="R608" s="50">
        <v>0.14539441466331501</v>
      </c>
      <c r="S608" s="50">
        <v>8.0709032714366899E-2</v>
      </c>
      <c r="T608" s="50">
        <v>0.59976977109909102</v>
      </c>
      <c r="U608" s="62">
        <v>2.6101620000000001E-3</v>
      </c>
      <c r="V608" s="63">
        <v>4.0098137999999998E-2</v>
      </c>
      <c r="W608" s="63">
        <v>4.4394370000000001E-3</v>
      </c>
      <c r="X608" s="63">
        <v>0.95285224899999998</v>
      </c>
      <c r="Y608" s="50">
        <v>2.4119837209582301E-2</v>
      </c>
      <c r="Z608" s="61">
        <v>5.2341017872095108E-2</v>
      </c>
      <c r="AA608" s="61">
        <v>0.23674070835113525</v>
      </c>
      <c r="AB608" s="61">
        <v>5.8914002031087875E-2</v>
      </c>
      <c r="AC608" s="61">
        <v>4.8379957675933838E-2</v>
      </c>
      <c r="AD608" s="61">
        <v>2.6756033301353455E-2</v>
      </c>
      <c r="AE608" s="61">
        <v>3.0134266242384911E-2</v>
      </c>
      <c r="AF608" s="61">
        <v>0.12662975490093231</v>
      </c>
      <c r="AG608" s="61">
        <v>6.8735696375370026E-2</v>
      </c>
      <c r="AH608" s="61">
        <v>3.856365755200386E-2</v>
      </c>
      <c r="AI608" s="61">
        <v>2.4392349645495415E-2</v>
      </c>
      <c r="AJ608" s="61">
        <v>7.5675643980503082E-2</v>
      </c>
      <c r="AK608" s="61">
        <v>0.11992725729942322</v>
      </c>
      <c r="AL608" s="61">
        <v>5.6204937398433685E-2</v>
      </c>
      <c r="AM608" s="61">
        <v>3.6604713648557663E-2</v>
      </c>
      <c r="AN608" s="27">
        <v>0.10182510316371918</v>
      </c>
      <c r="AO608" s="27">
        <v>0.19050030410289764</v>
      </c>
      <c r="AP608" s="27">
        <v>8.8871866464614868E-2</v>
      </c>
      <c r="AQ608" s="27">
        <v>0.18787588179111481</v>
      </c>
      <c r="AR608" s="27">
        <v>0.11808477342128754</v>
      </c>
      <c r="AS608" s="27">
        <v>0.1937946230173111</v>
      </c>
      <c r="AT608" s="61">
        <v>1</v>
      </c>
      <c r="AU608" s="61">
        <v>2</v>
      </c>
      <c r="AV608" s="61">
        <v>357.45684999999997</v>
      </c>
      <c r="AW608" s="61">
        <v>1</v>
      </c>
      <c r="AX608" s="61">
        <v>3</v>
      </c>
      <c r="AY608" s="27">
        <v>1</v>
      </c>
      <c r="AZ608" s="27">
        <v>2</v>
      </c>
      <c r="BA608" s="27">
        <v>3</v>
      </c>
    </row>
    <row r="609" spans="1:53">
      <c r="A609" s="50">
        <v>22800</v>
      </c>
      <c r="B609" s="50" t="s">
        <v>47</v>
      </c>
      <c r="C609" s="50" t="s">
        <v>762</v>
      </c>
      <c r="D609" s="50" t="s">
        <v>731</v>
      </c>
      <c r="F609" s="50">
        <v>305307</v>
      </c>
      <c r="G609" s="23">
        <v>12019</v>
      </c>
      <c r="H609" s="50">
        <v>42.226999253034627</v>
      </c>
      <c r="I609" s="50">
        <v>0.27193000912666299</v>
      </c>
      <c r="J609" s="50">
        <v>0.11301957815885499</v>
      </c>
      <c r="K609" s="50">
        <v>0.23634490370750399</v>
      </c>
      <c r="L609" s="50">
        <v>0.3689674</v>
      </c>
      <c r="M609" s="50">
        <v>77200</v>
      </c>
      <c r="N609" s="50">
        <v>64200</v>
      </c>
      <c r="O609" s="50">
        <v>33.7810009717941</v>
      </c>
      <c r="P609" s="51">
        <v>0.167893201112747</v>
      </c>
      <c r="Q609" s="50">
        <v>6.0714000000000002E-3</v>
      </c>
      <c r="R609" s="50">
        <v>0.165435090661049</v>
      </c>
      <c r="S609" s="50">
        <v>8.3548069000244099E-2</v>
      </c>
      <c r="T609" s="50">
        <v>0.55130475759506203</v>
      </c>
      <c r="U609" s="62">
        <v>5.0997849999999999E-3</v>
      </c>
      <c r="V609" s="63">
        <v>3.2652378000000003E-2</v>
      </c>
      <c r="W609" s="63">
        <v>7.06502E-3</v>
      </c>
      <c r="X609" s="63">
        <v>0.95518279100000003</v>
      </c>
      <c r="Y609" s="50">
        <v>1.8050778657198001E-2</v>
      </c>
      <c r="Z609" s="61">
        <v>5.5036533623933792E-2</v>
      </c>
      <c r="AA609" s="61">
        <v>0.19263735413551331</v>
      </c>
      <c r="AB609" s="61">
        <v>5.9107229113578796E-2</v>
      </c>
      <c r="AC609" s="61">
        <v>4.3709386140108109E-2</v>
      </c>
      <c r="AD609" s="61">
        <v>3.199034184217453E-2</v>
      </c>
      <c r="AE609" s="61">
        <v>3.3532653003931046E-2</v>
      </c>
      <c r="AF609" s="61">
        <v>0.13293595612049103</v>
      </c>
      <c r="AG609" s="61">
        <v>4.404439777135849E-2</v>
      </c>
      <c r="AH609" s="61">
        <v>4.7761119902133942E-2</v>
      </c>
      <c r="AI609" s="61">
        <v>3.0827285721898079E-2</v>
      </c>
      <c r="AJ609" s="61">
        <v>9.6078477799892426E-2</v>
      </c>
      <c r="AK609" s="61">
        <v>0.12428256869316101</v>
      </c>
      <c r="AL609" s="61">
        <v>6.6818788647651672E-2</v>
      </c>
      <c r="AM609" s="61">
        <v>4.123789444565773E-2</v>
      </c>
      <c r="AN609" s="27">
        <v>9.0523414313793182E-2</v>
      </c>
      <c r="AO609" s="27">
        <v>0.22553472220897675</v>
      </c>
      <c r="AP609" s="27">
        <v>8.0834709107875824E-2</v>
      </c>
      <c r="AQ609" s="27">
        <v>0.22098968923091888</v>
      </c>
      <c r="AR609" s="27">
        <v>0.10266764461994171</v>
      </c>
      <c r="AS609" s="27">
        <v>0.23123164474964142</v>
      </c>
      <c r="AT609" s="61">
        <v>1</v>
      </c>
      <c r="AU609" s="61">
        <v>2</v>
      </c>
      <c r="AV609" s="61">
        <v>387.27823000000001</v>
      </c>
      <c r="AW609" s="61">
        <v>1</v>
      </c>
      <c r="AX609" s="61">
        <v>3</v>
      </c>
      <c r="AY609" s="27">
        <v>1</v>
      </c>
      <c r="AZ609" s="27">
        <v>2</v>
      </c>
      <c r="BA609" s="27">
        <v>3</v>
      </c>
    </row>
    <row r="610" spans="1:53">
      <c r="A610" s="50">
        <v>22900</v>
      </c>
      <c r="B610" s="50" t="s">
        <v>47</v>
      </c>
      <c r="C610" s="50" t="s">
        <v>763</v>
      </c>
      <c r="D610" s="50" t="s">
        <v>731</v>
      </c>
      <c r="F610" s="50">
        <v>220109</v>
      </c>
      <c r="G610" s="23">
        <v>8803</v>
      </c>
      <c r="H610" s="50">
        <v>40.410999596118948</v>
      </c>
      <c r="I610" s="50">
        <v>0.29095000028610202</v>
      </c>
      <c r="J610" s="50">
        <v>0.11819332838058499</v>
      </c>
      <c r="K610" s="50">
        <v>0.26720136404037498</v>
      </c>
      <c r="L610" s="50">
        <v>0.3749537</v>
      </c>
      <c r="M610" s="50">
        <v>79000</v>
      </c>
      <c r="N610" s="50">
        <v>63400</v>
      </c>
      <c r="O610" s="50">
        <v>36.838999390602098</v>
      </c>
      <c r="P610" s="51">
        <v>0.16360937058925601</v>
      </c>
      <c r="Q610" s="50">
        <v>5.8738000000000002E-3</v>
      </c>
      <c r="R610" s="50">
        <v>0.17115843296051</v>
      </c>
      <c r="S610" s="50">
        <v>8.7034568190574604E-2</v>
      </c>
      <c r="T610" s="50">
        <v>0.555988669395447</v>
      </c>
      <c r="U610" s="62">
        <v>5.9425099999999998E-3</v>
      </c>
      <c r="V610" s="63">
        <v>3.5668690000000003E-2</v>
      </c>
      <c r="W610" s="63">
        <v>5.4972759999999997E-3</v>
      </c>
      <c r="X610" s="63">
        <v>0.95289152899999996</v>
      </c>
      <c r="Y610" s="50">
        <v>1.91625040024519E-2</v>
      </c>
      <c r="Z610" s="61">
        <v>4.8375587910413742E-2</v>
      </c>
      <c r="AA610" s="61">
        <v>0.17728497087955475</v>
      </c>
      <c r="AB610" s="61">
        <v>5.8607339859008789E-2</v>
      </c>
      <c r="AC610" s="61">
        <v>4.6671781688928604E-2</v>
      </c>
      <c r="AD610" s="61">
        <v>3.4272357821464539E-2</v>
      </c>
      <c r="AE610" s="61">
        <v>3.5200085490942001E-2</v>
      </c>
      <c r="AF610" s="61">
        <v>0.13171041011810303</v>
      </c>
      <c r="AG610" s="61">
        <v>4.3531782925128937E-2</v>
      </c>
      <c r="AH610" s="61">
        <v>4.9098141491413116E-2</v>
      </c>
      <c r="AI610" s="61">
        <v>4.1997466236352921E-2</v>
      </c>
      <c r="AJ610" s="61">
        <v>8.6608625948429108E-2</v>
      </c>
      <c r="AK610" s="61">
        <v>0.13971205055713654</v>
      </c>
      <c r="AL610" s="61">
        <v>6.9035343825817108E-2</v>
      </c>
      <c r="AM610" s="61">
        <v>3.7894058972597122E-2</v>
      </c>
      <c r="AN610" s="27">
        <v>9.3547284603118896E-2</v>
      </c>
      <c r="AO610" s="27">
        <v>0.21789559721946716</v>
      </c>
      <c r="AP610" s="27">
        <v>8.5029520094394684E-2</v>
      </c>
      <c r="AQ610" s="27">
        <v>0.21764145791530609</v>
      </c>
      <c r="AR610" s="27">
        <v>0.1040302962064743</v>
      </c>
      <c r="AS610" s="27">
        <v>0.21820838749408722</v>
      </c>
      <c r="AT610" s="61">
        <v>1</v>
      </c>
      <c r="AU610" s="61">
        <v>2</v>
      </c>
      <c r="AV610" s="61">
        <v>469.87482</v>
      </c>
      <c r="AW610" s="61">
        <v>1</v>
      </c>
      <c r="AX610" s="61">
        <v>3</v>
      </c>
      <c r="AY610" s="27">
        <v>1</v>
      </c>
      <c r="AZ610" s="27">
        <v>2</v>
      </c>
      <c r="BA610" s="27">
        <v>3</v>
      </c>
    </row>
    <row r="611" spans="1:53">
      <c r="A611" s="50">
        <v>23000</v>
      </c>
      <c r="B611" s="50" t="s">
        <v>47</v>
      </c>
      <c r="C611" s="50" t="s">
        <v>490</v>
      </c>
      <c r="D611" s="50" t="s">
        <v>731</v>
      </c>
      <c r="F611" s="50">
        <v>116624</v>
      </c>
      <c r="G611" s="23">
        <v>5235</v>
      </c>
      <c r="H611" s="50">
        <v>44.157000243663823</v>
      </c>
      <c r="I611" s="50">
        <v>0.27437001466751099</v>
      </c>
      <c r="J611" s="50">
        <v>0.16713881492614699</v>
      </c>
      <c r="K611" s="50">
        <v>0.23087818920612299</v>
      </c>
      <c r="L611" s="50">
        <v>0.3787085</v>
      </c>
      <c r="M611" s="50">
        <v>69700</v>
      </c>
      <c r="N611" s="50">
        <v>59800</v>
      </c>
      <c r="O611" s="50">
        <v>32.519999146461501</v>
      </c>
      <c r="P611" s="51">
        <v>0.18319855630397799</v>
      </c>
      <c r="Q611" s="50">
        <v>6.5022999999999999E-3</v>
      </c>
      <c r="R611" s="50">
        <v>0.15031668543815599</v>
      </c>
      <c r="S611" s="50">
        <v>7.7924460172653198E-2</v>
      </c>
      <c r="T611" s="50">
        <v>0.586725354194641</v>
      </c>
      <c r="U611" s="62">
        <v>5.0332700000000003E-3</v>
      </c>
      <c r="V611" s="63">
        <v>1.572575E-2</v>
      </c>
      <c r="W611" s="63">
        <v>1.620593E-3</v>
      </c>
      <c r="X611" s="63">
        <v>0.97762036299999999</v>
      </c>
      <c r="Y611" s="50">
        <v>9.8851462826132792E-3</v>
      </c>
      <c r="Z611" s="61">
        <v>0.10456913709640503</v>
      </c>
      <c r="AA611" s="61">
        <v>0.19985590875148773</v>
      </c>
      <c r="AB611" s="61">
        <v>5.7922691106796265E-2</v>
      </c>
      <c r="AC611" s="61">
        <v>4.2373877018690109E-2</v>
      </c>
      <c r="AD611" s="61">
        <v>3.1080877408385277E-2</v>
      </c>
      <c r="AE611" s="61">
        <v>2.9388602823019028E-2</v>
      </c>
      <c r="AF611" s="61">
        <v>0.13896754384040833</v>
      </c>
      <c r="AG611" s="61">
        <v>3.7095990031957626E-2</v>
      </c>
      <c r="AH611" s="61">
        <v>4.1770689189434052E-2</v>
      </c>
      <c r="AI611" s="61">
        <v>3.1365714967250824E-2</v>
      </c>
      <c r="AJ611" s="61">
        <v>8.9807815849781036E-2</v>
      </c>
      <c r="AK611" s="61">
        <v>0.10232394188642502</v>
      </c>
      <c r="AL611" s="61">
        <v>5.3817670792341232E-2</v>
      </c>
      <c r="AM611" s="61">
        <v>3.9659533649682999E-2</v>
      </c>
      <c r="AN611" s="27">
        <v>9.4428412616252899E-2</v>
      </c>
      <c r="AO611" s="27">
        <v>0.17696142196655273</v>
      </c>
      <c r="AP611" s="27">
        <v>7.7828198671340942E-2</v>
      </c>
      <c r="AQ611" s="27">
        <v>0.17406807839870453</v>
      </c>
      <c r="AR611" s="27">
        <v>0.1138894185423851</v>
      </c>
      <c r="AS611" s="27">
        <v>0.18035341799259186</v>
      </c>
      <c r="AT611" s="61">
        <v>1</v>
      </c>
      <c r="AU611" s="61">
        <v>1</v>
      </c>
      <c r="AV611" s="61">
        <v>571.71869000000004</v>
      </c>
      <c r="AW611" s="61">
        <v>1</v>
      </c>
      <c r="AX611" s="61">
        <v>1</v>
      </c>
      <c r="AY611" s="27">
        <v>1</v>
      </c>
      <c r="AZ611" s="27">
        <v>2</v>
      </c>
      <c r="BA611" s="27">
        <v>3</v>
      </c>
    </row>
    <row r="612" spans="1:53">
      <c r="A612" s="50">
        <v>23100</v>
      </c>
      <c r="B612" s="50" t="s">
        <v>47</v>
      </c>
      <c r="C612" s="50" t="s">
        <v>631</v>
      </c>
      <c r="D612" s="50" t="s">
        <v>731</v>
      </c>
      <c r="F612" s="50">
        <v>590755</v>
      </c>
      <c r="G612" s="23">
        <v>19839</v>
      </c>
      <c r="H612" s="50">
        <v>36.591999590396902</v>
      </c>
      <c r="I612" s="50">
        <v>0.31606000661849998</v>
      </c>
      <c r="J612" s="50">
        <v>9.2191174626350403E-2</v>
      </c>
      <c r="K612" s="50">
        <v>0.32332202792167702</v>
      </c>
      <c r="L612" s="50">
        <v>0.34560239999999998</v>
      </c>
      <c r="M612" s="50">
        <v>104700</v>
      </c>
      <c r="N612" s="50">
        <v>78300</v>
      </c>
      <c r="O612" s="50">
        <v>38.139998912811301</v>
      </c>
      <c r="P612" s="51">
        <v>0.18165288865566201</v>
      </c>
      <c r="Q612" s="50">
        <v>6.5764999999999999E-3</v>
      </c>
      <c r="R612" s="50">
        <v>0.17480161786079401</v>
      </c>
      <c r="S612" s="50">
        <v>9.1447345912456499E-2</v>
      </c>
      <c r="T612" s="50">
        <v>0.53595578670501698</v>
      </c>
      <c r="U612" s="62">
        <v>3.0415314999999998E-2</v>
      </c>
      <c r="V612" s="63">
        <v>6.7092112999999995E-2</v>
      </c>
      <c r="W612" s="63">
        <v>3.9000939999999998E-3</v>
      </c>
      <c r="X612" s="63">
        <v>0.89859247200000003</v>
      </c>
      <c r="Y612" s="50">
        <v>4.91918809711933E-2</v>
      </c>
      <c r="Z612" s="61">
        <v>2.5465643033385277E-2</v>
      </c>
      <c r="AA612" s="61">
        <v>0.13161672651767731</v>
      </c>
      <c r="AB612" s="61">
        <v>5.9077035635709763E-2</v>
      </c>
      <c r="AC612" s="61">
        <v>3.5245969891548157E-2</v>
      </c>
      <c r="AD612" s="61">
        <v>4.2894110083580017E-2</v>
      </c>
      <c r="AE612" s="61">
        <v>2.8026081621646881E-2</v>
      </c>
      <c r="AF612" s="61">
        <v>0.11675171554088593</v>
      </c>
      <c r="AG612" s="61">
        <v>8.0389887094497681E-2</v>
      </c>
      <c r="AH612" s="61">
        <v>8.314032107591629E-2</v>
      </c>
      <c r="AI612" s="61">
        <v>5.8914180845022202E-2</v>
      </c>
      <c r="AJ612" s="61">
        <v>0.12005706131458282</v>
      </c>
      <c r="AK612" s="61">
        <v>0.11578966677188873</v>
      </c>
      <c r="AL612" s="61">
        <v>6.0497492551803589E-2</v>
      </c>
      <c r="AM612" s="61">
        <v>4.2134121060371399E-2</v>
      </c>
      <c r="AN612" s="27">
        <v>6.7405253648757935E-2</v>
      </c>
      <c r="AO612" s="27">
        <v>0.36574897170066833</v>
      </c>
      <c r="AP612" s="27">
        <v>6.5330177545547485E-2</v>
      </c>
      <c r="AQ612" s="27">
        <v>0.37769892811775208</v>
      </c>
      <c r="AR612" s="27">
        <v>7.0410870015621185E-2</v>
      </c>
      <c r="AS612" s="27">
        <v>0.34844017028808594</v>
      </c>
      <c r="AT612" s="61">
        <v>2</v>
      </c>
      <c r="AU612" s="61">
        <v>3</v>
      </c>
      <c r="AV612" s="61">
        <v>521.44312000000002</v>
      </c>
      <c r="AW612" s="61">
        <v>2</v>
      </c>
      <c r="AX612" s="61">
        <v>3</v>
      </c>
      <c r="AY612" s="27">
        <v>2</v>
      </c>
      <c r="AZ612" s="27">
        <v>3</v>
      </c>
      <c r="BA612" s="27">
        <v>3</v>
      </c>
    </row>
    <row r="613" spans="1:53">
      <c r="A613" s="50">
        <v>23200</v>
      </c>
      <c r="B613" s="50" t="s">
        <v>47</v>
      </c>
      <c r="C613" s="50" t="s">
        <v>764</v>
      </c>
      <c r="D613" s="50" t="s">
        <v>749</v>
      </c>
      <c r="F613" s="50">
        <v>163189</v>
      </c>
      <c r="G613" s="23">
        <v>7279</v>
      </c>
      <c r="H613" s="50">
        <v>47.18799808621403</v>
      </c>
      <c r="I613" s="50">
        <v>0.25457999110221902</v>
      </c>
      <c r="J613" s="50">
        <v>0.159482762217522</v>
      </c>
      <c r="K613" s="50">
        <v>0.21428571641445199</v>
      </c>
      <c r="L613" s="50">
        <v>0.40637250000000003</v>
      </c>
      <c r="M613" s="50">
        <v>79700</v>
      </c>
      <c r="N613" s="50">
        <v>65200</v>
      </c>
      <c r="O613" s="50">
        <v>33.772999048232997</v>
      </c>
      <c r="P613" s="51">
        <v>0.14327290654182401</v>
      </c>
      <c r="Q613" s="50">
        <v>6.7739000000000002E-3</v>
      </c>
      <c r="R613" s="50">
        <v>0.14806422591209401</v>
      </c>
      <c r="S613" s="50">
        <v>7.9354569315910298E-2</v>
      </c>
      <c r="T613" s="50">
        <v>0.59858506917953502</v>
      </c>
      <c r="U613" s="62">
        <v>5.116766E-3</v>
      </c>
      <c r="V613" s="63">
        <v>2.3371673999999999E-2</v>
      </c>
      <c r="W613" s="63">
        <v>1.464559E-3</v>
      </c>
      <c r="X613" s="63">
        <v>0.97004699699999997</v>
      </c>
      <c r="Y613" s="50">
        <v>1.9286032766103699E-2</v>
      </c>
      <c r="Z613" s="61">
        <v>6.827438622713089E-2</v>
      </c>
      <c r="AA613" s="61">
        <v>0.1916484534740448</v>
      </c>
      <c r="AB613" s="61">
        <v>6.6411055624485016E-2</v>
      </c>
      <c r="AC613" s="61">
        <v>4.1375521570444107E-2</v>
      </c>
      <c r="AD613" s="61">
        <v>4.5066352933645248E-2</v>
      </c>
      <c r="AE613" s="61">
        <v>3.651413694024086E-2</v>
      </c>
      <c r="AF613" s="61">
        <v>0.12223934382200241</v>
      </c>
      <c r="AG613" s="61">
        <v>4.7419406473636627E-2</v>
      </c>
      <c r="AH613" s="61">
        <v>5.397690087556839E-2</v>
      </c>
      <c r="AI613" s="61">
        <v>2.1822482347488403E-2</v>
      </c>
      <c r="AJ613" s="61">
        <v>8.5904374718666077E-2</v>
      </c>
      <c r="AK613" s="61">
        <v>0.11854851245880127</v>
      </c>
      <c r="AL613" s="61">
        <v>5.7572174817323685E-2</v>
      </c>
      <c r="AM613" s="61">
        <v>4.3226908892393112E-2</v>
      </c>
      <c r="AN613" s="27">
        <v>8.9382864534854889E-2</v>
      </c>
      <c r="AO613" s="27">
        <v>0.19840976595878601</v>
      </c>
      <c r="AP613" s="27">
        <v>6.97183758020401E-2</v>
      </c>
      <c r="AQ613" s="27">
        <v>0.19220714271068573</v>
      </c>
      <c r="AR613" s="27">
        <v>0.11216194927692413</v>
      </c>
      <c r="AS613" s="27">
        <v>0.20559480786323547</v>
      </c>
      <c r="AT613" s="61">
        <v>1</v>
      </c>
      <c r="AU613" s="61">
        <v>1</v>
      </c>
      <c r="AV613" s="61">
        <v>594.45989999999995</v>
      </c>
      <c r="AW613" s="61">
        <v>1</v>
      </c>
      <c r="AX613" s="61">
        <v>1</v>
      </c>
      <c r="AY613" s="27">
        <v>1</v>
      </c>
      <c r="AZ613" s="27">
        <v>1</v>
      </c>
      <c r="BA613" s="27">
        <v>2</v>
      </c>
    </row>
    <row r="614" spans="1:53">
      <c r="A614" s="50">
        <v>23301</v>
      </c>
      <c r="B614" s="50" t="s">
        <v>47</v>
      </c>
      <c r="C614" s="50" t="s">
        <v>552</v>
      </c>
      <c r="D614" s="50" t="s">
        <v>648</v>
      </c>
      <c r="F614" s="50">
        <v>101161</v>
      </c>
      <c r="G614" s="23">
        <v>3643</v>
      </c>
      <c r="H614" s="50">
        <v>34.89500108361247</v>
      </c>
      <c r="I614" s="50">
        <v>0.35842999815940901</v>
      </c>
      <c r="J614" s="50">
        <v>9.5867767930030795E-2</v>
      </c>
      <c r="K614" s="50">
        <v>0.31322315335273698</v>
      </c>
      <c r="L614" s="50">
        <v>0.40362809999999999</v>
      </c>
      <c r="M614" s="50">
        <v>67600</v>
      </c>
      <c r="N614" s="50">
        <v>57700</v>
      </c>
      <c r="O614" s="50">
        <v>35.216999053955099</v>
      </c>
      <c r="P614" s="51">
        <v>0.19856911897659299</v>
      </c>
      <c r="Q614" s="50">
        <v>5.2567999999999998E-3</v>
      </c>
      <c r="R614" s="50">
        <v>0.186791136860847</v>
      </c>
      <c r="S614" s="50">
        <v>9.7732417285442394E-2</v>
      </c>
      <c r="T614" s="50">
        <v>0.53004187345504805</v>
      </c>
      <c r="U614" s="62">
        <v>1.5954764999999999E-2</v>
      </c>
      <c r="V614" s="63">
        <v>2.1263135999999998E-2</v>
      </c>
      <c r="W614" s="63">
        <v>1.9177350000000001E-3</v>
      </c>
      <c r="X614" s="63">
        <v>0.96086436500000005</v>
      </c>
      <c r="Y614" s="50">
        <v>1.11381001770496E-2</v>
      </c>
      <c r="Z614" s="61">
        <v>3.2978963106870651E-2</v>
      </c>
      <c r="AA614" s="61">
        <v>0.22286404669284821</v>
      </c>
      <c r="AB614" s="61">
        <v>6.093939021229744E-2</v>
      </c>
      <c r="AC614" s="61">
        <v>4.3057005852460861E-2</v>
      </c>
      <c r="AD614" s="61">
        <v>3.8939755409955978E-2</v>
      </c>
      <c r="AE614" s="61">
        <v>2.2122533991932869E-2</v>
      </c>
      <c r="AF614" s="61">
        <v>0.11262008547782898</v>
      </c>
      <c r="AG614" s="61">
        <v>3.6481697112321854E-2</v>
      </c>
      <c r="AH614" s="61">
        <v>4.782973974943161E-2</v>
      </c>
      <c r="AI614" s="61">
        <v>3.3306702971458435E-2</v>
      </c>
      <c r="AJ614" s="61">
        <v>0.12460312247276306</v>
      </c>
      <c r="AK614" s="61">
        <v>0.11126815527677536</v>
      </c>
      <c r="AL614" s="61">
        <v>6.5957926213741302E-2</v>
      </c>
      <c r="AM614" s="61">
        <v>4.7030869871377945E-2</v>
      </c>
      <c r="AN614" s="27">
        <v>0.12143038958311081</v>
      </c>
      <c r="AO614" s="27">
        <v>0.18790780007839203</v>
      </c>
      <c r="AP614" s="27">
        <v>0.10959754884243011</v>
      </c>
      <c r="AQ614" s="27">
        <v>0.1860131174325943</v>
      </c>
      <c r="AR614" s="27">
        <v>0.13565331697463989</v>
      </c>
      <c r="AS614" s="27">
        <v>0.19018518924713135</v>
      </c>
      <c r="AT614" s="61">
        <v>2</v>
      </c>
      <c r="AU614" s="61">
        <v>4</v>
      </c>
      <c r="AV614" s="61">
        <v>496.00891000000001</v>
      </c>
      <c r="AW614" s="61">
        <v>2</v>
      </c>
      <c r="AX614" s="61">
        <v>4</v>
      </c>
      <c r="AY614" s="27">
        <v>2</v>
      </c>
      <c r="AZ614" s="27">
        <v>3</v>
      </c>
      <c r="BA614" s="27">
        <v>4</v>
      </c>
    </row>
    <row r="615" spans="1:53">
      <c r="A615" s="50">
        <v>23302</v>
      </c>
      <c r="B615" s="50" t="s">
        <v>47</v>
      </c>
      <c r="C615" s="50" t="s">
        <v>765</v>
      </c>
      <c r="D615" s="50" t="s">
        <v>648</v>
      </c>
      <c r="F615" s="50">
        <v>101195</v>
      </c>
      <c r="G615" s="23">
        <v>4493</v>
      </c>
      <c r="H615" s="50">
        <v>38.865000069141352</v>
      </c>
      <c r="I615" s="50">
        <v>0.34220999479293801</v>
      </c>
      <c r="J615" s="50">
        <v>0.101545251905918</v>
      </c>
      <c r="K615" s="50">
        <v>0.27520236372947698</v>
      </c>
      <c r="L615" s="50">
        <v>0.42886600000000002</v>
      </c>
      <c r="M615" s="50">
        <v>70500</v>
      </c>
      <c r="N615" s="50">
        <v>58000</v>
      </c>
      <c r="O615" s="50">
        <v>36.7309987545013</v>
      </c>
      <c r="P615" s="51">
        <v>0.175441443920135</v>
      </c>
      <c r="Q615" s="50">
        <v>5.8208000000000001E-3</v>
      </c>
      <c r="R615" s="50">
        <v>0.16283464431762701</v>
      </c>
      <c r="S615" s="50">
        <v>9.8328515887260395E-2</v>
      </c>
      <c r="T615" s="50">
        <v>0.60409700870513905</v>
      </c>
      <c r="U615" s="62">
        <v>2.0386383000000001E-2</v>
      </c>
      <c r="V615" s="63">
        <v>1.6601610999999999E-2</v>
      </c>
      <c r="W615" s="63">
        <v>1.80839E-3</v>
      </c>
      <c r="X615" s="63">
        <v>0.96120363499999995</v>
      </c>
      <c r="Y615" s="50">
        <v>8.3472616970539093E-3</v>
      </c>
      <c r="Z615" s="61">
        <v>5.357644334435463E-2</v>
      </c>
      <c r="AA615" s="61">
        <v>0.22746224701404572</v>
      </c>
      <c r="AB615" s="61">
        <v>6.4226925373077393E-2</v>
      </c>
      <c r="AC615" s="61">
        <v>6.1396874487400055E-2</v>
      </c>
      <c r="AD615" s="61">
        <v>2.7198687195777893E-2</v>
      </c>
      <c r="AE615" s="61">
        <v>3.4954309463500977E-2</v>
      </c>
      <c r="AF615" s="61">
        <v>0.12022294849157333</v>
      </c>
      <c r="AG615" s="61">
        <v>3.8302835077047348E-2</v>
      </c>
      <c r="AH615" s="61">
        <v>3.6531358957290649E-2</v>
      </c>
      <c r="AI615" s="61">
        <v>4.6360906213521957E-2</v>
      </c>
      <c r="AJ615" s="61">
        <v>7.0880770683288574E-2</v>
      </c>
      <c r="AK615" s="61">
        <v>0.10736892372369766</v>
      </c>
      <c r="AL615" s="61">
        <v>5.7076193392276764E-2</v>
      </c>
      <c r="AM615" s="61">
        <v>5.4440580308437347E-2</v>
      </c>
      <c r="AN615" s="27">
        <v>0.14240837097167969</v>
      </c>
      <c r="AO615" s="27">
        <v>0.13324113190174103</v>
      </c>
      <c r="AP615" s="27">
        <v>0.14564411342144012</v>
      </c>
      <c r="AQ615" s="27">
        <v>0.12892736494541168</v>
      </c>
      <c r="AR615" s="27">
        <v>0.13830645382404327</v>
      </c>
      <c r="AS615" s="27">
        <v>0.13870967924594879</v>
      </c>
      <c r="AT615" s="61">
        <v>2</v>
      </c>
      <c r="AU615" s="61">
        <v>2</v>
      </c>
      <c r="AV615" s="61">
        <v>564.68231000000003</v>
      </c>
      <c r="AW615" s="61">
        <v>2</v>
      </c>
      <c r="AX615" s="61">
        <v>3</v>
      </c>
      <c r="AY615" s="27">
        <v>2</v>
      </c>
      <c r="AZ615" s="27">
        <v>2</v>
      </c>
      <c r="BA615" s="27">
        <v>3</v>
      </c>
    </row>
    <row r="616" spans="1:53">
      <c r="A616" s="50">
        <v>23400</v>
      </c>
      <c r="B616" s="50" t="s">
        <v>47</v>
      </c>
      <c r="C616" s="50" t="s">
        <v>645</v>
      </c>
      <c r="D616" s="50" t="s">
        <v>648</v>
      </c>
      <c r="F616" s="50">
        <v>206909</v>
      </c>
      <c r="G616" s="23">
        <v>7362</v>
      </c>
      <c r="H616" s="50">
        <v>35.519997745752349</v>
      </c>
      <c r="I616" s="50">
        <v>0.34577998518943798</v>
      </c>
      <c r="J616" s="50">
        <v>8.4586463868617998E-2</v>
      </c>
      <c r="K616" s="50">
        <v>0.30764409899711598</v>
      </c>
      <c r="L616" s="50">
        <v>0.37857819999999998</v>
      </c>
      <c r="M616" s="50">
        <v>94600</v>
      </c>
      <c r="N616" s="50">
        <v>79100</v>
      </c>
      <c r="O616" s="50">
        <v>33.855998516082799</v>
      </c>
      <c r="P616" s="51">
        <v>0.178164511919021</v>
      </c>
      <c r="Q616" s="50">
        <v>6.2475999999999999E-3</v>
      </c>
      <c r="R616" s="50">
        <v>0.18251991271972701</v>
      </c>
      <c r="S616" s="50">
        <v>9.2042133212089497E-2</v>
      </c>
      <c r="T616" s="50">
        <v>0.55175960063934304</v>
      </c>
      <c r="U616" s="62">
        <v>5.4623045000000002E-2</v>
      </c>
      <c r="V616" s="63">
        <v>5.1191586999999997E-2</v>
      </c>
      <c r="W616" s="63">
        <v>1.6577339999999999E-3</v>
      </c>
      <c r="X616" s="63">
        <v>0.89252763999999996</v>
      </c>
      <c r="Y616" s="50">
        <v>2.7754213660955401E-2</v>
      </c>
      <c r="Z616" s="61">
        <v>2.4249324575066566E-2</v>
      </c>
      <c r="AA616" s="61">
        <v>0.11367165297269821</v>
      </c>
      <c r="AB616" s="61">
        <v>5.1566280424594879E-2</v>
      </c>
      <c r="AC616" s="61">
        <v>4.4273603707551956E-2</v>
      </c>
      <c r="AD616" s="61">
        <v>3.6886826157569885E-2</v>
      </c>
      <c r="AE616" s="61">
        <v>2.4004667997360229E-2</v>
      </c>
      <c r="AF616" s="61">
        <v>0.10624723881483078</v>
      </c>
      <c r="AG616" s="61">
        <v>0.1754288524389267</v>
      </c>
      <c r="AH616" s="61">
        <v>6.5201230347156525E-2</v>
      </c>
      <c r="AI616" s="61">
        <v>3.6124624311923981E-2</v>
      </c>
      <c r="AJ616" s="61">
        <v>0.11278712004423141</v>
      </c>
      <c r="AK616" s="61">
        <v>9.8935738205909729E-2</v>
      </c>
      <c r="AL616" s="61">
        <v>6.7299641668796539E-2</v>
      </c>
      <c r="AM616" s="61">
        <v>4.3323200196027756E-2</v>
      </c>
      <c r="AN616" s="27">
        <v>8.718574047088623E-2</v>
      </c>
      <c r="AO616" s="27">
        <v>0.32355314493179321</v>
      </c>
      <c r="AP616" s="27">
        <v>8.0884665250778198E-2</v>
      </c>
      <c r="AQ616" s="27">
        <v>0.33863624930381775</v>
      </c>
      <c r="AR616" s="27">
        <v>9.6410654485225677E-2</v>
      </c>
      <c r="AS616" s="27">
        <v>0.30147111415863037</v>
      </c>
      <c r="AT616" s="61">
        <v>2</v>
      </c>
      <c r="AU616" s="61">
        <v>3</v>
      </c>
      <c r="AV616" s="61">
        <v>494.24225000000001</v>
      </c>
      <c r="AW616" s="61">
        <v>2</v>
      </c>
      <c r="AX616" s="61">
        <v>3</v>
      </c>
      <c r="AY616" s="27">
        <v>2</v>
      </c>
      <c r="AZ616" s="27">
        <v>2</v>
      </c>
      <c r="BA616" s="27">
        <v>3</v>
      </c>
    </row>
    <row r="617" spans="1:53">
      <c r="A617" s="50">
        <v>23500</v>
      </c>
      <c r="B617" s="50" t="s">
        <v>47</v>
      </c>
      <c r="C617" s="50" t="s">
        <v>766</v>
      </c>
      <c r="D617" s="50" t="s">
        <v>648</v>
      </c>
      <c r="F617" s="50">
        <v>382083</v>
      </c>
      <c r="G617" s="23">
        <v>13840</v>
      </c>
      <c r="H617" s="50">
        <v>32.284002155065494</v>
      </c>
      <c r="I617" s="50">
        <v>0.38876000046730003</v>
      </c>
      <c r="J617" s="50">
        <v>6.77927955985069E-2</v>
      </c>
      <c r="K617" s="50">
        <v>0.35563063621521002</v>
      </c>
      <c r="L617" s="50">
        <v>0.38760139999999998</v>
      </c>
      <c r="M617" s="50">
        <v>82600</v>
      </c>
      <c r="N617" s="50">
        <v>66100</v>
      </c>
      <c r="O617" s="50">
        <v>40.158000588417096</v>
      </c>
      <c r="P617" s="51">
        <v>0.21121992170810699</v>
      </c>
      <c r="Q617" s="50">
        <v>5.5493000000000001E-3</v>
      </c>
      <c r="R617" s="50">
        <v>0.217769205570221</v>
      </c>
      <c r="S617" s="50">
        <v>9.3051858246326405E-2</v>
      </c>
      <c r="T617" s="50">
        <v>0.52518564462661699</v>
      </c>
      <c r="U617" s="62">
        <v>9.4516112999999999E-2</v>
      </c>
      <c r="V617" s="63">
        <v>6.6284030999999993E-2</v>
      </c>
      <c r="W617" s="63">
        <v>1.9524550000000001E-3</v>
      </c>
      <c r="X617" s="63">
        <v>0.83724743099999999</v>
      </c>
      <c r="Y617" s="50">
        <v>4.4194635003805202E-2</v>
      </c>
      <c r="Z617" s="61">
        <v>2.5494158267974854E-2</v>
      </c>
      <c r="AA617" s="61">
        <v>0.14539147913455963</v>
      </c>
      <c r="AB617" s="61">
        <v>5.3756769746541977E-2</v>
      </c>
      <c r="AC617" s="61">
        <v>5.5936526507139206E-2</v>
      </c>
      <c r="AD617" s="61">
        <v>4.2635228484869003E-2</v>
      </c>
      <c r="AE617" s="61">
        <v>2.9736997559666634E-2</v>
      </c>
      <c r="AF617" s="61">
        <v>0.11576055735349655</v>
      </c>
      <c r="AG617" s="61">
        <v>4.6650014817714691E-2</v>
      </c>
      <c r="AH617" s="61">
        <v>6.6612571477890015E-2</v>
      </c>
      <c r="AI617" s="61">
        <v>3.4441243857145309E-2</v>
      </c>
      <c r="AJ617" s="61">
        <v>0.16474942862987518</v>
      </c>
      <c r="AK617" s="61">
        <v>0.11028198897838593</v>
      </c>
      <c r="AL617" s="61">
        <v>6.4077474176883698E-2</v>
      </c>
      <c r="AM617" s="61">
        <v>4.4475559145212173E-2</v>
      </c>
      <c r="AN617" s="27">
        <v>9.3237519264221191E-2</v>
      </c>
      <c r="AO617" s="27">
        <v>0.28326746821403503</v>
      </c>
      <c r="AP617" s="27">
        <v>8.2353845238685608E-2</v>
      </c>
      <c r="AQ617" s="27">
        <v>0.30286380648612976</v>
      </c>
      <c r="AR617" s="27">
        <v>0.10754135251045227</v>
      </c>
      <c r="AS617" s="27">
        <v>0.25751304626464844</v>
      </c>
      <c r="AT617" s="61">
        <v>2</v>
      </c>
      <c r="AU617" s="61">
        <v>3</v>
      </c>
      <c r="AV617" s="61">
        <v>508.40951999999999</v>
      </c>
      <c r="AW617" s="61">
        <v>2</v>
      </c>
      <c r="AX617" s="61">
        <v>4</v>
      </c>
      <c r="AY617" s="27">
        <v>2</v>
      </c>
      <c r="AZ617" s="27">
        <v>3</v>
      </c>
      <c r="BA617" s="27">
        <v>4</v>
      </c>
    </row>
    <row r="618" spans="1:53">
      <c r="A618" s="50">
        <v>23600</v>
      </c>
      <c r="B618" s="50" t="s">
        <v>47</v>
      </c>
      <c r="C618" s="50" t="s">
        <v>713</v>
      </c>
      <c r="D618" s="50" t="s">
        <v>749</v>
      </c>
      <c r="F618" s="50">
        <v>136489</v>
      </c>
      <c r="G618" s="23">
        <v>5834</v>
      </c>
      <c r="H618" s="50">
        <v>38.641999393701575</v>
      </c>
      <c r="I618" s="50">
        <v>0.32049998641014099</v>
      </c>
      <c r="J618" s="50">
        <v>0.102279730141163</v>
      </c>
      <c r="K618" s="50">
        <v>0.29759705066680903</v>
      </c>
      <c r="L618" s="50">
        <v>0.38049850000000002</v>
      </c>
      <c r="M618" s="50">
        <v>71500</v>
      </c>
      <c r="N618" s="50">
        <v>63200</v>
      </c>
      <c r="O618" s="50">
        <v>31.7510008811951</v>
      </c>
      <c r="P618" s="51">
        <v>0.165552228689193</v>
      </c>
      <c r="Q618" s="50">
        <v>5.6670000000000002E-3</v>
      </c>
      <c r="R618" s="50">
        <v>0.19731870293617201</v>
      </c>
      <c r="S618" s="50">
        <v>0.107692308723927</v>
      </c>
      <c r="T618" s="50">
        <v>0.58373808860778797</v>
      </c>
      <c r="U618" s="62">
        <v>2.1225154E-2</v>
      </c>
      <c r="V618" s="63">
        <v>3.1519022000000001E-2</v>
      </c>
      <c r="W618" s="63">
        <v>2.2858980000000002E-3</v>
      </c>
      <c r="X618" s="63">
        <v>0.944969952</v>
      </c>
      <c r="Y618" s="50">
        <v>1.19457961991429E-2</v>
      </c>
      <c r="Z618" s="61">
        <v>4.3065965175628662E-2</v>
      </c>
      <c r="AA618" s="61">
        <v>0.25395503640174866</v>
      </c>
      <c r="AB618" s="61">
        <v>6.0921452939510345E-2</v>
      </c>
      <c r="AC618" s="61">
        <v>6.29105344414711E-2</v>
      </c>
      <c r="AD618" s="61">
        <v>2.6243561878800392E-2</v>
      </c>
      <c r="AE618" s="61">
        <v>2.4840410798788071E-2</v>
      </c>
      <c r="AF618" s="61">
        <v>0.12876614928245544</v>
      </c>
      <c r="AG618" s="61">
        <v>3.2087456434965134E-2</v>
      </c>
      <c r="AH618" s="61">
        <v>4.2248744517564774E-2</v>
      </c>
      <c r="AI618" s="61">
        <v>3.8825668394565582E-2</v>
      </c>
      <c r="AJ618" s="61">
        <v>8.0442227423191071E-2</v>
      </c>
      <c r="AK618" s="61">
        <v>0.11399450898170471</v>
      </c>
      <c r="AL618" s="61">
        <v>4.9187406897544861E-2</v>
      </c>
      <c r="AM618" s="61">
        <v>4.2510870844125748E-2</v>
      </c>
      <c r="AN618" s="27">
        <v>0.10694348812103271</v>
      </c>
      <c r="AO618" s="27">
        <v>0.15994763374328613</v>
      </c>
      <c r="AP618" s="27">
        <v>9.9267855286598206E-2</v>
      </c>
      <c r="AQ618" s="27">
        <v>0.15468987822532654</v>
      </c>
      <c r="AR618" s="27">
        <v>0.11528415977954865</v>
      </c>
      <c r="AS618" s="27">
        <v>0.16566093266010284</v>
      </c>
      <c r="AT618" s="61">
        <v>2</v>
      </c>
      <c r="AU618" s="61">
        <v>2</v>
      </c>
      <c r="AV618" s="61">
        <v>700.66425000000004</v>
      </c>
      <c r="AW618" s="61"/>
      <c r="AX618" s="61"/>
      <c r="AY618" s="27">
        <v>1</v>
      </c>
      <c r="AZ618" s="27">
        <v>2</v>
      </c>
      <c r="BA618" s="27">
        <v>3</v>
      </c>
    </row>
    <row r="619" spans="1:53">
      <c r="A619" s="50">
        <v>23700</v>
      </c>
      <c r="B619" s="50" t="s">
        <v>47</v>
      </c>
      <c r="C619" s="50" t="s">
        <v>767</v>
      </c>
      <c r="D619" s="50" t="s">
        <v>648</v>
      </c>
      <c r="F619" s="50">
        <v>145734</v>
      </c>
      <c r="G619" s="23">
        <v>5368</v>
      </c>
      <c r="H619" s="50">
        <v>35.669000655412646</v>
      </c>
      <c r="I619" s="50">
        <v>0.339729994535446</v>
      </c>
      <c r="J619" s="50">
        <v>8.8593579828739194E-2</v>
      </c>
      <c r="K619" s="50">
        <v>0.31339979171752902</v>
      </c>
      <c r="L619" s="50">
        <v>0.36465520000000001</v>
      </c>
      <c r="M619" s="50">
        <v>73600</v>
      </c>
      <c r="N619" s="50">
        <v>58300</v>
      </c>
      <c r="O619" s="50">
        <v>40.196999907493606</v>
      </c>
      <c r="P619" s="51">
        <v>0.211382031440734</v>
      </c>
      <c r="Q619" s="50">
        <v>5.2855999999999997E-3</v>
      </c>
      <c r="R619" s="50">
        <v>0.21085460484027899</v>
      </c>
      <c r="S619" s="50">
        <v>0.10762702673673601</v>
      </c>
      <c r="T619" s="50">
        <v>0.55641484260559104</v>
      </c>
      <c r="U619" s="62">
        <v>4.2975560000000003E-2</v>
      </c>
      <c r="V619" s="63">
        <v>4.0066149000000002E-2</v>
      </c>
      <c r="W619" s="63">
        <v>1.7360399999999999E-3</v>
      </c>
      <c r="X619" s="63">
        <v>0.91522222799999997</v>
      </c>
      <c r="Y619" s="50">
        <v>1.6353638842701902E-2</v>
      </c>
      <c r="Z619" s="61">
        <v>4.5015502721071243E-2</v>
      </c>
      <c r="AA619" s="61">
        <v>0.15970069169998169</v>
      </c>
      <c r="AB619" s="61">
        <v>5.0739329308271408E-2</v>
      </c>
      <c r="AC619" s="61">
        <v>6.1560936272144318E-2</v>
      </c>
      <c r="AD619" s="61">
        <v>3.2613880932331085E-2</v>
      </c>
      <c r="AE619" s="61">
        <v>2.4356069043278694E-2</v>
      </c>
      <c r="AF619" s="61">
        <v>0.12505961954593658</v>
      </c>
      <c r="AG619" s="61">
        <v>4.040960967540741E-2</v>
      </c>
      <c r="AH619" s="61">
        <v>4.2198307812213898E-2</v>
      </c>
      <c r="AI619" s="61">
        <v>4.2630575597286224E-2</v>
      </c>
      <c r="AJ619" s="61">
        <v>0.13278082013130188</v>
      </c>
      <c r="AK619" s="61">
        <v>0.13659670948982239</v>
      </c>
      <c r="AL619" s="61">
        <v>5.9995826333761215E-2</v>
      </c>
      <c r="AM619" s="61">
        <v>4.6342119574546814E-2</v>
      </c>
      <c r="AN619" s="27">
        <v>0.13770356774330139</v>
      </c>
      <c r="AO619" s="27">
        <v>0.1831250786781311</v>
      </c>
      <c r="AP619" s="27">
        <v>0.14065515995025635</v>
      </c>
      <c r="AQ619" s="27">
        <v>0.17692472040653229</v>
      </c>
      <c r="AR619" s="27">
        <v>0.13435514271259308</v>
      </c>
      <c r="AS619" s="27">
        <v>0.19015905261039734</v>
      </c>
      <c r="AT619" s="61">
        <v>2</v>
      </c>
      <c r="AU619" s="61">
        <v>3</v>
      </c>
      <c r="AV619" s="61">
        <v>623.70288000000005</v>
      </c>
      <c r="AW619" s="61"/>
      <c r="AX619" s="61"/>
      <c r="AY619" s="27">
        <v>2</v>
      </c>
      <c r="AZ619" s="27">
        <v>2</v>
      </c>
      <c r="BA619" s="27">
        <v>3</v>
      </c>
    </row>
    <row r="620" spans="1:53">
      <c r="A620" s="50">
        <v>23801</v>
      </c>
      <c r="B620" s="50" t="s">
        <v>47</v>
      </c>
      <c r="C620" s="50" t="s">
        <v>768</v>
      </c>
      <c r="D620" s="50" t="s">
        <v>648</v>
      </c>
      <c r="F620" s="50">
        <v>382351</v>
      </c>
      <c r="G620" s="23">
        <v>16156</v>
      </c>
      <c r="H620" s="50">
        <v>34.663002520799623</v>
      </c>
      <c r="I620" s="50">
        <v>0.359400004148483</v>
      </c>
      <c r="J620" s="50">
        <v>8.0944351851940197E-2</v>
      </c>
      <c r="K620" s="50">
        <v>0.34127318859100297</v>
      </c>
      <c r="L620" s="50">
        <v>0.38845150000000001</v>
      </c>
      <c r="M620" s="50">
        <v>85500</v>
      </c>
      <c r="N620" s="50">
        <v>71400</v>
      </c>
      <c r="O620" s="50">
        <v>37.042999267578097</v>
      </c>
      <c r="P620" s="51">
        <v>0.16302238404750799</v>
      </c>
      <c r="Q620" s="50">
        <v>5.7053E-3</v>
      </c>
      <c r="R620" s="50">
        <v>0.226240709424019</v>
      </c>
      <c r="S620" s="50">
        <v>0.10804659873247099</v>
      </c>
      <c r="T620" s="50">
        <v>0.56221348047256503</v>
      </c>
      <c r="U620" s="62">
        <v>5.5493511000000002E-2</v>
      </c>
      <c r="V620" s="63">
        <v>7.8101008999999999E-2</v>
      </c>
      <c r="W620" s="63">
        <v>2.6023209999999999E-3</v>
      </c>
      <c r="X620" s="63">
        <v>0.86380314800000002</v>
      </c>
      <c r="Y620" s="50">
        <v>3.34094651043415E-2</v>
      </c>
      <c r="Z620" s="61">
        <v>1.6822971403598785E-2</v>
      </c>
      <c r="AA620" s="61">
        <v>0.17916572093963623</v>
      </c>
      <c r="AB620" s="61">
        <v>6.2194507569074631E-2</v>
      </c>
      <c r="AC620" s="61">
        <v>5.7822253555059433E-2</v>
      </c>
      <c r="AD620" s="61">
        <v>4.589255154132843E-2</v>
      </c>
      <c r="AE620" s="61">
        <v>3.8866866379976273E-2</v>
      </c>
      <c r="AF620" s="61">
        <v>0.12624211609363556</v>
      </c>
      <c r="AG620" s="61">
        <v>5.4207354784011841E-2</v>
      </c>
      <c r="AH620" s="61">
        <v>6.752285361289978E-2</v>
      </c>
      <c r="AI620" s="61">
        <v>4.4426180422306061E-2</v>
      </c>
      <c r="AJ620" s="61">
        <v>8.0268993973731995E-2</v>
      </c>
      <c r="AK620" s="61">
        <v>0.11282455921173096</v>
      </c>
      <c r="AL620" s="61">
        <v>6.6351905465126038E-2</v>
      </c>
      <c r="AM620" s="61">
        <v>4.7391150146722794E-2</v>
      </c>
      <c r="AN620" s="27">
        <v>0.11161743104457855</v>
      </c>
      <c r="AO620" s="27">
        <v>0.22182729840278625</v>
      </c>
      <c r="AP620" s="27">
        <v>0.10741113871335983</v>
      </c>
      <c r="AQ620" s="27">
        <v>0.21888571977615356</v>
      </c>
      <c r="AR620" s="27">
        <v>0.11662065982818604</v>
      </c>
      <c r="AS620" s="27">
        <v>0.22532619535923004</v>
      </c>
      <c r="AT620" s="61">
        <v>2</v>
      </c>
      <c r="AU620" s="61">
        <v>3</v>
      </c>
      <c r="AV620" s="61">
        <v>606.27484000000004</v>
      </c>
      <c r="AW620" s="61"/>
      <c r="AX620" s="61"/>
      <c r="AY620" s="27">
        <v>2</v>
      </c>
      <c r="AZ620" s="27">
        <v>3</v>
      </c>
      <c r="BA620" s="27">
        <v>4</v>
      </c>
    </row>
    <row r="621" spans="1:53">
      <c r="A621" s="50">
        <v>23802</v>
      </c>
      <c r="B621" s="50" t="s">
        <v>47</v>
      </c>
      <c r="C621" s="50" t="s">
        <v>769</v>
      </c>
      <c r="D621" s="50" t="s">
        <v>749</v>
      </c>
      <c r="F621" s="50">
        <v>70445</v>
      </c>
      <c r="G621" s="23">
        <v>3018</v>
      </c>
      <c r="H621" s="50">
        <v>40.437000572681427</v>
      </c>
      <c r="I621" s="50">
        <v>0.316229999065399</v>
      </c>
      <c r="J621" s="50">
        <v>0.113879002630711</v>
      </c>
      <c r="K621" s="50">
        <v>0.28588375449180597</v>
      </c>
      <c r="L621" s="50">
        <v>0.37711309999999998</v>
      </c>
      <c r="M621" s="50">
        <v>71400</v>
      </c>
      <c r="N621" s="50">
        <v>65000</v>
      </c>
      <c r="O621" s="50">
        <v>30.630999803543101</v>
      </c>
      <c r="P621" s="51">
        <v>0.15476104617118799</v>
      </c>
      <c r="Q621" s="50">
        <v>6.3391999999999997E-3</v>
      </c>
      <c r="R621" s="50">
        <v>0.18775101006031</v>
      </c>
      <c r="S621" s="50">
        <v>9.6284724771976499E-2</v>
      </c>
      <c r="T621" s="50">
        <v>0.58575302362442005</v>
      </c>
      <c r="U621" s="62">
        <v>1.3471502999999999E-2</v>
      </c>
      <c r="V621" s="63">
        <v>2.3138618E-2</v>
      </c>
      <c r="W621" s="63">
        <v>2.044148E-3</v>
      </c>
      <c r="X621" s="63">
        <v>0.96134573199999995</v>
      </c>
      <c r="Y621" s="50">
        <v>1.1793290264904501E-2</v>
      </c>
      <c r="Z621" s="61">
        <v>5.223923921585083E-2</v>
      </c>
      <c r="AA621" s="61">
        <v>0.23163940012454987</v>
      </c>
      <c r="AB621" s="61">
        <v>6.6916115581989288E-2</v>
      </c>
      <c r="AC621" s="61">
        <v>5.2819352596998215E-2</v>
      </c>
      <c r="AD621" s="61">
        <v>3.9650771766901016E-2</v>
      </c>
      <c r="AE621" s="61">
        <v>2.9440769925713539E-2</v>
      </c>
      <c r="AF621" s="61">
        <v>0.1198514923453331</v>
      </c>
      <c r="AG621" s="61">
        <v>4.4233668595552444E-2</v>
      </c>
      <c r="AH621" s="61">
        <v>5.5081795901060104E-2</v>
      </c>
      <c r="AI621" s="61">
        <v>2.5873070582747459E-2</v>
      </c>
      <c r="AJ621" s="61">
        <v>8.1186912953853607E-2</v>
      </c>
      <c r="AK621" s="61">
        <v>0.11074370890855789</v>
      </c>
      <c r="AL621" s="61">
        <v>4.8990603536367416E-2</v>
      </c>
      <c r="AM621" s="61">
        <v>4.1333101689815521E-2</v>
      </c>
      <c r="AN621" s="27">
        <v>0.10218523442745209</v>
      </c>
      <c r="AO621" s="27">
        <v>0.15242867171764374</v>
      </c>
      <c r="AP621" s="27">
        <v>7.8385800123214722E-2</v>
      </c>
      <c r="AQ621" s="27">
        <v>0.15508134663105011</v>
      </c>
      <c r="AR621" s="27">
        <v>0.12966577708721161</v>
      </c>
      <c r="AS621" s="27">
        <v>0.14936569333076477</v>
      </c>
      <c r="AT621" s="61">
        <v>1</v>
      </c>
      <c r="AU621" s="61">
        <v>2</v>
      </c>
      <c r="AV621" s="61">
        <v>611.43268</v>
      </c>
      <c r="AW621" s="61"/>
      <c r="AX621" s="61"/>
      <c r="AY621" s="27">
        <v>2</v>
      </c>
      <c r="AZ621" s="27">
        <v>2</v>
      </c>
      <c r="BA621" s="27">
        <v>3</v>
      </c>
    </row>
    <row r="622" spans="1:53">
      <c r="A622" s="50">
        <v>23900</v>
      </c>
      <c r="B622" s="50" t="s">
        <v>47</v>
      </c>
      <c r="C622" s="50" t="s">
        <v>770</v>
      </c>
      <c r="D622" s="50" t="s">
        <v>648</v>
      </c>
      <c r="F622" s="50">
        <v>529703</v>
      </c>
      <c r="G622" s="23">
        <v>21590</v>
      </c>
      <c r="H622" s="50">
        <v>32.7829969227314</v>
      </c>
      <c r="I622" s="50">
        <v>0.38416001200675998</v>
      </c>
      <c r="J622" s="50">
        <v>7.1781784296035794E-2</v>
      </c>
      <c r="K622" s="50">
        <v>0.361461162567139</v>
      </c>
      <c r="L622" s="50">
        <v>0.3876291</v>
      </c>
      <c r="M622" s="50">
        <v>86800</v>
      </c>
      <c r="N622" s="50">
        <v>73100</v>
      </c>
      <c r="O622" s="50">
        <v>36.833998560905499</v>
      </c>
      <c r="P622" s="51">
        <v>0.17756393551826399</v>
      </c>
      <c r="Q622" s="50">
        <v>5.8352999999999999E-3</v>
      </c>
      <c r="R622" s="50">
        <v>0.20263907313346899</v>
      </c>
      <c r="S622" s="50">
        <v>9.7104407846927601E-2</v>
      </c>
      <c r="T622" s="50">
        <v>0.58440649509429898</v>
      </c>
      <c r="U622" s="62">
        <v>6.1198447000000003E-2</v>
      </c>
      <c r="V622" s="63">
        <v>4.3556484999999999E-2</v>
      </c>
      <c r="W622" s="63">
        <v>2.1445980000000002E-3</v>
      </c>
      <c r="X622" s="63">
        <v>0.89310049999999996</v>
      </c>
      <c r="Y622" s="50">
        <v>2.2294009104371099E-2</v>
      </c>
      <c r="Z622" s="61">
        <v>2.3776590824127197E-2</v>
      </c>
      <c r="AA622" s="61">
        <v>0.19114944338798523</v>
      </c>
      <c r="AB622" s="61">
        <v>6.3142493367195129E-2</v>
      </c>
      <c r="AC622" s="61">
        <v>5.3775355219841003E-2</v>
      </c>
      <c r="AD622" s="61">
        <v>3.5347998142242432E-2</v>
      </c>
      <c r="AE622" s="61">
        <v>3.4251846373081207E-2</v>
      </c>
      <c r="AF622" s="61">
        <v>0.12013058364391327</v>
      </c>
      <c r="AG622" s="61">
        <v>5.7075779885053635E-2</v>
      </c>
      <c r="AH622" s="61">
        <v>7.1441382169723511E-2</v>
      </c>
      <c r="AI622" s="61">
        <v>3.4682333469390869E-2</v>
      </c>
      <c r="AJ622" s="61">
        <v>8.220362663269043E-2</v>
      </c>
      <c r="AK622" s="61">
        <v>0.12371800094842911</v>
      </c>
      <c r="AL622" s="61">
        <v>6.1958648264408112E-2</v>
      </c>
      <c r="AM622" s="61">
        <v>4.7345910221338272E-2</v>
      </c>
      <c r="AN622" s="27">
        <v>0.1126287579536438</v>
      </c>
      <c r="AO622" s="27">
        <v>0.20830735564231873</v>
      </c>
      <c r="AP622" s="27">
        <v>0.10266164690256119</v>
      </c>
      <c r="AQ622" s="27">
        <v>0.21091745793819427</v>
      </c>
      <c r="AR622" s="27">
        <v>0.12457876652479172</v>
      </c>
      <c r="AS622" s="27">
        <v>0.20517799258232117</v>
      </c>
      <c r="AT622" s="61">
        <v>2</v>
      </c>
      <c r="AU622" s="61">
        <v>3</v>
      </c>
      <c r="AV622" s="61">
        <v>534.13378999999998</v>
      </c>
      <c r="AW622" s="61">
        <v>2</v>
      </c>
      <c r="AX622" s="61">
        <v>4</v>
      </c>
      <c r="AY622" s="27">
        <v>2</v>
      </c>
      <c r="AZ622" s="27">
        <v>3</v>
      </c>
      <c r="BA622" s="27">
        <v>4</v>
      </c>
    </row>
    <row r="623" spans="1:53">
      <c r="A623" s="50">
        <v>24000</v>
      </c>
      <c r="B623" s="50" t="s">
        <v>47</v>
      </c>
      <c r="C623" s="50" t="s">
        <v>771</v>
      </c>
      <c r="D623" s="50" t="s">
        <v>731</v>
      </c>
      <c r="F623" s="50">
        <v>584474</v>
      </c>
      <c r="G623" s="23">
        <v>22415</v>
      </c>
      <c r="H623" s="50">
        <v>31.560001224279453</v>
      </c>
      <c r="I623" s="50">
        <v>0.35681000351905801</v>
      </c>
      <c r="J623" s="50">
        <v>6.9195643067359897E-2</v>
      </c>
      <c r="K623" s="50">
        <v>0.36213558912277199</v>
      </c>
      <c r="L623" s="50">
        <v>0.33750000000000002</v>
      </c>
      <c r="M623" s="50">
        <v>89300</v>
      </c>
      <c r="N623" s="50">
        <v>75000</v>
      </c>
      <c r="O623" s="50">
        <v>35.117000341415398</v>
      </c>
      <c r="P623" s="51">
        <v>0.184634760022163</v>
      </c>
      <c r="Q623" s="50">
        <v>5.8615000000000004E-3</v>
      </c>
      <c r="R623" s="50">
        <v>0.21241305768489799</v>
      </c>
      <c r="S623" s="50">
        <v>0.100228287279606</v>
      </c>
      <c r="T623" s="50">
        <v>0.56622242927551303</v>
      </c>
      <c r="U623" s="62">
        <v>5.9159175000000001E-2</v>
      </c>
      <c r="V623" s="63">
        <v>8.4123500000000004E-2</v>
      </c>
      <c r="W623" s="63">
        <v>3.2370989999999998E-3</v>
      </c>
      <c r="X623" s="63">
        <v>0.85348022000000001</v>
      </c>
      <c r="Y623" s="50">
        <v>4.28856238722801E-2</v>
      </c>
      <c r="Z623" s="61">
        <v>1.2920520268380642E-2</v>
      </c>
      <c r="AA623" s="61">
        <v>0.27590996026992798</v>
      </c>
      <c r="AB623" s="61">
        <v>6.2239006161689758E-2</v>
      </c>
      <c r="AC623" s="61">
        <v>4.5935031026601791E-2</v>
      </c>
      <c r="AD623" s="61">
        <v>3.2111797481775284E-2</v>
      </c>
      <c r="AE623" s="61">
        <v>3.4995660185813904E-2</v>
      </c>
      <c r="AF623" s="61">
        <v>0.11570239067077637</v>
      </c>
      <c r="AG623" s="61">
        <v>4.3002936989068985E-2</v>
      </c>
      <c r="AH623" s="61">
        <v>6.0447361320257187E-2</v>
      </c>
      <c r="AI623" s="61">
        <v>3.2035999000072479E-2</v>
      </c>
      <c r="AJ623" s="61">
        <v>8.0021083354949951E-2</v>
      </c>
      <c r="AK623" s="61">
        <v>0.10841177403926849</v>
      </c>
      <c r="AL623" s="61">
        <v>5.8486886322498322E-2</v>
      </c>
      <c r="AM623" s="61">
        <v>3.777959942817688E-2</v>
      </c>
      <c r="AN623" s="27">
        <v>0.12561766803264618</v>
      </c>
      <c r="AO623" s="27">
        <v>0.2090240865945816</v>
      </c>
      <c r="AP623" s="27">
        <v>0.12426207959651947</v>
      </c>
      <c r="AQ623" s="27">
        <v>0.20286062359809875</v>
      </c>
      <c r="AR623" s="27">
        <v>0.12747451663017273</v>
      </c>
      <c r="AS623" s="27">
        <v>0.21746666729450226</v>
      </c>
      <c r="AT623" s="61">
        <v>2</v>
      </c>
      <c r="AU623" s="61">
        <v>3</v>
      </c>
      <c r="AV623" s="61">
        <v>449.66091999999998</v>
      </c>
      <c r="AW623" s="61">
        <v>2</v>
      </c>
      <c r="AX623" s="61">
        <v>4</v>
      </c>
      <c r="AY623" s="27">
        <v>2</v>
      </c>
      <c r="AZ623" s="27">
        <v>3</v>
      </c>
      <c r="BA623" s="27">
        <v>4</v>
      </c>
    </row>
    <row r="624" spans="1:53">
      <c r="A624" s="50">
        <v>24100</v>
      </c>
      <c r="B624" s="50" t="s">
        <v>47</v>
      </c>
      <c r="C624" s="50" t="s">
        <v>772</v>
      </c>
      <c r="D624" s="50" t="s">
        <v>731</v>
      </c>
      <c r="F624" s="50">
        <v>1660659</v>
      </c>
      <c r="G624" s="23">
        <v>62870</v>
      </c>
      <c r="H624" s="50">
        <v>28.714999794960026</v>
      </c>
      <c r="I624" s="50">
        <v>0.42390000820159901</v>
      </c>
      <c r="J624" s="50">
        <v>4.4570669531822198E-2</v>
      </c>
      <c r="K624" s="50">
        <v>0.38946884870529203</v>
      </c>
      <c r="L624" s="50">
        <v>0.37050549999999999</v>
      </c>
      <c r="M624" s="50">
        <v>100700</v>
      </c>
      <c r="N624" s="50">
        <v>76500</v>
      </c>
      <c r="O624" s="50">
        <v>42.803999781608596</v>
      </c>
      <c r="P624" s="51">
        <v>0.16070657968521099</v>
      </c>
      <c r="Q624" s="50">
        <v>5.8323000000000003E-3</v>
      </c>
      <c r="R624" s="50">
        <v>0.245427846908569</v>
      </c>
      <c r="S624" s="50">
        <v>9.2299312353134197E-2</v>
      </c>
      <c r="T624" s="50">
        <v>0.53217303752899203</v>
      </c>
      <c r="U624" s="62">
        <v>0.14122465300000001</v>
      </c>
      <c r="V624" s="63">
        <v>9.0940401000000004E-2</v>
      </c>
      <c r="W624" s="63">
        <v>5.199141E-3</v>
      </c>
      <c r="X624" s="63">
        <v>0.76263576700000002</v>
      </c>
      <c r="Y624" s="50">
        <v>5.0940882414579398E-2</v>
      </c>
      <c r="Z624" s="61">
        <v>8.5612544789910316E-3</v>
      </c>
      <c r="AA624" s="61">
        <v>0.21643547713756561</v>
      </c>
      <c r="AB624" s="61">
        <v>5.0573408603668213E-2</v>
      </c>
      <c r="AC624" s="61">
        <v>4.6098783612251282E-2</v>
      </c>
      <c r="AD624" s="61">
        <v>4.1929963976144791E-2</v>
      </c>
      <c r="AE624" s="61">
        <v>3.6772418767213821E-2</v>
      </c>
      <c r="AF624" s="61">
        <v>0.10836762189865112</v>
      </c>
      <c r="AG624" s="61">
        <v>7.2472721338272095E-2</v>
      </c>
      <c r="AH624" s="61">
        <v>8.6658075451850891E-2</v>
      </c>
      <c r="AI624" s="61">
        <v>3.1972654163837433E-2</v>
      </c>
      <c r="AJ624" s="61">
        <v>8.1965886056423187E-2</v>
      </c>
      <c r="AK624" s="61">
        <v>0.1248060017824173</v>
      </c>
      <c r="AL624" s="61">
        <v>5.2122969180345535E-2</v>
      </c>
      <c r="AM624" s="61">
        <v>4.1262757033109665E-2</v>
      </c>
      <c r="AN624" s="27">
        <v>0.11880552768707275</v>
      </c>
      <c r="AO624" s="27">
        <v>0.28393131494522095</v>
      </c>
      <c r="AP624" s="27">
        <v>0.11790994554758072</v>
      </c>
      <c r="AQ624" s="27">
        <v>0.29303157329559326</v>
      </c>
      <c r="AR624" s="27">
        <v>0.12004835903644562</v>
      </c>
      <c r="AS624" s="27">
        <v>0.27130255103111267</v>
      </c>
      <c r="AT624" s="61">
        <v>2</v>
      </c>
      <c r="AU624" s="61">
        <v>3</v>
      </c>
      <c r="AV624" s="61">
        <v>447.98273</v>
      </c>
      <c r="AW624" s="61">
        <v>2</v>
      </c>
      <c r="AX624" s="61">
        <v>4</v>
      </c>
      <c r="AY624" s="27">
        <v>2</v>
      </c>
      <c r="AZ624" s="27">
        <v>3</v>
      </c>
      <c r="BA624" s="27">
        <v>4</v>
      </c>
    </row>
    <row r="625" spans="1:53">
      <c r="A625" s="50">
        <v>24200</v>
      </c>
      <c r="B625" s="50" t="s">
        <v>47</v>
      </c>
      <c r="C625" s="50" t="s">
        <v>773</v>
      </c>
      <c r="D625" s="50" t="s">
        <v>648</v>
      </c>
      <c r="F625" s="50">
        <v>135167</v>
      </c>
      <c r="G625" s="23">
        <v>5617</v>
      </c>
      <c r="H625" s="50">
        <v>33.064000129699707</v>
      </c>
      <c r="I625" s="50">
        <v>0.37992000579834001</v>
      </c>
      <c r="J625" s="50">
        <v>7.3096446692943601E-2</v>
      </c>
      <c r="K625" s="50">
        <v>0.35634517669677701</v>
      </c>
      <c r="L625" s="50">
        <v>0.375</v>
      </c>
      <c r="M625" s="50">
        <v>72900</v>
      </c>
      <c r="N625" s="50">
        <v>63200</v>
      </c>
      <c r="O625" s="50">
        <v>35.525000095367396</v>
      </c>
      <c r="P625" s="51">
        <v>0.186336174607276</v>
      </c>
      <c r="Q625" s="50">
        <v>5.1241999999999998E-3</v>
      </c>
      <c r="R625" s="50">
        <v>0.221454307436943</v>
      </c>
      <c r="S625" s="50">
        <v>9.2791929841041607E-2</v>
      </c>
      <c r="T625" s="50">
        <v>0.56343996524810802</v>
      </c>
      <c r="U625" s="62">
        <v>0.11958540199999999</v>
      </c>
      <c r="V625" s="63">
        <v>6.1819822000000003E-2</v>
      </c>
      <c r="W625" s="63">
        <v>1.760785E-3</v>
      </c>
      <c r="X625" s="63">
        <v>0.81683397300000005</v>
      </c>
      <c r="Y625" s="50">
        <v>3.2377962023019798E-2</v>
      </c>
      <c r="Z625" s="61">
        <v>3.0949737876653671E-2</v>
      </c>
      <c r="AA625" s="61">
        <v>0.16589502990245819</v>
      </c>
      <c r="AB625" s="61">
        <v>6.6497541964054108E-2</v>
      </c>
      <c r="AC625" s="61">
        <v>7.0699222385883331E-2</v>
      </c>
      <c r="AD625" s="61">
        <v>2.9427619650959969E-2</v>
      </c>
      <c r="AE625" s="61">
        <v>3.6514982581138611E-2</v>
      </c>
      <c r="AF625" s="61">
        <v>0.13779927790164948</v>
      </c>
      <c r="AG625" s="61">
        <v>4.9770098179578781E-2</v>
      </c>
      <c r="AH625" s="61">
        <v>5.0356745719909668E-2</v>
      </c>
      <c r="AI625" s="61">
        <v>3.5420961678028107E-2</v>
      </c>
      <c r="AJ625" s="61">
        <v>8.5492312908172607E-2</v>
      </c>
      <c r="AK625" s="61">
        <v>0.13681623339653015</v>
      </c>
      <c r="AL625" s="61">
        <v>5.343269556760788E-2</v>
      </c>
      <c r="AM625" s="61">
        <v>5.0927542150020599E-2</v>
      </c>
      <c r="AN625" s="27">
        <v>0.14887644350528717</v>
      </c>
      <c r="AO625" s="27">
        <v>0.16192178428173065</v>
      </c>
      <c r="AP625" s="27">
        <v>0.13573303818702698</v>
      </c>
      <c r="AQ625" s="27">
        <v>0.15793521702289581</v>
      </c>
      <c r="AR625" s="27">
        <v>0.16539949178695679</v>
      </c>
      <c r="AS625" s="27">
        <v>0.16693344712257385</v>
      </c>
      <c r="AT625" s="61">
        <v>2</v>
      </c>
      <c r="AU625" s="61">
        <v>4</v>
      </c>
      <c r="AV625" s="61">
        <v>411.87853999999999</v>
      </c>
      <c r="AW625" s="61">
        <v>2</v>
      </c>
      <c r="AX625" s="61">
        <v>4</v>
      </c>
      <c r="AY625" s="27">
        <v>2</v>
      </c>
      <c r="AZ625" s="27">
        <v>3</v>
      </c>
      <c r="BA625" s="27">
        <v>4</v>
      </c>
    </row>
    <row r="626" spans="1:53">
      <c r="A626" s="50">
        <v>24300</v>
      </c>
      <c r="B626" s="50" t="s">
        <v>47</v>
      </c>
      <c r="C626" s="50" t="s">
        <v>774</v>
      </c>
      <c r="D626" s="50" t="s">
        <v>648</v>
      </c>
      <c r="F626" s="50">
        <v>8183799</v>
      </c>
      <c r="G626" s="23">
        <v>276393</v>
      </c>
      <c r="H626" s="50">
        <v>29.587001204490623</v>
      </c>
      <c r="I626" s="50">
        <v>0.39282000064849898</v>
      </c>
      <c r="J626" s="50">
        <v>6.4929261803627E-2</v>
      </c>
      <c r="K626" s="50">
        <v>0.34586316347122198</v>
      </c>
      <c r="L626" s="50">
        <v>0.37515739999999997</v>
      </c>
      <c r="M626" s="50">
        <v>113200</v>
      </c>
      <c r="N626" s="50">
        <v>72200</v>
      </c>
      <c r="O626" s="50">
        <v>52.139002084732098</v>
      </c>
      <c r="P626" s="51">
        <v>0.168296843767166</v>
      </c>
      <c r="Q626" s="50">
        <v>4.3388000000000003E-3</v>
      </c>
      <c r="R626" s="50">
        <v>0.208022445440292</v>
      </c>
      <c r="S626" s="50">
        <v>8.2662276923656505E-2</v>
      </c>
      <c r="T626" s="50">
        <v>0.52103948593139604</v>
      </c>
      <c r="U626" s="62">
        <v>0.187883526</v>
      </c>
      <c r="V626" s="63">
        <v>0.23237215</v>
      </c>
      <c r="W626" s="63">
        <v>2.6576899999999999E-3</v>
      </c>
      <c r="X626" s="63">
        <v>0.57708662700000002</v>
      </c>
      <c r="Y626" s="50">
        <v>0.17360118031501801</v>
      </c>
      <c r="Z626" s="61">
        <v>2.1758673246949911E-3</v>
      </c>
      <c r="AA626" s="61">
        <v>0.15430580079555511</v>
      </c>
      <c r="AB626" s="61">
        <v>5.6048210710287094E-2</v>
      </c>
      <c r="AC626" s="61">
        <v>6.2203560024499893E-2</v>
      </c>
      <c r="AD626" s="61">
        <v>5.1250658929347992E-2</v>
      </c>
      <c r="AE626" s="61">
        <v>4.2039290070533752E-2</v>
      </c>
      <c r="AF626" s="61">
        <v>0.10668088495731354</v>
      </c>
      <c r="AG626" s="61">
        <v>8.918994665145874E-2</v>
      </c>
      <c r="AH626" s="61">
        <v>0.12208569049835205</v>
      </c>
      <c r="AI626" s="61">
        <v>3.4426230937242508E-2</v>
      </c>
      <c r="AJ626" s="61">
        <v>7.8926250338554382E-2</v>
      </c>
      <c r="AK626" s="61">
        <v>0.10123169422149658</v>
      </c>
      <c r="AL626" s="61">
        <v>5.2738107740879059E-2</v>
      </c>
      <c r="AM626" s="61">
        <v>4.6697799116373062E-2</v>
      </c>
      <c r="AN626" s="27">
        <v>0.16150341928005219</v>
      </c>
      <c r="AO626" s="27">
        <v>0.33032917976379395</v>
      </c>
      <c r="AP626" s="27">
        <v>0.15692953765392303</v>
      </c>
      <c r="AQ626" s="27">
        <v>0.34321466088294983</v>
      </c>
      <c r="AR626" s="27">
        <v>0.16851687431335449</v>
      </c>
      <c r="AS626" s="27">
        <v>0.31057098507881165</v>
      </c>
      <c r="AT626" s="61">
        <v>2</v>
      </c>
      <c r="AU626" s="61">
        <v>3</v>
      </c>
      <c r="AV626" s="61">
        <v>414.70499000000001</v>
      </c>
      <c r="AW626" s="61">
        <v>2</v>
      </c>
      <c r="AX626" s="61">
        <v>4</v>
      </c>
      <c r="AY626" s="27">
        <v>2</v>
      </c>
      <c r="AZ626" s="27">
        <v>3</v>
      </c>
      <c r="BA626" s="27">
        <v>4</v>
      </c>
    </row>
    <row r="627" spans="1:53">
      <c r="A627" s="50">
        <v>24400</v>
      </c>
      <c r="B627" s="50" t="s">
        <v>47</v>
      </c>
      <c r="C627" s="50" t="s">
        <v>775</v>
      </c>
      <c r="D627" s="50" t="s">
        <v>648</v>
      </c>
      <c r="F627" s="50">
        <v>622573</v>
      </c>
      <c r="G627" s="23">
        <v>24658</v>
      </c>
      <c r="H627" s="50">
        <v>32.754001915454907</v>
      </c>
      <c r="I627" s="50">
        <v>0.34887999296188399</v>
      </c>
      <c r="J627" s="50">
        <v>7.3538653552532196E-2</v>
      </c>
      <c r="K627" s="50">
        <v>0.33626648783683799</v>
      </c>
      <c r="L627" s="50">
        <v>0.353379</v>
      </c>
      <c r="M627" s="50">
        <v>84400</v>
      </c>
      <c r="N627" s="50">
        <v>72600</v>
      </c>
      <c r="O627" s="50">
        <v>34.338000416755698</v>
      </c>
      <c r="P627" s="51">
        <v>0.19102390110492701</v>
      </c>
      <c r="Q627" s="50">
        <v>5.3045999999999996E-3</v>
      </c>
      <c r="R627" s="50">
        <v>0.19977855682373</v>
      </c>
      <c r="S627" s="50">
        <v>0.10001530498266201</v>
      </c>
      <c r="T627" s="50">
        <v>0.57097327709197998</v>
      </c>
      <c r="U627" s="62">
        <v>6.3905761000000005E-2</v>
      </c>
      <c r="V627" s="63">
        <v>9.0064942999999995E-2</v>
      </c>
      <c r="W627" s="63">
        <v>2.4928799999999998E-3</v>
      </c>
      <c r="X627" s="63">
        <v>0.84353643700000003</v>
      </c>
      <c r="Y627" s="50">
        <v>4.9870051443576799E-2</v>
      </c>
      <c r="Z627" s="61">
        <v>2.0493224263191223E-2</v>
      </c>
      <c r="AA627" s="61">
        <v>0.2542877197265625</v>
      </c>
      <c r="AB627" s="61">
        <v>6.0871977359056473E-2</v>
      </c>
      <c r="AC627" s="61">
        <v>5.29157854616642E-2</v>
      </c>
      <c r="AD627" s="61">
        <v>3.0962768942117691E-2</v>
      </c>
      <c r="AE627" s="61">
        <v>3.2115411013364792E-2</v>
      </c>
      <c r="AF627" s="61">
        <v>0.11125459522008896</v>
      </c>
      <c r="AG627" s="61">
        <v>5.393301323056221E-2</v>
      </c>
      <c r="AH627" s="61">
        <v>5.9204116463661194E-2</v>
      </c>
      <c r="AI627" s="61">
        <v>2.8660790994763374E-2</v>
      </c>
      <c r="AJ627" s="61">
        <v>8.6210258305072784E-2</v>
      </c>
      <c r="AK627" s="61">
        <v>0.10988067090511322</v>
      </c>
      <c r="AL627" s="61">
        <v>5.1915068179368973E-2</v>
      </c>
      <c r="AM627" s="61">
        <v>4.7294598072767258E-2</v>
      </c>
      <c r="AN627" s="27">
        <v>0.13756303489208221</v>
      </c>
      <c r="AO627" s="27">
        <v>0.19861443340778351</v>
      </c>
      <c r="AP627" s="27">
        <v>0.13059639930725098</v>
      </c>
      <c r="AQ627" s="27">
        <v>0.19618308544158936</v>
      </c>
      <c r="AR627" s="27">
        <v>0.14668925106525421</v>
      </c>
      <c r="AS627" s="27">
        <v>0.20179945230484009</v>
      </c>
      <c r="AT627" s="61">
        <v>2</v>
      </c>
      <c r="AU627" s="61">
        <v>3</v>
      </c>
      <c r="AV627" s="61">
        <v>515.39068999999995</v>
      </c>
      <c r="AW627" s="61">
        <v>2</v>
      </c>
      <c r="AX627" s="61">
        <v>4</v>
      </c>
      <c r="AY627" s="27">
        <v>2</v>
      </c>
      <c r="AZ627" s="27">
        <v>3</v>
      </c>
      <c r="BA627" s="27">
        <v>4</v>
      </c>
    </row>
    <row r="628" spans="1:53">
      <c r="A628" s="50">
        <v>24500</v>
      </c>
      <c r="B628" s="50" t="s">
        <v>47</v>
      </c>
      <c r="C628" s="50" t="s">
        <v>776</v>
      </c>
      <c r="D628" s="50" t="s">
        <v>777</v>
      </c>
      <c r="F628" s="50">
        <v>111509</v>
      </c>
      <c r="G628" s="23">
        <v>4260</v>
      </c>
      <c r="H628" s="50">
        <v>35.030000090599074</v>
      </c>
      <c r="I628" s="50">
        <v>0.31488001346588101</v>
      </c>
      <c r="J628" s="50">
        <v>7.9737335443496704E-2</v>
      </c>
      <c r="K628" s="50">
        <v>0.33255159854888899</v>
      </c>
      <c r="L628" s="50">
        <v>0.31774190000000002</v>
      </c>
      <c r="M628" s="50">
        <v>54600</v>
      </c>
      <c r="N628" s="50">
        <v>45600</v>
      </c>
      <c r="O628" s="50">
        <v>36.4730000495911</v>
      </c>
      <c r="P628" s="51">
        <v>0.143635913729667</v>
      </c>
      <c r="Q628" s="50">
        <v>4.3192999999999999E-3</v>
      </c>
      <c r="R628" s="50">
        <v>0.17665702104568501</v>
      </c>
      <c r="S628" s="50">
        <v>8.8970735669136006E-2</v>
      </c>
      <c r="T628" s="50">
        <v>0.59654766321182295</v>
      </c>
      <c r="U628" s="62">
        <v>4.9861445999999997E-2</v>
      </c>
      <c r="V628" s="63">
        <v>6.7949675000000001E-2</v>
      </c>
      <c r="W628" s="63">
        <v>8.008322E-3</v>
      </c>
      <c r="X628" s="63">
        <v>0.87418055500000003</v>
      </c>
      <c r="Y628" s="50">
        <v>3.2926820218563101E-2</v>
      </c>
      <c r="Z628" s="61">
        <v>4.3874207884073257E-2</v>
      </c>
      <c r="AA628" s="61">
        <v>0.12911039590835571</v>
      </c>
      <c r="AB628" s="61">
        <v>6.9781526923179626E-2</v>
      </c>
      <c r="AC628" s="61">
        <v>4.7418240457773209E-2</v>
      </c>
      <c r="AD628" s="61">
        <v>2.3507244884967804E-2</v>
      </c>
      <c r="AE628" s="61">
        <v>2.0030505955219269E-2</v>
      </c>
      <c r="AF628" s="61">
        <v>0.12475886940956116</v>
      </c>
      <c r="AG628" s="61">
        <v>3.3668298274278641E-2</v>
      </c>
      <c r="AH628" s="61">
        <v>3.9567537605762482E-2</v>
      </c>
      <c r="AI628" s="61">
        <v>9.18307825922966E-2</v>
      </c>
      <c r="AJ628" s="61">
        <v>0.12688978016376495</v>
      </c>
      <c r="AK628" s="61">
        <v>0.1254766434431076</v>
      </c>
      <c r="AL628" s="61">
        <v>6.868242472410202E-2</v>
      </c>
      <c r="AM628" s="61">
        <v>5.5403526872396469E-2</v>
      </c>
      <c r="AN628" s="27">
        <v>0.1578667163848877</v>
      </c>
      <c r="AO628" s="27">
        <v>0.19089406728744507</v>
      </c>
      <c r="AP628" s="27">
        <v>0.1279604434967041</v>
      </c>
      <c r="AQ628" s="27">
        <v>0.1934681236743927</v>
      </c>
      <c r="AR628" s="27">
        <v>0.19966545701026917</v>
      </c>
      <c r="AS628" s="27">
        <v>0.18729642033576965</v>
      </c>
      <c r="AT628" s="61">
        <v>2</v>
      </c>
      <c r="AU628" s="61">
        <v>4</v>
      </c>
      <c r="AV628" s="61">
        <v>865.61310000000003</v>
      </c>
      <c r="AW628" s="61"/>
      <c r="AX628" s="61"/>
      <c r="AY628" s="27">
        <v>2</v>
      </c>
      <c r="AZ628" s="27">
        <v>3</v>
      </c>
      <c r="BA628" s="27">
        <v>4</v>
      </c>
    </row>
    <row r="629" spans="1:53">
      <c r="A629" s="50">
        <v>24600</v>
      </c>
      <c r="B629" s="50" t="s">
        <v>47</v>
      </c>
      <c r="C629" s="50" t="s">
        <v>778</v>
      </c>
      <c r="D629" s="50" t="s">
        <v>777</v>
      </c>
      <c r="F629" s="50">
        <v>137456</v>
      </c>
      <c r="G629" s="23">
        <v>5561</v>
      </c>
      <c r="H629" s="50">
        <v>32.708001345396028</v>
      </c>
      <c r="I629" s="50">
        <v>0.37393000721931502</v>
      </c>
      <c r="J629" s="50">
        <v>8.5244648158550304E-2</v>
      </c>
      <c r="K629" s="50">
        <v>0.33256879448890703</v>
      </c>
      <c r="L629" s="50">
        <v>0.36445440000000001</v>
      </c>
      <c r="M629" s="50">
        <v>60400</v>
      </c>
      <c r="N629" s="50">
        <v>49800</v>
      </c>
      <c r="O629" s="50">
        <v>38.4299993515015</v>
      </c>
      <c r="P629" s="51">
        <v>0.15265688300132699</v>
      </c>
      <c r="Q629" s="50">
        <v>4.5931000000000001E-3</v>
      </c>
      <c r="R629" s="50">
        <v>0.190128609538078</v>
      </c>
      <c r="S629" s="50">
        <v>0.10478214174509</v>
      </c>
      <c r="T629" s="50">
        <v>0.58962619304657005</v>
      </c>
      <c r="U629" s="62">
        <v>1.4673785999999999E-2</v>
      </c>
      <c r="V629" s="63">
        <v>1.8413166000000002E-2</v>
      </c>
      <c r="W629" s="63">
        <v>3.7248279999999999E-3</v>
      </c>
      <c r="X629" s="63">
        <v>0.96318823099999995</v>
      </c>
      <c r="Y629" s="50">
        <v>7.9285847023129498E-3</v>
      </c>
      <c r="Z629" s="61">
        <v>4.8016592860221863E-2</v>
      </c>
      <c r="AA629" s="61">
        <v>0.2044060230255127</v>
      </c>
      <c r="AB629" s="61">
        <v>8.8364474475383759E-2</v>
      </c>
      <c r="AC629" s="61">
        <v>5.2129808813333511E-2</v>
      </c>
      <c r="AD629" s="61">
        <v>2.1908115595579147E-2</v>
      </c>
      <c r="AE629" s="61">
        <v>2.6317624375224113E-2</v>
      </c>
      <c r="AF629" s="61">
        <v>0.118045873939991</v>
      </c>
      <c r="AG629" s="61">
        <v>3.6147519946098328E-2</v>
      </c>
      <c r="AH629" s="61">
        <v>4.0487311780452728E-2</v>
      </c>
      <c r="AI629" s="61">
        <v>5.3506691008806229E-2</v>
      </c>
      <c r="AJ629" s="61">
        <v>6.605549156665802E-2</v>
      </c>
      <c r="AK629" s="61">
        <v>0.14124372601509094</v>
      </c>
      <c r="AL629" s="61">
        <v>5.4534997791051865E-2</v>
      </c>
      <c r="AM629" s="61">
        <v>4.8835750669240952E-2</v>
      </c>
      <c r="AN629" s="27">
        <v>0.23000170290470123</v>
      </c>
      <c r="AO629" s="27">
        <v>0.1011853963136673</v>
      </c>
      <c r="AP629" s="27">
        <v>0.20420971512794495</v>
      </c>
      <c r="AQ629" s="27">
        <v>9.4961091876029968E-2</v>
      </c>
      <c r="AR629" s="27">
        <v>0.26244345307350159</v>
      </c>
      <c r="AS629" s="27">
        <v>0.10901447385549545</v>
      </c>
      <c r="AT629" s="61">
        <v>2</v>
      </c>
      <c r="AU629" s="61">
        <v>4</v>
      </c>
      <c r="AV629" s="61">
        <v>783.92125999999996</v>
      </c>
      <c r="AW629" s="61"/>
      <c r="AX629" s="61"/>
      <c r="AY629" s="27">
        <v>2</v>
      </c>
      <c r="AZ629" s="27">
        <v>3</v>
      </c>
      <c r="BA629" s="27">
        <v>4</v>
      </c>
    </row>
    <row r="630" spans="1:53">
      <c r="A630" s="50">
        <v>24701</v>
      </c>
      <c r="B630" s="50" t="s">
        <v>47</v>
      </c>
      <c r="C630" s="50" t="s">
        <v>779</v>
      </c>
      <c r="D630" s="50" t="s">
        <v>777</v>
      </c>
      <c r="F630" s="50">
        <v>2325609</v>
      </c>
      <c r="G630" s="23">
        <v>93509</v>
      </c>
      <c r="H630" s="50">
        <v>28.093001633882551</v>
      </c>
      <c r="I630" s="50">
        <v>0.41295000910759</v>
      </c>
      <c r="J630" s="50">
        <v>5.0523139536380803E-2</v>
      </c>
      <c r="K630" s="50">
        <v>0.38765826821327198</v>
      </c>
      <c r="L630" s="50">
        <v>0.36346650000000003</v>
      </c>
      <c r="M630" s="50">
        <v>100100</v>
      </c>
      <c r="N630" s="50">
        <v>71700</v>
      </c>
      <c r="O630" s="50">
        <v>47.069001197814906</v>
      </c>
      <c r="P630" s="51">
        <v>0.12513126432895599</v>
      </c>
      <c r="Q630" s="50">
        <v>5.1970999999999996E-3</v>
      </c>
      <c r="R630" s="50">
        <v>0.24668499827384899</v>
      </c>
      <c r="S630" s="50">
        <v>0.103324800729752</v>
      </c>
      <c r="T630" s="50">
        <v>0.53032815456390403</v>
      </c>
      <c r="U630" s="62">
        <v>0.19533421100000001</v>
      </c>
      <c r="V630" s="63">
        <v>4.2844262000000001E-2</v>
      </c>
      <c r="W630" s="63">
        <v>2.2454329999999998E-3</v>
      </c>
      <c r="X630" s="63">
        <v>0.75957608200000004</v>
      </c>
      <c r="Y630" s="50">
        <v>3.3300533890724203E-2</v>
      </c>
      <c r="Z630" s="61">
        <v>6.0587865300476551E-3</v>
      </c>
      <c r="AA630" s="61">
        <v>0.14222331345081329</v>
      </c>
      <c r="AB630" s="61">
        <v>6.320548802614212E-2</v>
      </c>
      <c r="AC630" s="61">
        <v>5.6942377239465714E-2</v>
      </c>
      <c r="AD630" s="61">
        <v>5.1783312112092972E-2</v>
      </c>
      <c r="AE630" s="61">
        <v>3.7729188799858093E-2</v>
      </c>
      <c r="AF630" s="61">
        <v>0.11537414044141769</v>
      </c>
      <c r="AG630" s="61">
        <v>7.741016149520874E-2</v>
      </c>
      <c r="AH630" s="61">
        <v>9.6433371305465698E-2</v>
      </c>
      <c r="AI630" s="61">
        <v>3.7863608449697495E-2</v>
      </c>
      <c r="AJ630" s="61">
        <v>8.3704635500907898E-2</v>
      </c>
      <c r="AK630" s="61">
        <v>0.11944260448217392</v>
      </c>
      <c r="AL630" s="61">
        <v>6.1182901263237E-2</v>
      </c>
      <c r="AM630" s="61">
        <v>5.0646115094423294E-2</v>
      </c>
      <c r="AN630" s="27">
        <v>0.11696439981460571</v>
      </c>
      <c r="AO630" s="27">
        <v>0.2907310426235199</v>
      </c>
      <c r="AP630" s="27">
        <v>0.10549438744783401</v>
      </c>
      <c r="AQ630" s="27">
        <v>0.29840192198753357</v>
      </c>
      <c r="AR630" s="27">
        <v>0.13265202939510345</v>
      </c>
      <c r="AS630" s="27">
        <v>0.28023949265480042</v>
      </c>
      <c r="AT630" s="61">
        <v>2</v>
      </c>
      <c r="AU630" s="61">
        <v>3</v>
      </c>
      <c r="AV630" s="61">
        <v>758.15497000000005</v>
      </c>
      <c r="AW630" s="61"/>
      <c r="AX630" s="61"/>
      <c r="AY630" s="27">
        <v>2</v>
      </c>
      <c r="AZ630" s="27">
        <v>3</v>
      </c>
      <c r="BA630" s="27">
        <v>4</v>
      </c>
    </row>
    <row r="631" spans="1:53">
      <c r="A631" s="50">
        <v>24702</v>
      </c>
      <c r="B631" s="50" t="s">
        <v>47</v>
      </c>
      <c r="C631" s="50" t="s">
        <v>780</v>
      </c>
      <c r="D631" s="50" t="s">
        <v>777</v>
      </c>
      <c r="F631" s="50">
        <v>37989</v>
      </c>
      <c r="G631" s="23">
        <v>1486</v>
      </c>
      <c r="H631" s="50">
        <v>37.029002755880299</v>
      </c>
      <c r="I631" s="50">
        <v>0.31518998742103599</v>
      </c>
      <c r="J631" s="50">
        <v>7.5675673782825498E-2</v>
      </c>
      <c r="K631" s="50">
        <v>0.31711712479591397</v>
      </c>
      <c r="L631" s="50">
        <v>0.34339619999999998</v>
      </c>
      <c r="M631" s="50">
        <v>63300</v>
      </c>
      <c r="N631" s="50">
        <v>54600</v>
      </c>
      <c r="O631" s="50">
        <v>34.935000538826003</v>
      </c>
      <c r="P631" s="51">
        <v>0.14708937704563099</v>
      </c>
      <c r="Q631" s="50">
        <v>5.2827999999999998E-3</v>
      </c>
      <c r="R631" s="50">
        <v>0.19717064499855</v>
      </c>
      <c r="S631" s="50">
        <v>0.10906670987606</v>
      </c>
      <c r="T631" s="50">
        <v>0.56962233781814597</v>
      </c>
      <c r="U631" s="62">
        <v>5.5121220999999998E-2</v>
      </c>
      <c r="V631" s="63">
        <v>2.0453288999999999E-2</v>
      </c>
      <c r="W631" s="63">
        <v>2.553371E-3</v>
      </c>
      <c r="X631" s="63">
        <v>0.92187213899999998</v>
      </c>
      <c r="Y631" s="50">
        <v>8.4495032206177694E-3</v>
      </c>
      <c r="Z631" s="61">
        <v>5.5773809552192688E-2</v>
      </c>
      <c r="AA631" s="61">
        <v>0.22815476357936859</v>
      </c>
      <c r="AB631" s="61">
        <v>6.2559522688388824E-2</v>
      </c>
      <c r="AC631" s="61">
        <v>5.5476188659667969E-2</v>
      </c>
      <c r="AD631" s="61">
        <v>1.9404761493206024E-2</v>
      </c>
      <c r="AE631" s="61">
        <v>2.2559523582458496E-2</v>
      </c>
      <c r="AF631" s="61">
        <v>0.12386904656887054</v>
      </c>
      <c r="AG631" s="61">
        <v>3.9940476417541504E-2</v>
      </c>
      <c r="AH631" s="61">
        <v>3.1428571790456772E-2</v>
      </c>
      <c r="AI631" s="61">
        <v>6.2678568065166473E-2</v>
      </c>
      <c r="AJ631" s="61">
        <v>6.8154759705066681E-2</v>
      </c>
      <c r="AK631" s="61">
        <v>0.13238094747066498</v>
      </c>
      <c r="AL631" s="61">
        <v>4.196428507566452E-2</v>
      </c>
      <c r="AM631" s="61">
        <v>5.5654760450124741E-2</v>
      </c>
      <c r="AN631" s="27">
        <v>0.19576138257980347</v>
      </c>
      <c r="AO631" s="27">
        <v>0.13605442643165588</v>
      </c>
      <c r="AP631" s="27">
        <v>0.19986630976200104</v>
      </c>
      <c r="AQ631" s="27">
        <v>0.13865546882152557</v>
      </c>
      <c r="AR631" s="27">
        <v>0.19078490138053894</v>
      </c>
      <c r="AS631" s="27">
        <v>0.13290113210678101</v>
      </c>
      <c r="AT631" s="61">
        <v>2</v>
      </c>
      <c r="AU631" s="61">
        <v>2</v>
      </c>
      <c r="AV631" s="61">
        <v>790.60175000000004</v>
      </c>
      <c r="AW631" s="61"/>
      <c r="AX631" s="61"/>
      <c r="AY631" s="27">
        <v>1</v>
      </c>
      <c r="AZ631" s="27">
        <v>2</v>
      </c>
      <c r="BA631" s="27">
        <v>3</v>
      </c>
    </row>
    <row r="632" spans="1:53">
      <c r="A632" s="50">
        <v>24801</v>
      </c>
      <c r="B632" s="50" t="s">
        <v>47</v>
      </c>
      <c r="C632" s="50" t="s">
        <v>463</v>
      </c>
      <c r="D632" s="50" t="s">
        <v>648</v>
      </c>
      <c r="F632" s="50">
        <v>84748</v>
      </c>
      <c r="G632" s="23">
        <v>3467</v>
      </c>
      <c r="H632" s="50">
        <v>35.723999202251399</v>
      </c>
      <c r="I632" s="50">
        <v>0.36776000261306802</v>
      </c>
      <c r="J632" s="50">
        <v>9.1150440275669098E-2</v>
      </c>
      <c r="K632" s="50">
        <v>0.31504425406455999</v>
      </c>
      <c r="L632" s="50">
        <v>0.36742930000000001</v>
      </c>
      <c r="M632" s="50">
        <v>66500</v>
      </c>
      <c r="N632" s="50">
        <v>56900</v>
      </c>
      <c r="O632" s="50">
        <v>34.024000167846701</v>
      </c>
      <c r="P632" s="51">
        <v>0.197788596153259</v>
      </c>
      <c r="Q632" s="50">
        <v>6.1894000000000003E-3</v>
      </c>
      <c r="R632" s="50">
        <v>0.182987630367279</v>
      </c>
      <c r="S632" s="50">
        <v>0.104781679809093</v>
      </c>
      <c r="T632" s="50">
        <v>0.59826910495758101</v>
      </c>
      <c r="U632" s="62">
        <v>3.9800349999999998E-2</v>
      </c>
      <c r="V632" s="63">
        <v>3.41365E-2</v>
      </c>
      <c r="W632" s="63">
        <v>1.7699530000000001E-3</v>
      </c>
      <c r="X632" s="63">
        <v>0.92429322000000003</v>
      </c>
      <c r="Y632" s="50">
        <v>1.9925015047192601E-2</v>
      </c>
      <c r="Z632" s="61">
        <v>6.1088807880878448E-2</v>
      </c>
      <c r="AA632" s="61">
        <v>0.15761883556842804</v>
      </c>
      <c r="AB632" s="61">
        <v>5.9861406683921814E-2</v>
      </c>
      <c r="AC632" s="61">
        <v>6.1037667095661163E-2</v>
      </c>
      <c r="AD632" s="61">
        <v>2.5749865919351578E-2</v>
      </c>
      <c r="AE632" s="61">
        <v>3.8688726723194122E-2</v>
      </c>
      <c r="AF632" s="61">
        <v>0.10640038549900055</v>
      </c>
      <c r="AG632" s="61">
        <v>5.0886031240224838E-2</v>
      </c>
      <c r="AH632" s="61">
        <v>4.6564552932977676E-2</v>
      </c>
      <c r="AI632" s="61">
        <v>6.9757334887981415E-2</v>
      </c>
      <c r="AJ632" s="61">
        <v>0.10149078071117401</v>
      </c>
      <c r="AK632" s="61">
        <v>0.11908353865146637</v>
      </c>
      <c r="AL632" s="61">
        <v>5.497736856341362E-2</v>
      </c>
      <c r="AM632" s="61">
        <v>4.6794690191745758E-2</v>
      </c>
      <c r="AN632" s="27">
        <v>0.16312849521636963</v>
      </c>
      <c r="AO632" s="27">
        <v>0.16336126625537872</v>
      </c>
      <c r="AP632" s="27">
        <v>0.17497584223747253</v>
      </c>
      <c r="AQ632" s="27">
        <v>0.15036331117153168</v>
      </c>
      <c r="AR632" s="27">
        <v>0.14839956164360046</v>
      </c>
      <c r="AS632" s="27">
        <v>0.17952065169811249</v>
      </c>
      <c r="AT632" s="61">
        <v>2</v>
      </c>
      <c r="AU632" s="61">
        <v>4</v>
      </c>
      <c r="AV632" s="61">
        <v>660.46851000000004</v>
      </c>
      <c r="AW632" s="61"/>
      <c r="AX632" s="61"/>
      <c r="AY632" s="27">
        <v>2</v>
      </c>
      <c r="AZ632" s="27">
        <v>3</v>
      </c>
      <c r="BA632" s="27">
        <v>3</v>
      </c>
    </row>
    <row r="633" spans="1:53">
      <c r="A633" s="50">
        <v>24802</v>
      </c>
      <c r="B633" s="50" t="s">
        <v>47</v>
      </c>
      <c r="C633" s="50" t="s">
        <v>726</v>
      </c>
      <c r="D633" s="50" t="s">
        <v>648</v>
      </c>
      <c r="F633" s="50">
        <v>267992</v>
      </c>
      <c r="G633" s="23">
        <v>10662</v>
      </c>
      <c r="H633" s="50">
        <v>31.639999926090223</v>
      </c>
      <c r="I633" s="50">
        <v>0.38453000783920299</v>
      </c>
      <c r="J633" s="50">
        <v>6.7371599376201602E-2</v>
      </c>
      <c r="K633" s="50">
        <v>0.37371602654457098</v>
      </c>
      <c r="L633" s="50">
        <v>0.37476100000000001</v>
      </c>
      <c r="M633" s="50">
        <v>91800</v>
      </c>
      <c r="N633" s="50">
        <v>69500</v>
      </c>
      <c r="O633" s="50">
        <v>42.882001399993904</v>
      </c>
      <c r="P633" s="51">
        <v>0.26555669307708701</v>
      </c>
      <c r="Q633" s="50">
        <v>5.8167999999999996E-3</v>
      </c>
      <c r="R633" s="50">
        <v>0.22793941199779499</v>
      </c>
      <c r="S633" s="50">
        <v>0.117872789502144</v>
      </c>
      <c r="T633" s="50">
        <v>0.55580651760101296</v>
      </c>
      <c r="U633" s="62">
        <v>7.8259796000000006E-2</v>
      </c>
      <c r="V633" s="63">
        <v>3.0277023E-2</v>
      </c>
      <c r="W633" s="63">
        <v>1.9776709999999999E-3</v>
      </c>
      <c r="X633" s="63">
        <v>0.889485478</v>
      </c>
      <c r="Y633" s="50">
        <v>1.6939640045165998E-2</v>
      </c>
      <c r="Z633" s="61">
        <v>2.2396055981516838E-2</v>
      </c>
      <c r="AA633" s="61">
        <v>6.5240032970905304E-2</v>
      </c>
      <c r="AB633" s="61">
        <v>5.7492449879646301E-2</v>
      </c>
      <c r="AC633" s="61">
        <v>4.7804228961467743E-2</v>
      </c>
      <c r="AD633" s="61">
        <v>3.7426665425300598E-2</v>
      </c>
      <c r="AE633" s="61">
        <v>2.4576468393206596E-2</v>
      </c>
      <c r="AF633" s="61">
        <v>0.10186496376991272</v>
      </c>
      <c r="AG633" s="61">
        <v>6.9218724966049194E-2</v>
      </c>
      <c r="AH633" s="61">
        <v>6.9870598614215851E-2</v>
      </c>
      <c r="AI633" s="61">
        <v>0.17014709115028381</v>
      </c>
      <c r="AJ633" s="61">
        <v>8.4908701479434967E-2</v>
      </c>
      <c r="AK633" s="61">
        <v>0.13688643276691437</v>
      </c>
      <c r="AL633" s="61">
        <v>5.8631360530853271E-2</v>
      </c>
      <c r="AM633" s="61">
        <v>5.3536240011453629E-2</v>
      </c>
      <c r="AN633" s="27">
        <v>9.6453443169593811E-2</v>
      </c>
      <c r="AO633" s="27">
        <v>0.26988318562507629</v>
      </c>
      <c r="AP633" s="27">
        <v>9.2398159205913544E-2</v>
      </c>
      <c r="AQ633" s="27">
        <v>0.2657109797000885</v>
      </c>
      <c r="AR633" s="27">
        <v>0.10160685330629349</v>
      </c>
      <c r="AS633" s="27">
        <v>0.275185227394104</v>
      </c>
      <c r="AT633" s="61">
        <v>2</v>
      </c>
      <c r="AU633" s="61">
        <v>3</v>
      </c>
      <c r="AV633" s="61">
        <v>587.79944</v>
      </c>
      <c r="AW633" s="61">
        <v>2</v>
      </c>
      <c r="AX633" s="61">
        <v>4</v>
      </c>
      <c r="AY633" s="27">
        <v>2</v>
      </c>
      <c r="AZ633" s="27">
        <v>3</v>
      </c>
      <c r="BA633" s="27">
        <v>4</v>
      </c>
    </row>
    <row r="634" spans="1:53">
      <c r="A634" s="50">
        <v>24900</v>
      </c>
      <c r="B634" s="50" t="s">
        <v>47</v>
      </c>
      <c r="C634" s="50" t="s">
        <v>781</v>
      </c>
      <c r="D634" s="50" t="s">
        <v>648</v>
      </c>
      <c r="F634" s="50">
        <v>382997</v>
      </c>
      <c r="G634" s="23">
        <v>15436</v>
      </c>
      <c r="H634" s="50">
        <v>33.706001549959176</v>
      </c>
      <c r="I634" s="50">
        <v>0.36274001002311701</v>
      </c>
      <c r="J634" s="50">
        <v>8.7293699383735698E-2</v>
      </c>
      <c r="K634" s="50">
        <v>0.34678861498832703</v>
      </c>
      <c r="L634" s="50">
        <v>0.37310949999999998</v>
      </c>
      <c r="M634" s="50">
        <v>79900</v>
      </c>
      <c r="N634" s="50">
        <v>67500</v>
      </c>
      <c r="O634" s="50">
        <v>36.743000149726903</v>
      </c>
      <c r="P634" s="51">
        <v>0.21918250620365101</v>
      </c>
      <c r="Q634" s="50">
        <v>4.8707999999999998E-3</v>
      </c>
      <c r="R634" s="50">
        <v>0.20390070974826799</v>
      </c>
      <c r="S634" s="50">
        <v>0.103900216519833</v>
      </c>
      <c r="T634" s="50">
        <v>0.57255250215530396</v>
      </c>
      <c r="U634" s="62">
        <v>5.6846398999999999E-2</v>
      </c>
      <c r="V634" s="63">
        <v>2.6509346E-2</v>
      </c>
      <c r="W634" s="63">
        <v>2.6449289999999999E-3</v>
      </c>
      <c r="X634" s="63">
        <v>0.91399931899999998</v>
      </c>
      <c r="Y634" s="50">
        <v>1.11794359982014E-2</v>
      </c>
      <c r="Z634" s="61">
        <v>2.282821387052536E-2</v>
      </c>
      <c r="AA634" s="61">
        <v>0.15782414376735687</v>
      </c>
      <c r="AB634" s="61">
        <v>6.1184890568256378E-2</v>
      </c>
      <c r="AC634" s="61">
        <v>6.3812360167503357E-2</v>
      </c>
      <c r="AD634" s="61">
        <v>3.6861546337604523E-2</v>
      </c>
      <c r="AE634" s="61">
        <v>3.1370241194963455E-2</v>
      </c>
      <c r="AF634" s="61">
        <v>0.11880785226821899</v>
      </c>
      <c r="AG634" s="61">
        <v>6.3042812049388885E-2</v>
      </c>
      <c r="AH634" s="61">
        <v>6.9748908281326294E-2</v>
      </c>
      <c r="AI634" s="61">
        <v>4.3573141098022461E-2</v>
      </c>
      <c r="AJ634" s="61">
        <v>9.2890441417694092E-2</v>
      </c>
      <c r="AK634" s="61">
        <v>0.1227380633354187</v>
      </c>
      <c r="AL634" s="61">
        <v>6.4878739416599274E-2</v>
      </c>
      <c r="AM634" s="61">
        <v>5.0438646227121353E-2</v>
      </c>
      <c r="AN634" s="27">
        <v>0.11470501124858856</v>
      </c>
      <c r="AO634" s="27">
        <v>0.19433590769767761</v>
      </c>
      <c r="AP634" s="27">
        <v>0.10774141550064087</v>
      </c>
      <c r="AQ634" s="27">
        <v>0.19587694108486176</v>
      </c>
      <c r="AR634" s="27">
        <v>0.1236015111207962</v>
      </c>
      <c r="AS634" s="27">
        <v>0.19236712157726288</v>
      </c>
      <c r="AT634" s="61">
        <v>2</v>
      </c>
      <c r="AU634" s="61">
        <v>3</v>
      </c>
      <c r="AV634" s="61">
        <v>656.27673000000004</v>
      </c>
      <c r="AW634" s="61"/>
      <c r="AX634" s="61"/>
      <c r="AY634" s="27">
        <v>2</v>
      </c>
      <c r="AZ634" s="27">
        <v>3</v>
      </c>
      <c r="BA634" s="27">
        <v>4</v>
      </c>
    </row>
    <row r="635" spans="1:53">
      <c r="A635" s="50">
        <v>25000</v>
      </c>
      <c r="B635" s="50" t="s">
        <v>47</v>
      </c>
      <c r="C635" s="50" t="s">
        <v>782</v>
      </c>
      <c r="D635" s="50" t="s">
        <v>648</v>
      </c>
      <c r="F635" s="50">
        <v>152421</v>
      </c>
      <c r="G635" s="23">
        <v>6164</v>
      </c>
      <c r="H635" s="50">
        <v>36.625001877546353</v>
      </c>
      <c r="I635" s="50">
        <v>0.35653999447822599</v>
      </c>
      <c r="J635" s="50">
        <v>8.9620485901832594E-2</v>
      </c>
      <c r="K635" s="50">
        <v>0.30269774794578602</v>
      </c>
      <c r="L635" s="50">
        <v>0.38120300000000001</v>
      </c>
      <c r="M635" s="50">
        <v>68200</v>
      </c>
      <c r="N635" s="50">
        <v>57300</v>
      </c>
      <c r="O635" s="50">
        <v>36.368000507354701</v>
      </c>
      <c r="P635" s="51">
        <v>0.161630034446716</v>
      </c>
      <c r="Q635" s="50">
        <v>5.7819999999999998E-3</v>
      </c>
      <c r="R635" s="50">
        <v>0.19437077641487099</v>
      </c>
      <c r="S635" s="50">
        <v>0.102110683917999</v>
      </c>
      <c r="T635" s="50">
        <v>0.58467674255371105</v>
      </c>
      <c r="U635" s="62">
        <v>3.7278327999999999E-2</v>
      </c>
      <c r="V635" s="63">
        <v>2.0961678000000001E-2</v>
      </c>
      <c r="W635" s="63">
        <v>1.928868E-3</v>
      </c>
      <c r="X635" s="63">
        <v>0.93983113799999995</v>
      </c>
      <c r="Y635" s="50">
        <v>8.8756810873746907E-3</v>
      </c>
      <c r="Z635" s="61">
        <v>5.0011295825242996E-2</v>
      </c>
      <c r="AA635" s="61">
        <v>0.1834971159696579</v>
      </c>
      <c r="AB635" s="61">
        <v>6.4201399683952332E-2</v>
      </c>
      <c r="AC635" s="61">
        <v>5.1988027989864349E-2</v>
      </c>
      <c r="AD635" s="61">
        <v>2.9566248878836632E-2</v>
      </c>
      <c r="AE635" s="61">
        <v>3.8277983665466309E-2</v>
      </c>
      <c r="AF635" s="61">
        <v>0.12737207114696503</v>
      </c>
      <c r="AG635" s="61">
        <v>4.5662488788366318E-2</v>
      </c>
      <c r="AH635" s="61">
        <v>4.4476449489593506E-2</v>
      </c>
      <c r="AI635" s="61">
        <v>4.5140065252780914E-2</v>
      </c>
      <c r="AJ635" s="61">
        <v>8.2683838903903961E-2</v>
      </c>
      <c r="AK635" s="61">
        <v>0.13165028393268585</v>
      </c>
      <c r="AL635" s="61">
        <v>5.9810232371091843E-2</v>
      </c>
      <c r="AM635" s="61">
        <v>4.5662488788366318E-2</v>
      </c>
      <c r="AN635" s="27">
        <v>0.13060514628887177</v>
      </c>
      <c r="AO635" s="27">
        <v>0.17168839275836945</v>
      </c>
      <c r="AP635" s="27">
        <v>0.11614710092544556</v>
      </c>
      <c r="AQ635" s="27">
        <v>0.17200277745723724</v>
      </c>
      <c r="AR635" s="27">
        <v>0.14755527675151825</v>
      </c>
      <c r="AS635" s="27">
        <v>0.17131982743740082</v>
      </c>
      <c r="AT635" s="61">
        <v>2</v>
      </c>
      <c r="AU635" s="61">
        <v>4</v>
      </c>
      <c r="AV635" s="61">
        <v>730.02124000000003</v>
      </c>
      <c r="AW635" s="61"/>
      <c r="AX635" s="61"/>
      <c r="AY635" s="27">
        <v>2</v>
      </c>
      <c r="AZ635" s="27">
        <v>2</v>
      </c>
      <c r="BA635" s="27">
        <v>3</v>
      </c>
    </row>
    <row r="636" spans="1:53">
      <c r="A636" s="50">
        <v>25101</v>
      </c>
      <c r="B636" s="50" t="s">
        <v>47</v>
      </c>
      <c r="C636" s="50" t="s">
        <v>783</v>
      </c>
      <c r="D636" s="50" t="s">
        <v>493</v>
      </c>
      <c r="F636" s="50">
        <v>64068</v>
      </c>
      <c r="G636" s="23">
        <v>1980</v>
      </c>
      <c r="H636" s="50">
        <v>36.728997617959998</v>
      </c>
      <c r="I636" s="50">
        <v>0.27853998541831998</v>
      </c>
      <c r="J636" s="50">
        <v>8.9506171643734006E-2</v>
      </c>
      <c r="K636" s="50">
        <v>0.29089507460594199</v>
      </c>
      <c r="L636" s="50">
        <v>0.36693550000000003</v>
      </c>
      <c r="M636" s="50">
        <v>52700</v>
      </c>
      <c r="N636" s="50">
        <v>37500</v>
      </c>
      <c r="O636" s="50">
        <v>46.358999609947197</v>
      </c>
      <c r="P636" s="51">
        <v>6.3533507287502303E-2</v>
      </c>
      <c r="Q636" s="50">
        <v>4.1257000000000004E-3</v>
      </c>
      <c r="R636" s="50">
        <v>0.19049128890037501</v>
      </c>
      <c r="S636" s="50">
        <v>0.104450531303883</v>
      </c>
      <c r="T636" s="50">
        <v>0.65279656648635898</v>
      </c>
      <c r="U636" s="62">
        <v>1.155023E-3</v>
      </c>
      <c r="V636" s="63">
        <v>2.2351251999999999E-2</v>
      </c>
      <c r="W636" s="63">
        <v>6.0092399999999999E-3</v>
      </c>
      <c r="X636" s="63">
        <v>0.970484495</v>
      </c>
      <c r="Y636" s="50">
        <v>1.34483426809311E-2</v>
      </c>
      <c r="Z636" s="61">
        <v>2.988591231405735E-2</v>
      </c>
      <c r="AA636" s="61">
        <v>0.22486773133277893</v>
      </c>
      <c r="AB636" s="61">
        <v>8.3167992532253265E-2</v>
      </c>
      <c r="AC636" s="61">
        <v>4.0426585823297501E-2</v>
      </c>
      <c r="AD636" s="61">
        <v>3.6416996270418167E-2</v>
      </c>
      <c r="AE636" s="61">
        <v>2.281746082007885E-2</v>
      </c>
      <c r="AF636" s="61">
        <v>0.1288442462682724</v>
      </c>
      <c r="AG636" s="61">
        <v>4.6254958957433701E-2</v>
      </c>
      <c r="AH636" s="61">
        <v>4.7247022390365601E-2</v>
      </c>
      <c r="AI636" s="61">
        <v>2.9679233208298683E-2</v>
      </c>
      <c r="AJ636" s="61">
        <v>6.3244044780731201E-2</v>
      </c>
      <c r="AK636" s="61">
        <v>0.1330605149269104</v>
      </c>
      <c r="AL636" s="61">
        <v>6.4980156719684601E-2</v>
      </c>
      <c r="AM636" s="61">
        <v>4.91071417927742E-2</v>
      </c>
      <c r="AN636" s="27">
        <v>0.17622320353984833</v>
      </c>
      <c r="AO636" s="27">
        <v>0.12550607323646545</v>
      </c>
      <c r="AP636" s="27">
        <v>0.16186206042766571</v>
      </c>
      <c r="AQ636" s="27">
        <v>0.12072033435106277</v>
      </c>
      <c r="AR636" s="27">
        <v>0.18754911422729492</v>
      </c>
      <c r="AS636" s="27">
        <v>0.12928034365177155</v>
      </c>
      <c r="AT636" s="61">
        <v>2</v>
      </c>
      <c r="AU636" s="61">
        <v>2</v>
      </c>
      <c r="AV636" s="61">
        <v>1016.0092</v>
      </c>
      <c r="AW636" s="61"/>
      <c r="AX636" s="61"/>
      <c r="AY636" s="27">
        <v>1</v>
      </c>
      <c r="AZ636" s="27">
        <v>1</v>
      </c>
      <c r="BA636" s="27">
        <v>2</v>
      </c>
    </row>
    <row r="637" spans="1:53">
      <c r="A637" s="50">
        <v>25102</v>
      </c>
      <c r="B637" s="50" t="s">
        <v>47</v>
      </c>
      <c r="C637" s="50" t="s">
        <v>784</v>
      </c>
      <c r="D637" s="50" t="s">
        <v>777</v>
      </c>
      <c r="F637" s="50">
        <v>90551</v>
      </c>
      <c r="G637" s="23">
        <v>3483</v>
      </c>
      <c r="H637" s="50">
        <v>36.248002678155899</v>
      </c>
      <c r="I637" s="50">
        <v>0.30961999297142001</v>
      </c>
      <c r="J637" s="50">
        <v>8.1554874777793898E-2</v>
      </c>
      <c r="K637" s="50">
        <v>0.28163111209869401</v>
      </c>
      <c r="L637" s="50">
        <v>0.26599329999999999</v>
      </c>
      <c r="M637" s="50">
        <v>44600</v>
      </c>
      <c r="N637" s="50">
        <v>33400</v>
      </c>
      <c r="O637" s="50">
        <v>41.150999069213903</v>
      </c>
      <c r="P637" s="51">
        <v>0.134384840726852</v>
      </c>
      <c r="Q637" s="50">
        <v>3.4259999999999998E-3</v>
      </c>
      <c r="R637" s="50">
        <v>0.18412755429744701</v>
      </c>
      <c r="S637" s="50">
        <v>0.10087762773037</v>
      </c>
      <c r="T637" s="50">
        <v>0.63303130865097001</v>
      </c>
      <c r="U637" s="62">
        <v>2.2970479999999999E-3</v>
      </c>
      <c r="V637" s="63">
        <v>2.9695973000000001E-2</v>
      </c>
      <c r="W637" s="63">
        <v>1.2269329000000001E-2</v>
      </c>
      <c r="X637" s="63">
        <v>0.95573764999999999</v>
      </c>
      <c r="Y637" s="50">
        <v>9.9002057686448097E-3</v>
      </c>
      <c r="Z637" s="61">
        <v>6.4834825694561005E-2</v>
      </c>
      <c r="AA637" s="61">
        <v>0.20359818637371063</v>
      </c>
      <c r="AB637" s="61">
        <v>6.5171629190444946E-2</v>
      </c>
      <c r="AC637" s="61">
        <v>6.7304722964763641E-2</v>
      </c>
      <c r="AD637" s="61">
        <v>2.1134469658136368E-2</v>
      </c>
      <c r="AE637" s="61">
        <v>2.4895450100302696E-2</v>
      </c>
      <c r="AF637" s="61">
        <v>0.12874343991279602</v>
      </c>
      <c r="AG637" s="61">
        <v>3.7329141050577164E-2</v>
      </c>
      <c r="AH637" s="61">
        <v>3.3287491649389267E-2</v>
      </c>
      <c r="AI637" s="61">
        <v>4.5328244566917419E-2</v>
      </c>
      <c r="AJ637" s="61">
        <v>8.00752192735672E-2</v>
      </c>
      <c r="AK637" s="61">
        <v>0.12952931225299835</v>
      </c>
      <c r="AL637" s="61">
        <v>5.0183840095996857E-2</v>
      </c>
      <c r="AM637" s="61">
        <v>4.8584017902612686E-2</v>
      </c>
      <c r="AN637" s="27">
        <v>0.20425888895988464</v>
      </c>
      <c r="AO637" s="27">
        <v>0.11526761204004288</v>
      </c>
      <c r="AP637" s="27">
        <v>0.17379924654960632</v>
      </c>
      <c r="AQ637" s="27">
        <v>0.11765475571155548</v>
      </c>
      <c r="AR637" s="27">
        <v>0.23537275195121765</v>
      </c>
      <c r="AS637" s="27">
        <v>0.11282919347286224</v>
      </c>
      <c r="AT637" s="61">
        <v>2</v>
      </c>
      <c r="AU637" s="61">
        <v>2</v>
      </c>
      <c r="AV637" s="61">
        <v>926.07372999999995</v>
      </c>
      <c r="AW637" s="61"/>
      <c r="AX637" s="61"/>
      <c r="AY637" s="27">
        <v>1</v>
      </c>
      <c r="AZ637" s="27">
        <v>2</v>
      </c>
      <c r="BA637" s="27">
        <v>3</v>
      </c>
    </row>
    <row r="638" spans="1:53">
      <c r="A638" s="50">
        <v>25103</v>
      </c>
      <c r="B638" s="50" t="s">
        <v>47</v>
      </c>
      <c r="C638" s="50" t="s">
        <v>785</v>
      </c>
      <c r="D638" s="50" t="s">
        <v>493</v>
      </c>
      <c r="F638" s="50">
        <v>76174</v>
      </c>
      <c r="G638" s="23">
        <v>2815</v>
      </c>
      <c r="H638" s="50">
        <v>37.193997800350232</v>
      </c>
      <c r="I638" s="50">
        <v>0.300870001316071</v>
      </c>
      <c r="J638" s="50">
        <v>9.9715098738670294E-2</v>
      </c>
      <c r="K638" s="50">
        <v>0.29629629850387601</v>
      </c>
      <c r="L638" s="50">
        <v>0.34718100000000002</v>
      </c>
      <c r="M638" s="50">
        <v>50600</v>
      </c>
      <c r="N638" s="50">
        <v>38200</v>
      </c>
      <c r="O638" s="50">
        <v>41.769999265670798</v>
      </c>
      <c r="P638" s="51">
        <v>6.3652031123638195E-2</v>
      </c>
      <c r="Q638" s="50">
        <v>4.4910000000000002E-3</v>
      </c>
      <c r="R638" s="50">
        <v>0.17736646533012401</v>
      </c>
      <c r="S638" s="50">
        <v>0.11374095082283001</v>
      </c>
      <c r="T638" s="50">
        <v>0.62477874755859397</v>
      </c>
      <c r="U638" s="62">
        <v>1.0370990000000001E-3</v>
      </c>
      <c r="V638" s="63">
        <v>5.3049598000000003E-2</v>
      </c>
      <c r="W638" s="63">
        <v>7.5091239999999998E-3</v>
      </c>
      <c r="X638" s="63">
        <v>0.93840420199999997</v>
      </c>
      <c r="Y638" s="50">
        <v>3.04027777165174E-2</v>
      </c>
      <c r="Z638" s="61">
        <v>5.4901961237192154E-2</v>
      </c>
      <c r="AA638" s="61">
        <v>0.20852130651473999</v>
      </c>
      <c r="AB638" s="61">
        <v>7.8873656690120697E-2</v>
      </c>
      <c r="AC638" s="61">
        <v>6.8465277552604675E-2</v>
      </c>
      <c r="AD638" s="61">
        <v>3.5117205232381821E-2</v>
      </c>
      <c r="AE638" s="61">
        <v>3.703375905752182E-2</v>
      </c>
      <c r="AF638" s="61">
        <v>0.13233081996440887</v>
      </c>
      <c r="AG638" s="61">
        <v>4.0513046085834503E-2</v>
      </c>
      <c r="AH638" s="61">
        <v>3.6237653344869614E-2</v>
      </c>
      <c r="AI638" s="61">
        <v>2.7627892792224884E-2</v>
      </c>
      <c r="AJ638" s="61">
        <v>7.4539288878440857E-2</v>
      </c>
      <c r="AK638" s="61">
        <v>8.4682293236255646E-2</v>
      </c>
      <c r="AL638" s="61">
        <v>7.3094502091407776E-2</v>
      </c>
      <c r="AM638" s="61">
        <v>4.8061329871416092E-2</v>
      </c>
      <c r="AN638" s="27">
        <v>0.20167575776576996</v>
      </c>
      <c r="AO638" s="27">
        <v>0.1359400749206543</v>
      </c>
      <c r="AP638" s="27">
        <v>0.19981925189495087</v>
      </c>
      <c r="AQ638" s="27">
        <v>0.11708002537488937</v>
      </c>
      <c r="AR638" s="27">
        <v>0.20357528328895569</v>
      </c>
      <c r="AS638" s="27">
        <v>0.15523706376552582</v>
      </c>
      <c r="AT638" s="61">
        <v>2</v>
      </c>
      <c r="AU638" s="61">
        <v>2</v>
      </c>
      <c r="AV638" s="61">
        <v>1082.9015999999999</v>
      </c>
      <c r="AW638" s="61"/>
      <c r="AX638" s="61"/>
      <c r="AY638" s="27">
        <v>1</v>
      </c>
      <c r="AZ638" s="27">
        <v>2</v>
      </c>
      <c r="BA638" s="27">
        <v>3</v>
      </c>
    </row>
    <row r="639" spans="1:53">
      <c r="A639" s="50">
        <v>25104</v>
      </c>
      <c r="B639" s="50" t="s">
        <v>47</v>
      </c>
      <c r="C639" s="50" t="s">
        <v>786</v>
      </c>
      <c r="D639" s="50" t="s">
        <v>493</v>
      </c>
      <c r="F639" s="50">
        <v>51737</v>
      </c>
      <c r="G639" s="23">
        <v>1659</v>
      </c>
      <c r="H639" s="50">
        <v>37.535000532865524</v>
      </c>
      <c r="I639" s="50">
        <v>0.28826001286506697</v>
      </c>
      <c r="J639" s="50">
        <v>0.109600678086281</v>
      </c>
      <c r="K639" s="50">
        <v>0.299065411090851</v>
      </c>
      <c r="L639" s="50">
        <v>0.378882</v>
      </c>
      <c r="M639" s="50">
        <v>45900</v>
      </c>
      <c r="N639" s="50">
        <v>35900</v>
      </c>
      <c r="O639" s="50">
        <v>40.448001027107203</v>
      </c>
      <c r="P639" s="51">
        <v>6.0651175677776302E-2</v>
      </c>
      <c r="Q639" s="50">
        <v>3.8800000000000002E-3</v>
      </c>
      <c r="R639" s="50">
        <v>0.167280092835426</v>
      </c>
      <c r="S639" s="50">
        <v>0.10360702127218201</v>
      </c>
      <c r="T639" s="50">
        <v>0.65717363357543901</v>
      </c>
      <c r="U639" s="62">
        <v>1.7009099999999999E-3</v>
      </c>
      <c r="V639" s="63">
        <v>2.4953129000000001E-2</v>
      </c>
      <c r="W639" s="63">
        <v>6.2624430000000003E-3</v>
      </c>
      <c r="X639" s="63">
        <v>0.96708351400000003</v>
      </c>
      <c r="Y639" s="50">
        <v>1.1172733269631901E-2</v>
      </c>
      <c r="Z639" s="61">
        <v>4.5156627893447876E-2</v>
      </c>
      <c r="AA639" s="61">
        <v>0.20266294479370117</v>
      </c>
      <c r="AB639" s="61">
        <v>0.10269907861948013</v>
      </c>
      <c r="AC639" s="61">
        <v>6.4457863569259644E-2</v>
      </c>
      <c r="AD639" s="61">
        <v>2.890024334192276E-2</v>
      </c>
      <c r="AE639" s="61">
        <v>2.8229344636201859E-2</v>
      </c>
      <c r="AF639" s="61">
        <v>0.1308768093585968</v>
      </c>
      <c r="AG639" s="61">
        <v>3.4370645880699158E-2</v>
      </c>
      <c r="AH639" s="61">
        <v>3.8189604878425598E-2</v>
      </c>
      <c r="AI639" s="61">
        <v>4.0873199701309204E-2</v>
      </c>
      <c r="AJ639" s="61">
        <v>7.245703786611557E-2</v>
      </c>
      <c r="AK639" s="61">
        <v>9.4854727387428284E-2</v>
      </c>
      <c r="AL639" s="61">
        <v>5.9761572629213333E-2</v>
      </c>
      <c r="AM639" s="61">
        <v>5.651029571890831E-2</v>
      </c>
      <c r="AN639" s="27">
        <v>0.20003844797611237</v>
      </c>
      <c r="AO639" s="27">
        <v>0.13156478106975555</v>
      </c>
      <c r="AP639" s="27">
        <v>0.18032382428646088</v>
      </c>
      <c r="AQ639" s="27">
        <v>0.11728445440530777</v>
      </c>
      <c r="AR639" s="27">
        <v>0.21736617386341095</v>
      </c>
      <c r="AS639" s="27">
        <v>0.14411616325378418</v>
      </c>
      <c r="AT639" s="61">
        <v>1</v>
      </c>
      <c r="AU639" s="61">
        <v>2</v>
      </c>
      <c r="AV639" s="61">
        <v>1057.5939000000001</v>
      </c>
      <c r="AW639" s="61"/>
      <c r="AX639" s="61"/>
      <c r="AY639" s="27">
        <v>1</v>
      </c>
      <c r="AZ639" s="27">
        <v>2</v>
      </c>
      <c r="BA639" s="27">
        <v>3</v>
      </c>
    </row>
    <row r="640" spans="1:53">
      <c r="A640" s="50">
        <v>25105</v>
      </c>
      <c r="B640" s="50" t="s">
        <v>47</v>
      </c>
      <c r="C640" s="50" t="s">
        <v>787</v>
      </c>
      <c r="D640" s="50" t="s">
        <v>493</v>
      </c>
      <c r="F640" s="50">
        <v>64601</v>
      </c>
      <c r="G640" s="23">
        <v>2421</v>
      </c>
      <c r="H640" s="50">
        <v>36.035999476909673</v>
      </c>
      <c r="I640" s="50">
        <v>0.323170006275177</v>
      </c>
      <c r="J640" s="50">
        <v>9.6028879284858704E-2</v>
      </c>
      <c r="K640" s="50">
        <v>0.31191337108612099</v>
      </c>
      <c r="L640" s="50">
        <v>0.33757959999999998</v>
      </c>
      <c r="M640" s="50">
        <v>51200</v>
      </c>
      <c r="N640" s="50">
        <v>41500</v>
      </c>
      <c r="O640" s="50">
        <v>37.141001224517801</v>
      </c>
      <c r="P640" s="51">
        <v>6.4703539013862596E-2</v>
      </c>
      <c r="Q640" s="50">
        <v>3.9294999999999998E-3</v>
      </c>
      <c r="R640" s="50">
        <v>0.16569200158119199</v>
      </c>
      <c r="S640" s="50">
        <v>0.110265597701073</v>
      </c>
      <c r="T640" s="50">
        <v>0.63026410341262795</v>
      </c>
      <c r="U640" s="62">
        <v>1.4829492E-2</v>
      </c>
      <c r="V640" s="63">
        <v>2.8343213999999999E-2</v>
      </c>
      <c r="W640" s="63">
        <v>5.4797910000000003E-3</v>
      </c>
      <c r="X640" s="63">
        <v>0.95134753000000005</v>
      </c>
      <c r="Y640" s="50">
        <v>9.9702849984169006E-3</v>
      </c>
      <c r="Z640" s="61">
        <v>4.494842141866684E-2</v>
      </c>
      <c r="AA640" s="61">
        <v>0.23881874978542328</v>
      </c>
      <c r="AB640" s="61">
        <v>7.7123597264289856E-2</v>
      </c>
      <c r="AC640" s="61">
        <v>7.2394147515296936E-2</v>
      </c>
      <c r="AD640" s="61">
        <v>2.2045953199267387E-2</v>
      </c>
      <c r="AE640" s="61">
        <v>1.6385506838560104E-2</v>
      </c>
      <c r="AF640" s="61">
        <v>0.11834803968667984</v>
      </c>
      <c r="AG640" s="61">
        <v>4.1969239711761475E-2</v>
      </c>
      <c r="AH640" s="61">
        <v>3.4744720906019211E-2</v>
      </c>
      <c r="AI640" s="61">
        <v>3.9697613567113876E-2</v>
      </c>
      <c r="AJ640" s="61">
        <v>8.4534317255020142E-2</v>
      </c>
      <c r="AK640" s="61">
        <v>0.11380478739738464</v>
      </c>
      <c r="AL640" s="61">
        <v>4.6102855354547501E-2</v>
      </c>
      <c r="AM640" s="61">
        <v>4.9082040786743164E-2</v>
      </c>
      <c r="AN640" s="27">
        <v>0.19301621615886688</v>
      </c>
      <c r="AO640" s="27">
        <v>0.13066324591636658</v>
      </c>
      <c r="AP640" s="27">
        <v>0.16618859767913818</v>
      </c>
      <c r="AQ640" s="27">
        <v>0.12304290384054184</v>
      </c>
      <c r="AR640" s="27">
        <v>0.22107632458209991</v>
      </c>
      <c r="AS640" s="27">
        <v>0.13863366842269897</v>
      </c>
      <c r="AT640" s="61">
        <v>2</v>
      </c>
      <c r="AU640" s="61">
        <v>2</v>
      </c>
      <c r="AV640" s="61">
        <v>993.88274999999999</v>
      </c>
      <c r="AW640" s="61"/>
      <c r="AX640" s="61"/>
      <c r="AY640" s="27">
        <v>2</v>
      </c>
      <c r="AZ640" s="27">
        <v>2</v>
      </c>
      <c r="BA640" s="27">
        <v>3</v>
      </c>
    </row>
    <row r="641" spans="1:53">
      <c r="A641" s="50">
        <v>25200</v>
      </c>
      <c r="B641" s="50" t="s">
        <v>47</v>
      </c>
      <c r="C641" s="50" t="s">
        <v>461</v>
      </c>
      <c r="D641" s="50" t="s">
        <v>504</v>
      </c>
      <c r="F641" s="50">
        <v>151629</v>
      </c>
      <c r="G641" s="23">
        <v>6027</v>
      </c>
      <c r="H641" s="50">
        <v>34.342000544071176</v>
      </c>
      <c r="I641" s="50">
        <v>0.349059998989105</v>
      </c>
      <c r="J641" s="50">
        <v>9.9227800965309101E-2</v>
      </c>
      <c r="K641" s="50">
        <v>0.35637065768241899</v>
      </c>
      <c r="L641" s="50">
        <v>0.36210680000000001</v>
      </c>
      <c r="M641" s="50">
        <v>65400</v>
      </c>
      <c r="N641" s="50">
        <v>55900</v>
      </c>
      <c r="O641" s="50">
        <v>38.1379991769791</v>
      </c>
      <c r="P641" s="51">
        <v>0.151831164956092</v>
      </c>
      <c r="Q641" s="50">
        <v>3.8895000000000002E-3</v>
      </c>
      <c r="R641" s="50">
        <v>0.208331122994423</v>
      </c>
      <c r="S641" s="50">
        <v>0.10856026411056501</v>
      </c>
      <c r="T641" s="50">
        <v>0.60863763093948398</v>
      </c>
      <c r="U641" s="62">
        <v>6.5198608000000005E-2</v>
      </c>
      <c r="V641" s="63">
        <v>2.0899695999999999E-2</v>
      </c>
      <c r="W641" s="63">
        <v>1.7015209999999999E-3</v>
      </c>
      <c r="X641" s="63">
        <v>0.91220015300000001</v>
      </c>
      <c r="Y641" s="50">
        <v>9.2518972232937795E-3</v>
      </c>
      <c r="Z641" s="61">
        <v>6.6347718238830566E-2</v>
      </c>
      <c r="AA641" s="61">
        <v>0.22361135482788086</v>
      </c>
      <c r="AB641" s="61">
        <v>6.8815067410469055E-2</v>
      </c>
      <c r="AC641" s="61">
        <v>5.5906601250171661E-2</v>
      </c>
      <c r="AD641" s="61">
        <v>2.4492988362908363E-2</v>
      </c>
      <c r="AE641" s="61">
        <v>2.6915207505226135E-2</v>
      </c>
      <c r="AF641" s="61">
        <v>0.1123548150062561</v>
      </c>
      <c r="AG641" s="61">
        <v>4.478846862912178E-2</v>
      </c>
      <c r="AH641" s="61">
        <v>4.2606968432664871E-2</v>
      </c>
      <c r="AI641" s="61">
        <v>3.7040378898382187E-2</v>
      </c>
      <c r="AJ641" s="61">
        <v>7.4321478605270386E-2</v>
      </c>
      <c r="AK641" s="61">
        <v>0.12527832388877869</v>
      </c>
      <c r="AL641" s="61">
        <v>4.8865620046854019E-2</v>
      </c>
      <c r="AM641" s="61">
        <v>4.8654992133378983E-2</v>
      </c>
      <c r="AN641" s="27">
        <v>0.20450492203235626</v>
      </c>
      <c r="AO641" s="27">
        <v>0.11759936809539795</v>
      </c>
      <c r="AP641" s="27">
        <v>0.18078504502773285</v>
      </c>
      <c r="AQ641" s="27">
        <v>0.10750889033079147</v>
      </c>
      <c r="AR641" s="27">
        <v>0.23197846114635468</v>
      </c>
      <c r="AS641" s="27">
        <v>0.12928667664527893</v>
      </c>
      <c r="AT641" s="61">
        <v>2</v>
      </c>
      <c r="AU641" s="61">
        <v>4</v>
      </c>
      <c r="AV641" s="61">
        <v>641.25072999999998</v>
      </c>
      <c r="AW641" s="61"/>
      <c r="AX641" s="61"/>
      <c r="AY641" s="27">
        <v>2</v>
      </c>
      <c r="AZ641" s="27">
        <v>2</v>
      </c>
      <c r="BA641" s="27">
        <v>3</v>
      </c>
    </row>
    <row r="642" spans="1:53">
      <c r="A642" s="50">
        <v>25300</v>
      </c>
      <c r="B642" s="50" t="s">
        <v>47</v>
      </c>
      <c r="C642" s="50" t="s">
        <v>788</v>
      </c>
      <c r="D642" s="50" t="s">
        <v>433</v>
      </c>
      <c r="F642" s="50">
        <v>117387</v>
      </c>
      <c r="G642" s="23">
        <v>4204</v>
      </c>
      <c r="H642" s="50">
        <v>29.993998706340825</v>
      </c>
      <c r="I642" s="50">
        <v>0.39269000291824302</v>
      </c>
      <c r="J642" s="50">
        <v>7.3929958045482594E-2</v>
      </c>
      <c r="K642" s="50">
        <v>0.35165369510650601</v>
      </c>
      <c r="L642" s="50">
        <v>0.36107860000000003</v>
      </c>
      <c r="M642" s="50">
        <v>61600</v>
      </c>
      <c r="N642" s="50">
        <v>51800</v>
      </c>
      <c r="O642" s="50">
        <v>39.081999659538305</v>
      </c>
      <c r="P642" s="51">
        <v>9.9691793322563199E-2</v>
      </c>
      <c r="Q642" s="50">
        <v>3.6908000000000002E-3</v>
      </c>
      <c r="R642" s="50">
        <v>0.20853313803672799</v>
      </c>
      <c r="S642" s="50">
        <v>0.100396513938904</v>
      </c>
      <c r="T642" s="50">
        <v>0.58713680505752597</v>
      </c>
      <c r="U642" s="62">
        <v>8.1192977999999999E-2</v>
      </c>
      <c r="V642" s="63">
        <v>3.0880761999999999E-2</v>
      </c>
      <c r="W642" s="63">
        <v>1.661172E-3</v>
      </c>
      <c r="X642" s="63">
        <v>0.88626509899999995</v>
      </c>
      <c r="Y642" s="50">
        <v>1.7049027606844899E-2</v>
      </c>
      <c r="Z642" s="61">
        <v>3.966011106967926E-2</v>
      </c>
      <c r="AA642" s="61">
        <v>0.2802700400352478</v>
      </c>
      <c r="AB642" s="61">
        <v>6.0069076716899872E-2</v>
      </c>
      <c r="AC642" s="61">
        <v>4.5135211199522018E-2</v>
      </c>
      <c r="AD642" s="61">
        <v>1.9937988370656967E-2</v>
      </c>
      <c r="AE642" s="61">
        <v>3.9189137518405914E-2</v>
      </c>
      <c r="AF642" s="61">
        <v>0.11597786098718643</v>
      </c>
      <c r="AG642" s="61">
        <v>3.4420501440763474E-2</v>
      </c>
      <c r="AH642" s="61">
        <v>3.5421326756477356E-2</v>
      </c>
      <c r="AI642" s="61">
        <v>4.0660936385393143E-2</v>
      </c>
      <c r="AJ642" s="61">
        <v>8.8955610990524292E-2</v>
      </c>
      <c r="AK642" s="61">
        <v>0.10118136554956436</v>
      </c>
      <c r="AL642" s="61">
        <v>5.076729878783226E-2</v>
      </c>
      <c r="AM642" s="61">
        <v>4.8353545367717743E-2</v>
      </c>
      <c r="AN642" s="27">
        <v>0.21478931605815887</v>
      </c>
      <c r="AO642" s="27">
        <v>0.14332717657089233</v>
      </c>
      <c r="AP642" s="27">
        <v>0.18876226246356964</v>
      </c>
      <c r="AQ642" s="27">
        <v>0.14096233248710632</v>
      </c>
      <c r="AR642" s="27">
        <v>0.24417440593242645</v>
      </c>
      <c r="AS642" s="27">
        <v>0.14599713683128357</v>
      </c>
      <c r="AT642" s="61">
        <v>2</v>
      </c>
      <c r="AU642" s="61">
        <v>4</v>
      </c>
      <c r="AV642" s="61">
        <v>782.89892999999995</v>
      </c>
      <c r="AW642" s="61"/>
      <c r="AX642" s="61"/>
      <c r="AY642" s="27">
        <v>2</v>
      </c>
      <c r="AZ642" s="27">
        <v>3</v>
      </c>
      <c r="BA642" s="27">
        <v>4</v>
      </c>
    </row>
    <row r="643" spans="1:53">
      <c r="A643" s="50">
        <v>25401</v>
      </c>
      <c r="B643" s="50" t="s">
        <v>47</v>
      </c>
      <c r="C643" s="50" t="s">
        <v>789</v>
      </c>
      <c r="D643" s="50" t="s">
        <v>504</v>
      </c>
      <c r="F643" s="50">
        <v>138654</v>
      </c>
      <c r="G643" s="23">
        <v>5126</v>
      </c>
      <c r="H643" s="50">
        <v>31.551001846790296</v>
      </c>
      <c r="I643" s="50">
        <v>0.38155001401901201</v>
      </c>
      <c r="J643" s="50">
        <v>7.4477747082710294E-2</v>
      </c>
      <c r="K643" s="50">
        <v>0.36603087186813399</v>
      </c>
      <c r="L643" s="50">
        <v>0.38104450000000001</v>
      </c>
      <c r="M643" s="50">
        <v>79500</v>
      </c>
      <c r="N643" s="50">
        <v>57900</v>
      </c>
      <c r="O643" s="50">
        <v>48.669999837875402</v>
      </c>
      <c r="P643" s="51">
        <v>0.11527413129806501</v>
      </c>
      <c r="Q643" s="50">
        <v>4.4415000000000001E-3</v>
      </c>
      <c r="R643" s="50">
        <v>0.210147514939308</v>
      </c>
      <c r="S643" s="50">
        <v>0.114044182002544</v>
      </c>
      <c r="T643" s="50">
        <v>0.60390061140060403</v>
      </c>
      <c r="U643" s="62">
        <v>6.0733914E-2</v>
      </c>
      <c r="V643" s="63">
        <v>2.2703998E-2</v>
      </c>
      <c r="W643" s="63">
        <v>2.3728130000000001E-3</v>
      </c>
      <c r="X643" s="63">
        <v>0.91418927900000002</v>
      </c>
      <c r="Y643" s="50">
        <v>7.6415296643972397E-3</v>
      </c>
      <c r="Z643" s="61">
        <v>2.8375782072544098E-2</v>
      </c>
      <c r="AA643" s="61">
        <v>0.14509746432304382</v>
      </c>
      <c r="AB643" s="61">
        <v>7.8115507960319519E-2</v>
      </c>
      <c r="AC643" s="61">
        <v>7.5701594352722168E-2</v>
      </c>
      <c r="AD643" s="61">
        <v>4.2333777993917465E-2</v>
      </c>
      <c r="AE643" s="61">
        <v>4.1873984038829803E-2</v>
      </c>
      <c r="AF643" s="61">
        <v>0.13696898519992828</v>
      </c>
      <c r="AG643" s="61">
        <v>3.9607863873243332E-2</v>
      </c>
      <c r="AH643" s="61">
        <v>5.139826238155365E-2</v>
      </c>
      <c r="AI643" s="61">
        <v>3.7538796663284302E-2</v>
      </c>
      <c r="AJ643" s="61">
        <v>6.7129746079444885E-2</v>
      </c>
      <c r="AK643" s="61">
        <v>0.12823291122913361</v>
      </c>
      <c r="AL643" s="61">
        <v>7.3928110301494598E-2</v>
      </c>
      <c r="AM643" s="61">
        <v>5.3697224706411362E-2</v>
      </c>
      <c r="AN643" s="27">
        <v>0.15546464920043945</v>
      </c>
      <c r="AO643" s="27">
        <v>0.16547875106334686</v>
      </c>
      <c r="AP643" s="27">
        <v>0.1280173659324646</v>
      </c>
      <c r="AQ643" s="27">
        <v>0.17689672112464905</v>
      </c>
      <c r="AR643" s="27">
        <v>0.1855708509683609</v>
      </c>
      <c r="AS643" s="27">
        <v>0.15295468270778656</v>
      </c>
      <c r="AT643" s="61">
        <v>2</v>
      </c>
      <c r="AU643" s="61">
        <v>4</v>
      </c>
      <c r="AV643" s="61">
        <v>715.80480999999997</v>
      </c>
      <c r="AW643" s="61"/>
      <c r="AX643" s="61"/>
      <c r="AY643" s="27">
        <v>2</v>
      </c>
      <c r="AZ643" s="27">
        <v>3</v>
      </c>
      <c r="BA643" s="27">
        <v>4</v>
      </c>
    </row>
    <row r="644" spans="1:53">
      <c r="A644" s="50">
        <v>25402</v>
      </c>
      <c r="B644" s="50" t="s">
        <v>47</v>
      </c>
      <c r="C644" s="50" t="s">
        <v>790</v>
      </c>
      <c r="D644" s="50" t="s">
        <v>504</v>
      </c>
      <c r="F644" s="50">
        <v>34177</v>
      </c>
      <c r="G644" s="23">
        <v>972</v>
      </c>
      <c r="H644" s="50">
        <v>34.676997542381329</v>
      </c>
      <c r="I644" s="50">
        <v>0.29030001163482699</v>
      </c>
      <c r="J644" s="50">
        <v>7.0454545319080394E-2</v>
      </c>
      <c r="K644" s="50">
        <v>0.34545454382896401</v>
      </c>
      <c r="L644" s="50">
        <v>0.31531530000000002</v>
      </c>
      <c r="M644" s="50">
        <v>73000</v>
      </c>
      <c r="N644" s="50">
        <v>50400</v>
      </c>
      <c r="O644" s="50">
        <v>49.393001198768602</v>
      </c>
      <c r="P644" s="51">
        <v>0.16023030877113301</v>
      </c>
      <c r="Q644" s="50">
        <v>3.8438000000000001E-3</v>
      </c>
      <c r="R644" s="50">
        <v>0.19641841948032401</v>
      </c>
      <c r="S644" s="50">
        <v>8.4339030086994199E-2</v>
      </c>
      <c r="T644" s="50">
        <v>0.55434250831604004</v>
      </c>
      <c r="U644" s="62">
        <v>3.5111330000000003E-2</v>
      </c>
      <c r="V644" s="63">
        <v>3.5755038000000003E-2</v>
      </c>
      <c r="W644" s="63">
        <v>1.960383E-3</v>
      </c>
      <c r="X644" s="63">
        <v>0.92717325699999997</v>
      </c>
      <c r="Y644" s="50">
        <v>2.7069265022873899E-2</v>
      </c>
      <c r="Z644" s="61">
        <v>2.4847071617841721E-2</v>
      </c>
      <c r="AA644" s="61">
        <v>0.17720881104469299</v>
      </c>
      <c r="AB644" s="61">
        <v>4.5658070594072342E-2</v>
      </c>
      <c r="AC644" s="61">
        <v>4.660402238368988E-2</v>
      </c>
      <c r="AD644" s="61">
        <v>3.6513842642307281E-2</v>
      </c>
      <c r="AE644" s="61">
        <v>3.2730024307966232E-2</v>
      </c>
      <c r="AF644" s="61">
        <v>0.1222173199057579</v>
      </c>
      <c r="AG644" s="61">
        <v>3.5252571105957031E-2</v>
      </c>
      <c r="AH644" s="61">
        <v>3.9793152362108231E-2</v>
      </c>
      <c r="AI644" s="61">
        <v>3.0081352218985558E-2</v>
      </c>
      <c r="AJ644" s="61">
        <v>0.19045217335224152</v>
      </c>
      <c r="AK644" s="61">
        <v>0.10254146158695221</v>
      </c>
      <c r="AL644" s="61">
        <v>6.2811374664306641E-2</v>
      </c>
      <c r="AM644" s="61">
        <v>5.3288768976926804E-2</v>
      </c>
      <c r="AN644" s="27">
        <v>0.14932580292224884</v>
      </c>
      <c r="AO644" s="27">
        <v>0.27488240599632263</v>
      </c>
      <c r="AP644" s="27">
        <v>0.12154173851013184</v>
      </c>
      <c r="AQ644" s="27">
        <v>0.26909434795379639</v>
      </c>
      <c r="AR644" s="27">
        <v>0.1807132363319397</v>
      </c>
      <c r="AS644" s="27">
        <v>0.28142112493515015</v>
      </c>
      <c r="AT644" s="61">
        <v>2</v>
      </c>
      <c r="AU644" s="61">
        <v>3</v>
      </c>
      <c r="AV644" s="61">
        <v>736.81091000000004</v>
      </c>
      <c r="AW644" s="61"/>
      <c r="AX644" s="61"/>
      <c r="AY644" s="27">
        <v>2</v>
      </c>
      <c r="AZ644" s="27">
        <v>2</v>
      </c>
      <c r="BA644" s="27">
        <v>3</v>
      </c>
    </row>
    <row r="645" spans="1:53">
      <c r="A645" s="50">
        <v>25500</v>
      </c>
      <c r="B645" s="50" t="s">
        <v>47</v>
      </c>
      <c r="C645" s="50" t="s">
        <v>791</v>
      </c>
      <c r="D645" s="50" t="s">
        <v>648</v>
      </c>
      <c r="F645" s="50">
        <v>141040</v>
      </c>
      <c r="G645" s="23">
        <v>5934</v>
      </c>
      <c r="H645" s="50">
        <v>35.376997321844101</v>
      </c>
      <c r="I645" s="50">
        <v>0.37928000092506398</v>
      </c>
      <c r="J645" s="50">
        <v>8.1344373524188995E-2</v>
      </c>
      <c r="K645" s="50">
        <v>0.32196784019470198</v>
      </c>
      <c r="L645" s="50">
        <v>0.41452149999999999</v>
      </c>
      <c r="M645" s="50">
        <v>70800</v>
      </c>
      <c r="N645" s="50">
        <v>61100</v>
      </c>
      <c r="O645" s="50">
        <v>35.1080000400543</v>
      </c>
      <c r="P645" s="51">
        <v>0.196680888533592</v>
      </c>
      <c r="Q645" s="50">
        <v>4.9643999999999999E-3</v>
      </c>
      <c r="R645" s="50">
        <v>0.18189126253128099</v>
      </c>
      <c r="S645" s="50">
        <v>9.7471311688423198E-2</v>
      </c>
      <c r="T645" s="50">
        <v>0.60606276988983199</v>
      </c>
      <c r="U645" s="62">
        <v>4.3824444999999997E-2</v>
      </c>
      <c r="V645" s="63">
        <v>2.4205898999999999E-2</v>
      </c>
      <c r="W645" s="63">
        <v>2.020703E-3</v>
      </c>
      <c r="X645" s="63">
        <v>0.92994892600000001</v>
      </c>
      <c r="Y645" s="50">
        <v>8.57323966920376E-3</v>
      </c>
      <c r="Z645" s="61">
        <v>4.3103583157062531E-2</v>
      </c>
      <c r="AA645" s="61">
        <v>0.18720945715904236</v>
      </c>
      <c r="AB645" s="61">
        <v>6.1141911894083023E-2</v>
      </c>
      <c r="AC645" s="61">
        <v>6.2207534909248352E-2</v>
      </c>
      <c r="AD645" s="61">
        <v>2.6794953271746635E-2</v>
      </c>
      <c r="AE645" s="61">
        <v>3.2756250351667404E-2</v>
      </c>
      <c r="AF645" s="61">
        <v>0.12405986338853836</v>
      </c>
      <c r="AG645" s="61">
        <v>4.1991628706455231E-2</v>
      </c>
      <c r="AH645" s="61">
        <v>4.7767601907253265E-2</v>
      </c>
      <c r="AI645" s="61">
        <v>5.0655588507652283E-2</v>
      </c>
      <c r="AJ645" s="61">
        <v>8.1357814371585846E-2</v>
      </c>
      <c r="AK645" s="61">
        <v>0.14294759929180145</v>
      </c>
      <c r="AL645" s="61">
        <v>5.0624702125787735E-2</v>
      </c>
      <c r="AM645" s="61">
        <v>4.7381509095430374E-2</v>
      </c>
      <c r="AN645" s="27">
        <v>0.14324387907981873</v>
      </c>
      <c r="AO645" s="27">
        <v>0.14634180068969727</v>
      </c>
      <c r="AP645" s="27">
        <v>0.12657716870307922</v>
      </c>
      <c r="AQ645" s="27">
        <v>0.13644392788410187</v>
      </c>
      <c r="AR645" s="27">
        <v>0.16386227309703827</v>
      </c>
      <c r="AS645" s="27">
        <v>0.15858645737171173</v>
      </c>
      <c r="AT645" s="61">
        <v>2</v>
      </c>
      <c r="AU645" s="61">
        <v>4</v>
      </c>
      <c r="AV645" s="61">
        <v>643.47222999999997</v>
      </c>
      <c r="AW645" s="61"/>
      <c r="AX645" s="61"/>
      <c r="AY645" s="27">
        <v>2</v>
      </c>
      <c r="AZ645" s="27">
        <v>3</v>
      </c>
      <c r="BA645" s="27">
        <v>4</v>
      </c>
    </row>
    <row r="646" spans="1:53">
      <c r="A646" s="50">
        <v>25601</v>
      </c>
      <c r="B646" s="50" t="s">
        <v>47</v>
      </c>
      <c r="C646" s="50" t="s">
        <v>792</v>
      </c>
      <c r="D646" s="50" t="s">
        <v>648</v>
      </c>
      <c r="F646" s="50">
        <v>265022</v>
      </c>
      <c r="G646" s="23">
        <v>9476</v>
      </c>
      <c r="H646" s="50">
        <v>33.239000469446175</v>
      </c>
      <c r="I646" s="50">
        <v>0.380549997091293</v>
      </c>
      <c r="J646" s="50">
        <v>7.9047836363315596E-2</v>
      </c>
      <c r="K646" s="50">
        <v>0.33932179212570202</v>
      </c>
      <c r="L646" s="50">
        <v>0.376004</v>
      </c>
      <c r="M646" s="50">
        <v>62700</v>
      </c>
      <c r="N646" s="50">
        <v>52300</v>
      </c>
      <c r="O646" s="50">
        <v>39.680001139640801</v>
      </c>
      <c r="P646" s="51">
        <v>0.22156386077404</v>
      </c>
      <c r="Q646" s="50">
        <v>4.0714999999999996E-3</v>
      </c>
      <c r="R646" s="50">
        <v>0.21815718710422499</v>
      </c>
      <c r="S646" s="50">
        <v>0.103715442121029</v>
      </c>
      <c r="T646" s="50">
        <v>0.55937558412551902</v>
      </c>
      <c r="U646" s="62">
        <v>8.2208268000000001E-2</v>
      </c>
      <c r="V646" s="63">
        <v>3.6174356999999997E-2</v>
      </c>
      <c r="W646" s="63">
        <v>2.5733710000000001E-3</v>
      </c>
      <c r="X646" s="63">
        <v>0.87904399600000005</v>
      </c>
      <c r="Y646" s="50">
        <v>1.9569873809814502E-2</v>
      </c>
      <c r="Z646" s="61">
        <v>3.3785618841648102E-2</v>
      </c>
      <c r="AA646" s="61">
        <v>0.12270390242338181</v>
      </c>
      <c r="AB646" s="61">
        <v>5.9687633067369461E-2</v>
      </c>
      <c r="AC646" s="61">
        <v>5.8067116886377335E-2</v>
      </c>
      <c r="AD646" s="61">
        <v>3.1692083925008774E-2</v>
      </c>
      <c r="AE646" s="61">
        <v>1.9770324230194092E-2</v>
      </c>
      <c r="AF646" s="61">
        <v>0.12607632577419281</v>
      </c>
      <c r="AG646" s="61">
        <v>4.5952644199132919E-2</v>
      </c>
      <c r="AH646" s="61">
        <v>4.8431601375341415E-2</v>
      </c>
      <c r="AI646" s="61">
        <v>7.2275117039680481E-2</v>
      </c>
      <c r="AJ646" s="61">
        <v>0.13217298686504364</v>
      </c>
      <c r="AK646" s="61">
        <v>0.13819955289363861</v>
      </c>
      <c r="AL646" s="61">
        <v>6.3769586384296417E-2</v>
      </c>
      <c r="AM646" s="61">
        <v>4.7415491193532944E-2</v>
      </c>
      <c r="AN646" s="27">
        <v>0.16711564362049103</v>
      </c>
      <c r="AO646" s="27">
        <v>0.18664403259754181</v>
      </c>
      <c r="AP646" s="27">
        <v>0.15869288146495819</v>
      </c>
      <c r="AQ646" s="27">
        <v>0.18353742361068726</v>
      </c>
      <c r="AR646" s="27">
        <v>0.17765471339225769</v>
      </c>
      <c r="AS646" s="27">
        <v>0.19053119421005249</v>
      </c>
      <c r="AT646" s="61">
        <v>2</v>
      </c>
      <c r="AU646" s="61">
        <v>4</v>
      </c>
      <c r="AV646" s="61">
        <v>706.52606000000003</v>
      </c>
      <c r="AW646" s="61"/>
      <c r="AX646" s="61"/>
      <c r="AY646" s="27">
        <v>2</v>
      </c>
      <c r="AZ646" s="27">
        <v>2</v>
      </c>
      <c r="BA646" s="27">
        <v>3</v>
      </c>
    </row>
    <row r="647" spans="1:53">
      <c r="A647" s="50">
        <v>25602</v>
      </c>
      <c r="B647" s="50" t="s">
        <v>47</v>
      </c>
      <c r="C647" s="50" t="s">
        <v>697</v>
      </c>
      <c r="D647" s="50" t="s">
        <v>648</v>
      </c>
      <c r="F647" s="50">
        <v>37978</v>
      </c>
      <c r="G647" s="23">
        <v>1465</v>
      </c>
      <c r="H647" s="50">
        <v>34.331000119447673</v>
      </c>
      <c r="I647" s="50">
        <v>0.40591999888420099</v>
      </c>
      <c r="J647" s="50">
        <v>0.112137205898762</v>
      </c>
      <c r="K647" s="50">
        <v>0.37467017769813499</v>
      </c>
      <c r="L647" s="50">
        <v>0.4824561</v>
      </c>
      <c r="M647" s="50">
        <v>58300</v>
      </c>
      <c r="N647" s="50">
        <v>48200</v>
      </c>
      <c r="O647" s="50">
        <v>39.928999543190002</v>
      </c>
      <c r="P647" s="51">
        <v>0.22134497761726299</v>
      </c>
      <c r="Q647" s="50">
        <v>3.7913000000000001E-3</v>
      </c>
      <c r="R647" s="50">
        <v>0.198559895157814</v>
      </c>
      <c r="S647" s="50">
        <v>0.110521495342255</v>
      </c>
      <c r="T647" s="50">
        <v>0.58236205577850297</v>
      </c>
      <c r="U647" s="62">
        <v>3.2308179999999999E-2</v>
      </c>
      <c r="V647" s="63">
        <v>1.9168992999999999E-2</v>
      </c>
      <c r="W647" s="63">
        <v>3.3177100000000002E-3</v>
      </c>
      <c r="X647" s="63">
        <v>0.94520509200000002</v>
      </c>
      <c r="Y647" s="50">
        <v>7.5755617581307897E-3</v>
      </c>
      <c r="Z647" s="61">
        <v>9.9531002342700958E-2</v>
      </c>
      <c r="AA647" s="61">
        <v>7.8751951456069946E-2</v>
      </c>
      <c r="AB647" s="61">
        <v>6.826472282409668E-2</v>
      </c>
      <c r="AC647" s="61">
        <v>6.7548200488090515E-2</v>
      </c>
      <c r="AD647" s="61">
        <v>1.9411152228713036E-2</v>
      </c>
      <c r="AE647" s="61">
        <v>3.413236141204834E-2</v>
      </c>
      <c r="AF647" s="61">
        <v>0.11399166285991669</v>
      </c>
      <c r="AG647" s="61">
        <v>4.6769149601459503E-2</v>
      </c>
      <c r="AH647" s="61">
        <v>4.1688378900289536E-2</v>
      </c>
      <c r="AI647" s="61">
        <v>7.4583113193511963E-2</v>
      </c>
      <c r="AJ647" s="61">
        <v>8.5265763103961945E-2</v>
      </c>
      <c r="AK647" s="61">
        <v>0.17359301447868347</v>
      </c>
      <c r="AL647" s="61">
        <v>4.6378321945667267E-2</v>
      </c>
      <c r="AM647" s="61">
        <v>5.0091192126274109E-2</v>
      </c>
      <c r="AN647" s="27">
        <v>0.17377984523773193</v>
      </c>
      <c r="AO647" s="27">
        <v>0.12655821442604065</v>
      </c>
      <c r="AP647" s="27">
        <v>0.14302036166191101</v>
      </c>
      <c r="AQ647" s="27">
        <v>0.11092646420001984</v>
      </c>
      <c r="AR647" s="27">
        <v>0.2056104838848114</v>
      </c>
      <c r="AS647" s="27">
        <v>0.14273430407047272</v>
      </c>
      <c r="AT647" s="61">
        <v>2</v>
      </c>
      <c r="AU647" s="61">
        <v>4</v>
      </c>
      <c r="AV647" s="61">
        <v>653.79578000000004</v>
      </c>
      <c r="AW647" s="61"/>
      <c r="AX647" s="61"/>
      <c r="AY647" s="27">
        <v>2</v>
      </c>
      <c r="AZ647" s="27">
        <v>3</v>
      </c>
      <c r="BA647" s="27">
        <v>4</v>
      </c>
    </row>
    <row r="648" spans="1:53">
      <c r="A648" s="50">
        <v>25701</v>
      </c>
      <c r="B648" s="50" t="s">
        <v>47</v>
      </c>
      <c r="C648" s="50" t="s">
        <v>793</v>
      </c>
      <c r="D648" s="50" t="s">
        <v>777</v>
      </c>
      <c r="F648" s="50">
        <v>184036</v>
      </c>
      <c r="G648" s="23">
        <v>7358</v>
      </c>
      <c r="H648" s="50">
        <v>31.536002814769773</v>
      </c>
      <c r="I648" s="50">
        <v>0.395150005817413</v>
      </c>
      <c r="J648" s="50">
        <v>6.0051545500755303E-2</v>
      </c>
      <c r="K648" s="50">
        <v>0.372422695159912</v>
      </c>
      <c r="L648" s="50">
        <v>0.36107640000000002</v>
      </c>
      <c r="M648" s="50">
        <v>64200</v>
      </c>
      <c r="N648" s="50">
        <v>49300</v>
      </c>
      <c r="O648" s="50">
        <v>45.342999696731603</v>
      </c>
      <c r="P648" s="51">
        <v>0.12879636883735601</v>
      </c>
      <c r="Q648" s="50">
        <v>4.9217999999999996E-3</v>
      </c>
      <c r="R648" s="50">
        <v>0.22533105313777901</v>
      </c>
      <c r="S648" s="50">
        <v>0.100600756704807</v>
      </c>
      <c r="T648" s="50">
        <v>0.576005399227142</v>
      </c>
      <c r="U648" s="62">
        <v>7.5398288999999993E-2</v>
      </c>
      <c r="V648" s="63">
        <v>2.2468431000000001E-2</v>
      </c>
      <c r="W648" s="63">
        <v>3.4558459999999998E-3</v>
      </c>
      <c r="X648" s="63">
        <v>0.89867740900000004</v>
      </c>
      <c r="Y648" s="50">
        <v>7.9264044761657697E-3</v>
      </c>
      <c r="Z648" s="61">
        <v>4.3657157570123672E-2</v>
      </c>
      <c r="AA648" s="61">
        <v>0.17920301854610443</v>
      </c>
      <c r="AB648" s="61">
        <v>7.3980189859867096E-2</v>
      </c>
      <c r="AC648" s="61">
        <v>5.9419948607683182E-2</v>
      </c>
      <c r="AD648" s="61">
        <v>2.5501061230897903E-2</v>
      </c>
      <c r="AE648" s="61">
        <v>3.8457911461591721E-2</v>
      </c>
      <c r="AF648" s="61">
        <v>0.13414289057254791</v>
      </c>
      <c r="AG648" s="61">
        <v>4.1558593511581421E-2</v>
      </c>
      <c r="AH648" s="61">
        <v>4.2336713522672653E-2</v>
      </c>
      <c r="AI648" s="61">
        <v>3.6406509578227997E-2</v>
      </c>
      <c r="AJ648" s="61">
        <v>8.24451744556427E-2</v>
      </c>
      <c r="AK648" s="61">
        <v>0.13762085139751434</v>
      </c>
      <c r="AL648" s="61">
        <v>5.9243101626634598E-2</v>
      </c>
      <c r="AM648" s="61">
        <v>4.6026881784200668E-2</v>
      </c>
      <c r="AN648" s="27">
        <v>0.19870103895664215</v>
      </c>
      <c r="AO648" s="27">
        <v>0.16885338723659515</v>
      </c>
      <c r="AP648" s="27">
        <v>0.16592924296855927</v>
      </c>
      <c r="AQ648" s="27">
        <v>0.17287632822990417</v>
      </c>
      <c r="AR648" s="27">
        <v>0.23784585297107697</v>
      </c>
      <c r="AS648" s="27">
        <v>0.16404812037944794</v>
      </c>
      <c r="AT648" s="61">
        <v>2</v>
      </c>
      <c r="AU648" s="61">
        <v>4</v>
      </c>
      <c r="AV648" s="61">
        <v>794.84833000000003</v>
      </c>
      <c r="AW648" s="61"/>
      <c r="AX648" s="61"/>
      <c r="AY648" s="27">
        <v>2</v>
      </c>
      <c r="AZ648" s="27">
        <v>3</v>
      </c>
      <c r="BA648" s="27">
        <v>4</v>
      </c>
    </row>
    <row r="649" spans="1:53">
      <c r="A649" s="50">
        <v>25702</v>
      </c>
      <c r="B649" s="50" t="s">
        <v>47</v>
      </c>
      <c r="C649" s="50" t="s">
        <v>794</v>
      </c>
      <c r="D649" s="50" t="s">
        <v>777</v>
      </c>
      <c r="F649" s="50">
        <v>73576</v>
      </c>
      <c r="G649" s="23">
        <v>2781</v>
      </c>
      <c r="H649" s="50">
        <v>32.06999847292898</v>
      </c>
      <c r="I649" s="50">
        <v>0.36022999882698098</v>
      </c>
      <c r="J649" s="50">
        <v>6.6825777292251601E-2</v>
      </c>
      <c r="K649" s="50">
        <v>0.33699283003807101</v>
      </c>
      <c r="L649" s="50">
        <v>0.33040930000000002</v>
      </c>
      <c r="M649" s="50">
        <v>48300</v>
      </c>
      <c r="N649" s="50">
        <v>35700</v>
      </c>
      <c r="O649" s="50">
        <v>45.550000667572</v>
      </c>
      <c r="P649" s="51">
        <v>0.12450111657380999</v>
      </c>
      <c r="Q649" s="50">
        <v>3.9221999999999998E-3</v>
      </c>
      <c r="R649" s="50">
        <v>0.21430175006389601</v>
      </c>
      <c r="S649" s="50">
        <v>0.11942552030086501</v>
      </c>
      <c r="T649" s="50">
        <v>0.59434247016906705</v>
      </c>
      <c r="U649" s="62">
        <v>2.9004022000000001E-2</v>
      </c>
      <c r="V649" s="63">
        <v>2.5021747E-2</v>
      </c>
      <c r="W649" s="63">
        <v>7.6519520000000001E-3</v>
      </c>
      <c r="X649" s="63">
        <v>0.93832230599999999</v>
      </c>
      <c r="Y649" s="50">
        <v>1.06022795662284E-2</v>
      </c>
      <c r="Z649" s="61">
        <v>4.3574877083301544E-2</v>
      </c>
      <c r="AA649" s="61">
        <v>0.20367348194122314</v>
      </c>
      <c r="AB649" s="61">
        <v>6.66990727186203E-2</v>
      </c>
      <c r="AC649" s="61">
        <v>5.9338215738534927E-2</v>
      </c>
      <c r="AD649" s="61">
        <v>1.8471579998731613E-2</v>
      </c>
      <c r="AE649" s="61">
        <v>2.5832436978816986E-2</v>
      </c>
      <c r="AF649" s="61">
        <v>0.11544737964868546</v>
      </c>
      <c r="AG649" s="61">
        <v>3.6179300397634506E-2</v>
      </c>
      <c r="AH649" s="61">
        <v>3.6838997155427933E-2</v>
      </c>
      <c r="AI649" s="61">
        <v>5.010242760181427E-2</v>
      </c>
      <c r="AJ649" s="61">
        <v>8.4024861454963684E-2</v>
      </c>
      <c r="AK649" s="61">
        <v>0.15777230262756348</v>
      </c>
      <c r="AL649" s="61">
        <v>5.1005173474550247E-2</v>
      </c>
      <c r="AM649" s="61">
        <v>5.1039893180131912E-2</v>
      </c>
      <c r="AN649" s="27">
        <v>0.24794432520866394</v>
      </c>
      <c r="AO649" s="27">
        <v>0.11208147555589676</v>
      </c>
      <c r="AP649" s="27">
        <v>0.22094251215457916</v>
      </c>
      <c r="AQ649" s="27">
        <v>0.10936179012060165</v>
      </c>
      <c r="AR649" s="27">
        <v>0.27589413523674011</v>
      </c>
      <c r="AS649" s="27">
        <v>0.11489664018154144</v>
      </c>
      <c r="AT649" s="61">
        <v>2</v>
      </c>
      <c r="AU649" s="61">
        <v>4</v>
      </c>
      <c r="AV649" s="61">
        <v>861.39435000000003</v>
      </c>
      <c r="AW649" s="61"/>
      <c r="AX649" s="61"/>
      <c r="AY649" s="27">
        <v>1</v>
      </c>
      <c r="AZ649" s="27">
        <v>2</v>
      </c>
      <c r="BA649" s="27">
        <v>3</v>
      </c>
    </row>
    <row r="650" spans="1:53">
      <c r="A650" s="50">
        <v>25800</v>
      </c>
      <c r="B650" s="50" t="s">
        <v>47</v>
      </c>
      <c r="C650" s="50" t="s">
        <v>795</v>
      </c>
      <c r="D650" s="50" t="s">
        <v>493</v>
      </c>
      <c r="F650" s="50">
        <v>105181</v>
      </c>
      <c r="G650" s="23">
        <v>4533</v>
      </c>
      <c r="H650" s="50">
        <v>27.145002365112298</v>
      </c>
      <c r="I650" s="50">
        <v>0.42765998840331998</v>
      </c>
      <c r="J650" s="50">
        <v>5.1401868462562603E-2</v>
      </c>
      <c r="K650" s="50">
        <v>0.36668500304222101</v>
      </c>
      <c r="L650" s="50">
        <v>0.3895652</v>
      </c>
      <c r="M650" s="50">
        <v>45200</v>
      </c>
      <c r="N650" s="50">
        <v>31000</v>
      </c>
      <c r="O650" s="50">
        <v>44.813999533653295</v>
      </c>
      <c r="P650" s="51">
        <v>0.106937699019908</v>
      </c>
      <c r="Q650" s="50">
        <v>3.6572000000000002E-3</v>
      </c>
      <c r="R650" s="50">
        <v>0.30612394213676503</v>
      </c>
      <c r="S650" s="50">
        <v>0.11089859157800699</v>
      </c>
      <c r="T650" s="50">
        <v>0.53859996795654297</v>
      </c>
      <c r="U650" s="62">
        <v>0.23780910699999999</v>
      </c>
      <c r="V650" s="63">
        <v>3.4559473E-2</v>
      </c>
      <c r="W650" s="63">
        <v>2.747644E-3</v>
      </c>
      <c r="X650" s="63">
        <v>0.724883795</v>
      </c>
      <c r="Y650" s="50">
        <v>1.2291306629777E-2</v>
      </c>
      <c r="Z650" s="61">
        <v>5.6452210992574692E-2</v>
      </c>
      <c r="AA650" s="61">
        <v>0.28747621178627014</v>
      </c>
      <c r="AB650" s="61">
        <v>5.358511209487915E-2</v>
      </c>
      <c r="AC650" s="61">
        <v>5.2299860864877701E-2</v>
      </c>
      <c r="AD650" s="61">
        <v>2.2813217714428902E-2</v>
      </c>
      <c r="AE650" s="61">
        <v>2.5803899392485619E-2</v>
      </c>
      <c r="AF650" s="61">
        <v>0.11080352962017059</v>
      </c>
      <c r="AG650" s="61">
        <v>3.7964358925819397E-2</v>
      </c>
      <c r="AH650" s="61">
        <v>3.7816058844327927E-2</v>
      </c>
      <c r="AI650" s="61">
        <v>4.0732592344284058E-2</v>
      </c>
      <c r="AJ650" s="61">
        <v>8.134160190820694E-2</v>
      </c>
      <c r="AK650" s="61">
        <v>9.7728565335273743E-2</v>
      </c>
      <c r="AL650" s="61">
        <v>4.8592403531074524E-2</v>
      </c>
      <c r="AM650" s="61">
        <v>4.6590376645326614E-2</v>
      </c>
      <c r="AN650" s="27">
        <v>0.29550075531005859</v>
      </c>
      <c r="AO650" s="27">
        <v>0.10968748480081558</v>
      </c>
      <c r="AP650" s="27">
        <v>0.25349816679954529</v>
      </c>
      <c r="AQ650" s="27">
        <v>0.10216443985700607</v>
      </c>
      <c r="AR650" s="27">
        <v>0.34837675094604492</v>
      </c>
      <c r="AS650" s="27">
        <v>0.11915804445743561</v>
      </c>
      <c r="AT650" s="61">
        <v>2</v>
      </c>
      <c r="AU650" s="61">
        <v>4</v>
      </c>
      <c r="AV650" s="61">
        <v>887.85144000000003</v>
      </c>
      <c r="AW650" s="61"/>
      <c r="AX650" s="61"/>
      <c r="AY650" s="27">
        <v>1</v>
      </c>
      <c r="AZ650" s="27">
        <v>2</v>
      </c>
      <c r="BA650" s="27">
        <v>3</v>
      </c>
    </row>
    <row r="651" spans="1:53">
      <c r="A651" s="50">
        <v>25900</v>
      </c>
      <c r="B651" s="50" t="s">
        <v>47</v>
      </c>
      <c r="C651" s="50" t="s">
        <v>796</v>
      </c>
      <c r="D651" s="50" t="s">
        <v>493</v>
      </c>
      <c r="F651" s="50">
        <v>198671</v>
      </c>
      <c r="G651" s="23">
        <v>7231</v>
      </c>
      <c r="H651" s="50">
        <v>32.139999836683273</v>
      </c>
      <c r="I651" s="50">
        <v>0.35690000653266901</v>
      </c>
      <c r="J651" s="50">
        <v>8.1032261252403301E-2</v>
      </c>
      <c r="K651" s="50">
        <v>0.33445161581039401</v>
      </c>
      <c r="L651" s="50">
        <v>0.3602379</v>
      </c>
      <c r="M651" s="50">
        <v>57300</v>
      </c>
      <c r="N651" s="50">
        <v>43000</v>
      </c>
      <c r="O651" s="50">
        <v>42.855998873710597</v>
      </c>
      <c r="P651" s="51">
        <v>6.0611549764871597E-2</v>
      </c>
      <c r="Q651" s="50">
        <v>4.0270999999999996E-3</v>
      </c>
      <c r="R651" s="50">
        <v>0.198021754622459</v>
      </c>
      <c r="S651" s="50">
        <v>0.110887967050076</v>
      </c>
      <c r="T651" s="50">
        <v>0.59070795774459794</v>
      </c>
      <c r="U651" s="62">
        <v>4.2728934000000003E-2</v>
      </c>
      <c r="V651" s="63">
        <v>2.7809797000000001E-2</v>
      </c>
      <c r="W651" s="63">
        <v>4.077092E-3</v>
      </c>
      <c r="X651" s="63">
        <v>0.92538416400000001</v>
      </c>
      <c r="Y651" s="50">
        <v>1.19416564702988E-2</v>
      </c>
      <c r="Z651" s="61">
        <v>4.4349148869514465E-2</v>
      </c>
      <c r="AA651" s="61">
        <v>0.24746450781822205</v>
      </c>
      <c r="AB651" s="61">
        <v>6.2218889594078064E-2</v>
      </c>
      <c r="AC651" s="61">
        <v>5.6464415043592453E-2</v>
      </c>
      <c r="AD651" s="61">
        <v>2.4704558774828911E-2</v>
      </c>
      <c r="AE651" s="61">
        <v>3.6103270947933197E-2</v>
      </c>
      <c r="AF651" s="61">
        <v>0.12602522969245911</v>
      </c>
      <c r="AG651" s="61">
        <v>4.1471909731626511E-2</v>
      </c>
      <c r="AH651" s="61">
        <v>4.3698739260435104E-2</v>
      </c>
      <c r="AI651" s="61">
        <v>2.8331423178315163E-2</v>
      </c>
      <c r="AJ651" s="61">
        <v>8.4509216248989105E-2</v>
      </c>
      <c r="AK651" s="61">
        <v>0.10968780517578125</v>
      </c>
      <c r="AL651" s="61">
        <v>4.8207513988018036E-2</v>
      </c>
      <c r="AM651" s="61">
        <v>4.6763382852077484E-2</v>
      </c>
      <c r="AN651" s="27">
        <v>0.21686975657939911</v>
      </c>
      <c r="AO651" s="27">
        <v>0.15289032459259033</v>
      </c>
      <c r="AP651" s="27">
        <v>0.17358264327049255</v>
      </c>
      <c r="AQ651" s="27">
        <v>0.16004228591918945</v>
      </c>
      <c r="AR651" s="27">
        <v>0.26955923438072205</v>
      </c>
      <c r="AS651" s="27">
        <v>0.14418491721153259</v>
      </c>
      <c r="AT651" s="61">
        <v>2</v>
      </c>
      <c r="AU651" s="61">
        <v>4</v>
      </c>
      <c r="AV651" s="61">
        <v>933.21149000000003</v>
      </c>
      <c r="AW651" s="61"/>
      <c r="AX651" s="61"/>
      <c r="AY651" s="27">
        <v>2</v>
      </c>
      <c r="AZ651" s="27">
        <v>2</v>
      </c>
      <c r="BA651" s="27">
        <v>3</v>
      </c>
    </row>
    <row r="652" spans="1:53">
      <c r="A652" s="50">
        <v>26001</v>
      </c>
      <c r="B652" s="50" t="s">
        <v>47</v>
      </c>
      <c r="C652" s="50" t="s">
        <v>797</v>
      </c>
      <c r="D652" s="50" t="s">
        <v>738</v>
      </c>
      <c r="F652" s="50">
        <v>20860</v>
      </c>
      <c r="G652" s="23">
        <v>1013</v>
      </c>
      <c r="H652" s="50">
        <v>49.039998918771779</v>
      </c>
      <c r="I652" s="50">
        <v>0.185849994421005</v>
      </c>
      <c r="J652" s="50">
        <v>0.1875</v>
      </c>
      <c r="K652" s="50">
        <v>0.16964285075664501</v>
      </c>
      <c r="L652" s="50">
        <v>0.41772150000000002</v>
      </c>
      <c r="M652" s="50">
        <v>77000</v>
      </c>
      <c r="N652" s="50">
        <v>55300</v>
      </c>
      <c r="O652" s="50">
        <v>41.065001487731898</v>
      </c>
      <c r="P652" s="51">
        <v>0.21294558048248199</v>
      </c>
      <c r="Q652" s="50">
        <v>6.6484999999999999E-3</v>
      </c>
      <c r="R652" s="50">
        <v>0.126344084739685</v>
      </c>
      <c r="S652" s="50">
        <v>8.39062109589577E-2</v>
      </c>
      <c r="T652" s="50">
        <v>0.62638103961944602</v>
      </c>
      <c r="U652" s="62">
        <v>1.5340359999999999E-3</v>
      </c>
      <c r="V652" s="63">
        <v>2.6222435999999998E-2</v>
      </c>
      <c r="W652" s="63">
        <v>1.3566635E-2</v>
      </c>
      <c r="X652" s="63">
        <v>0.95867687499999998</v>
      </c>
      <c r="Y652" s="50">
        <v>2.7686223387718201E-2</v>
      </c>
      <c r="Z652" s="61">
        <v>5.8336399495601654E-2</v>
      </c>
      <c r="AA652" s="61">
        <v>0.4001656174659729</v>
      </c>
      <c r="AB652" s="61">
        <v>3.5333089530467987E-2</v>
      </c>
      <c r="AC652" s="61">
        <v>3.3492822200059891E-2</v>
      </c>
      <c r="AD652" s="61">
        <v>2.714390866458416E-2</v>
      </c>
      <c r="AE652" s="61">
        <v>1.352594792842865E-2</v>
      </c>
      <c r="AF652" s="61">
        <v>8.9896947145462036E-2</v>
      </c>
      <c r="AG652" s="61">
        <v>2.8524108231067657E-2</v>
      </c>
      <c r="AH652" s="61">
        <v>2.3647405207157135E-2</v>
      </c>
      <c r="AI652" s="61">
        <v>2.8708133846521378E-2</v>
      </c>
      <c r="AJ652" s="61">
        <v>7.6186969876289368E-2</v>
      </c>
      <c r="AK652" s="61">
        <v>8.6584471166133881E-2</v>
      </c>
      <c r="AL652" s="61">
        <v>6.2937065958976746E-2</v>
      </c>
      <c r="AM652" s="61">
        <v>3.5517115145921707E-2</v>
      </c>
      <c r="AN652" s="27">
        <v>8.998127281665802E-2</v>
      </c>
      <c r="AO652" s="27">
        <v>0.16928839683532715</v>
      </c>
      <c r="AP652" s="27">
        <v>6.6655665636062622E-2</v>
      </c>
      <c r="AQ652" s="27">
        <v>0.16432932019233704</v>
      </c>
      <c r="AR652" s="27">
        <v>0.12058886885643005</v>
      </c>
      <c r="AS652" s="27">
        <v>0.17579562962055206</v>
      </c>
      <c r="AT652" s="61">
        <v>1</v>
      </c>
      <c r="AU652" s="61">
        <v>1</v>
      </c>
      <c r="AV652" s="61">
        <v>25.526441999999999</v>
      </c>
      <c r="AW652" s="61">
        <v>1</v>
      </c>
      <c r="AX652" s="61">
        <v>1</v>
      </c>
      <c r="AY652" s="27">
        <v>1</v>
      </c>
      <c r="AZ652" s="27">
        <v>1</v>
      </c>
      <c r="BA652" s="27">
        <v>2</v>
      </c>
    </row>
    <row r="653" spans="1:53">
      <c r="A653" s="50">
        <v>26002</v>
      </c>
      <c r="B653" s="50" t="s">
        <v>47</v>
      </c>
      <c r="C653" s="50" t="s">
        <v>798</v>
      </c>
      <c r="D653" s="50" t="s">
        <v>738</v>
      </c>
      <c r="F653" s="50">
        <v>286544</v>
      </c>
      <c r="G653" s="23">
        <v>11651</v>
      </c>
      <c r="H653" s="50">
        <v>36.531001150608027</v>
      </c>
      <c r="I653" s="50">
        <v>0.33535999059677102</v>
      </c>
      <c r="J653" s="50">
        <v>8.9114829897880596E-2</v>
      </c>
      <c r="K653" s="50">
        <v>0.323863625526428</v>
      </c>
      <c r="L653" s="50">
        <v>0.37436039999999998</v>
      </c>
      <c r="M653" s="50">
        <v>75000</v>
      </c>
      <c r="N653" s="50">
        <v>66800</v>
      </c>
      <c r="O653" s="50">
        <v>32.181999087333701</v>
      </c>
      <c r="P653" s="51">
        <v>0.189286649227142</v>
      </c>
      <c r="Q653" s="50">
        <v>5.4999000000000003E-3</v>
      </c>
      <c r="R653" s="50">
        <v>0.218450382351875</v>
      </c>
      <c r="S653" s="50">
        <v>0.103824324905872</v>
      </c>
      <c r="T653" s="50">
        <v>0.54476600885391202</v>
      </c>
      <c r="U653" s="62">
        <v>7.77891E-3</v>
      </c>
      <c r="V653" s="63">
        <v>2.6624183999999999E-2</v>
      </c>
      <c r="W653" s="63">
        <v>2.2966804E-2</v>
      </c>
      <c r="X653" s="63">
        <v>0.94263011200000002</v>
      </c>
      <c r="Y653" s="50">
        <v>1.8387356773018799E-2</v>
      </c>
      <c r="Z653" s="61">
        <v>4.8705033957958221E-2</v>
      </c>
      <c r="AA653" s="61">
        <v>9.1052070260047913E-2</v>
      </c>
      <c r="AB653" s="61">
        <v>6.0619775205850601E-2</v>
      </c>
      <c r="AC653" s="61">
        <v>6.734871119260788E-2</v>
      </c>
      <c r="AD653" s="61">
        <v>4.7466076910495758E-2</v>
      </c>
      <c r="AE653" s="61">
        <v>3.0640028417110443E-2</v>
      </c>
      <c r="AF653" s="61">
        <v>0.12504543364048004</v>
      </c>
      <c r="AG653" s="61">
        <v>4.7154482454061508E-2</v>
      </c>
      <c r="AH653" s="61">
        <v>5.1650334149599075E-2</v>
      </c>
      <c r="AI653" s="61">
        <v>4.7718320041894913E-2</v>
      </c>
      <c r="AJ653" s="61">
        <v>9.7254268825054169E-2</v>
      </c>
      <c r="AK653" s="61">
        <v>0.15443167090415955</v>
      </c>
      <c r="AL653" s="61">
        <v>8.1489123404026031E-2</v>
      </c>
      <c r="AM653" s="61">
        <v>4.9424663186073303E-2</v>
      </c>
      <c r="AN653" s="27">
        <v>7.8056760132312775E-2</v>
      </c>
      <c r="AO653" s="27">
        <v>0.22744302451610565</v>
      </c>
      <c r="AP653" s="27">
        <v>6.8321257829666138E-2</v>
      </c>
      <c r="AQ653" s="27">
        <v>0.21928386390209198</v>
      </c>
      <c r="AR653" s="27">
        <v>8.8680468499660492E-2</v>
      </c>
      <c r="AS653" s="27">
        <v>0.23634658753871918</v>
      </c>
      <c r="AT653" s="61">
        <v>2</v>
      </c>
      <c r="AU653" s="61">
        <v>3</v>
      </c>
      <c r="AV653" s="61">
        <v>87.205382999999998</v>
      </c>
      <c r="AW653" s="61">
        <v>2</v>
      </c>
      <c r="AX653" s="61">
        <v>3</v>
      </c>
      <c r="AY653" s="27">
        <v>2</v>
      </c>
      <c r="AZ653" s="27">
        <v>3</v>
      </c>
      <c r="BA653" s="27">
        <v>4</v>
      </c>
    </row>
    <row r="654" spans="1:53">
      <c r="A654" s="50">
        <v>26003</v>
      </c>
      <c r="B654" s="50" t="s">
        <v>47</v>
      </c>
      <c r="C654" s="50" t="s">
        <v>799</v>
      </c>
      <c r="D654" s="50" t="s">
        <v>738</v>
      </c>
      <c r="F654" s="50">
        <v>5168</v>
      </c>
      <c r="G654" s="23"/>
      <c r="J654" s="50">
        <v>0.101694911718369</v>
      </c>
      <c r="K654" s="50">
        <v>0.25423729419708302</v>
      </c>
      <c r="L654" s="50">
        <v>0.24137929999999999</v>
      </c>
      <c r="O654" s="50">
        <v>33.555001020431504</v>
      </c>
      <c r="P654" s="51">
        <v>0.18384307622909499</v>
      </c>
      <c r="R654" s="50">
        <v>0.19022688269615201</v>
      </c>
      <c r="S654" s="50">
        <v>0.102635875344276</v>
      </c>
      <c r="T654" s="50">
        <v>0.59902030229568504</v>
      </c>
      <c r="U654" s="62">
        <v>2.9024770000000001E-3</v>
      </c>
      <c r="V654" s="63">
        <v>2.9411764999999999E-2</v>
      </c>
      <c r="W654" s="63">
        <v>7.5851396000000001E-2</v>
      </c>
      <c r="X654" s="63">
        <v>0.89183437799999998</v>
      </c>
      <c r="Y654" s="50">
        <v>2.2975077852606801E-2</v>
      </c>
      <c r="Z654" s="61">
        <v>3.8230884820222855E-2</v>
      </c>
      <c r="AA654" s="61">
        <v>6.1844076961278915E-2</v>
      </c>
      <c r="AB654" s="61">
        <v>0.10982009023427963</v>
      </c>
      <c r="AC654" s="61">
        <v>6.0344826430082321E-2</v>
      </c>
      <c r="AD654" s="61">
        <v>8.6206898093223572E-2</v>
      </c>
      <c r="AE654" s="61">
        <v>1.0494752787053585E-2</v>
      </c>
      <c r="AF654" s="61">
        <v>0.12781108915805817</v>
      </c>
      <c r="AG654" s="61">
        <v>2.2863568738102913E-2</v>
      </c>
      <c r="AH654" s="61">
        <v>5.9220388531684875E-2</v>
      </c>
      <c r="AI654" s="61">
        <v>7.3838077485561371E-2</v>
      </c>
      <c r="AJ654" s="61">
        <v>7.7586203813552856E-2</v>
      </c>
      <c r="AK654" s="61">
        <v>8.8080957531929016E-2</v>
      </c>
      <c r="AL654" s="61">
        <v>0.14880059659481049</v>
      </c>
      <c r="AM654" s="61">
        <v>3.4857571125030518E-2</v>
      </c>
      <c r="AN654" s="27">
        <v>7.1765497326850891E-2</v>
      </c>
      <c r="AO654" s="27">
        <v>0.30020216107368469</v>
      </c>
      <c r="AP654" s="27">
        <v>9.0510949492454529E-2</v>
      </c>
      <c r="AQ654" s="27">
        <v>0.26277372241020203</v>
      </c>
      <c r="AR654" s="27">
        <v>5.5694617331027985E-2</v>
      </c>
      <c r="AS654" s="27">
        <v>0.33229035139083862</v>
      </c>
      <c r="AT654" s="61"/>
      <c r="AU654" s="61"/>
      <c r="AV654" s="61">
        <v>21.968537999999999</v>
      </c>
      <c r="AW654" s="61"/>
      <c r="AX654" s="61"/>
      <c r="AY654" s="27"/>
      <c r="AZ654" s="27"/>
      <c r="BA654" s="27"/>
    </row>
    <row r="655" spans="1:53">
      <c r="A655" s="50">
        <v>26004</v>
      </c>
      <c r="B655" s="50" t="s">
        <v>47</v>
      </c>
      <c r="C655" s="50" t="s">
        <v>800</v>
      </c>
      <c r="D655" s="50" t="s">
        <v>738</v>
      </c>
      <c r="F655" s="50">
        <v>14355</v>
      </c>
      <c r="G655" s="23">
        <v>653</v>
      </c>
      <c r="H655" s="50">
        <v>42.615999549627297</v>
      </c>
      <c r="I655" s="50">
        <v>0.25428000092506398</v>
      </c>
      <c r="J655" s="50">
        <v>0.17412935197353399</v>
      </c>
      <c r="K655" s="50">
        <v>0.22885571420192699</v>
      </c>
      <c r="L655" s="50">
        <v>0.36363640000000003</v>
      </c>
      <c r="M655" s="50">
        <v>73800</v>
      </c>
      <c r="N655" s="50">
        <v>65700</v>
      </c>
      <c r="O655" s="50">
        <v>35.2189987897873</v>
      </c>
      <c r="P655" s="51">
        <v>0.200999245047569</v>
      </c>
      <c r="Q655" s="50">
        <v>5.8027E-3</v>
      </c>
      <c r="R655" s="50">
        <v>0.194186046719551</v>
      </c>
      <c r="S655" s="50">
        <v>0.10317802429199199</v>
      </c>
      <c r="T655" s="50">
        <v>0.58401513099670399</v>
      </c>
      <c r="U655" s="62">
        <v>1.8808780000000001E-3</v>
      </c>
      <c r="V655" s="63">
        <v>1.9157087E-2</v>
      </c>
      <c r="W655" s="63">
        <v>2.1525600999999998E-2</v>
      </c>
      <c r="X655" s="63">
        <v>0.957436442</v>
      </c>
      <c r="Y655" s="50">
        <v>5.8184098452329601E-2</v>
      </c>
      <c r="Z655" s="61">
        <v>4.3215613812208176E-2</v>
      </c>
      <c r="AA655" s="61">
        <v>0.22676579654216766</v>
      </c>
      <c r="AB655" s="61">
        <v>5.700124055147171E-2</v>
      </c>
      <c r="AC655" s="61">
        <v>4.8017349094152451E-2</v>
      </c>
      <c r="AD655" s="61">
        <v>2.6641882956027985E-2</v>
      </c>
      <c r="AE655" s="61">
        <v>8.6741019040346146E-3</v>
      </c>
      <c r="AF655" s="61">
        <v>0.12887236475944519</v>
      </c>
      <c r="AG655" s="61">
        <v>6.0408923774957657E-2</v>
      </c>
      <c r="AH655" s="61">
        <v>3.1908303499221802E-2</v>
      </c>
      <c r="AI655" s="61">
        <v>5.0650559365749359E-2</v>
      </c>
      <c r="AJ655" s="61">
        <v>0.10068153589963913</v>
      </c>
      <c r="AK655" s="61">
        <v>0.11136926710605621</v>
      </c>
      <c r="AL655" s="61">
        <v>6.3042134046554565E-2</v>
      </c>
      <c r="AM655" s="61">
        <v>4.2750928550958633E-2</v>
      </c>
      <c r="AN655" s="27">
        <v>9.8599135875701904E-2</v>
      </c>
      <c r="AO655" s="27">
        <v>0.17416487634181976</v>
      </c>
      <c r="AP655" s="27">
        <v>7.6405704021453857E-2</v>
      </c>
      <c r="AQ655" s="27">
        <v>0.15846112370491028</v>
      </c>
      <c r="AR655" s="27">
        <v>0.12085244059562683</v>
      </c>
      <c r="AS655" s="27">
        <v>0.18991097807884216</v>
      </c>
      <c r="AT655" s="61">
        <v>1</v>
      </c>
      <c r="AU655" s="61">
        <v>1</v>
      </c>
      <c r="AV655" s="61">
        <v>30.274280999999998</v>
      </c>
      <c r="AW655" s="61">
        <v>1</v>
      </c>
      <c r="AX655" s="61">
        <v>1</v>
      </c>
      <c r="AY655" s="27">
        <v>1</v>
      </c>
      <c r="AZ655" s="27">
        <v>1</v>
      </c>
      <c r="BA655" s="27">
        <v>2</v>
      </c>
    </row>
    <row r="656" spans="1:53">
      <c r="A656" s="50">
        <v>26101</v>
      </c>
      <c r="B656" s="50" t="s">
        <v>47</v>
      </c>
      <c r="C656" s="50" t="s">
        <v>801</v>
      </c>
      <c r="D656" s="50" t="s">
        <v>777</v>
      </c>
      <c r="F656" s="50">
        <v>56535</v>
      </c>
      <c r="G656" s="23">
        <v>2374</v>
      </c>
      <c r="H656" s="50">
        <v>37.160001397132824</v>
      </c>
      <c r="I656" s="50">
        <v>0.31751000881195102</v>
      </c>
      <c r="J656" s="50">
        <v>0.101372756063938</v>
      </c>
      <c r="K656" s="50">
        <v>0.30623018741607699</v>
      </c>
      <c r="L656" s="50">
        <v>0.36877080000000001</v>
      </c>
      <c r="M656" s="50">
        <v>61200</v>
      </c>
      <c r="N656" s="50">
        <v>50300</v>
      </c>
      <c r="O656" s="50">
        <v>36.904999613761902</v>
      </c>
      <c r="P656" s="51">
        <v>0.16809272766113201</v>
      </c>
      <c r="Q656" s="50">
        <v>4.7488000000000001E-3</v>
      </c>
      <c r="R656" s="50">
        <v>0.18899488449096699</v>
      </c>
      <c r="S656" s="50">
        <v>0.109939977526665</v>
      </c>
      <c r="T656" s="50">
        <v>0.58276343345642101</v>
      </c>
      <c r="U656" s="62">
        <v>4.3990448000000001E-2</v>
      </c>
      <c r="V656" s="63">
        <v>2.0872027000000001E-2</v>
      </c>
      <c r="W656" s="63">
        <v>4.174405E-3</v>
      </c>
      <c r="X656" s="63">
        <v>0.93096309899999996</v>
      </c>
      <c r="Y656" s="50">
        <v>8.3945430815219896E-3</v>
      </c>
      <c r="Z656" s="61">
        <v>6.7203216254711151E-2</v>
      </c>
      <c r="AA656" s="61">
        <v>0.19912201166152954</v>
      </c>
      <c r="AB656" s="61">
        <v>6.4203403890132904E-2</v>
      </c>
      <c r="AC656" s="61">
        <v>6.7715384066104889E-2</v>
      </c>
      <c r="AD656" s="61">
        <v>2.1145051345229149E-2</v>
      </c>
      <c r="AE656" s="61">
        <v>3.2997988164424896E-2</v>
      </c>
      <c r="AF656" s="61">
        <v>0.11615145206451416</v>
      </c>
      <c r="AG656" s="61">
        <v>4.9240898340940475E-2</v>
      </c>
      <c r="AH656" s="61">
        <v>3.1351745128631592E-2</v>
      </c>
      <c r="AI656" s="61">
        <v>5.553320050239563E-2</v>
      </c>
      <c r="AJ656" s="61">
        <v>8.165355771780014E-2</v>
      </c>
      <c r="AK656" s="61">
        <v>0.11439546197652817</v>
      </c>
      <c r="AL656" s="61">
        <v>5.3008962422609329E-2</v>
      </c>
      <c r="AM656" s="61">
        <v>4.6277664601802826E-2</v>
      </c>
      <c r="AN656" s="27">
        <v>0.15859995782375336</v>
      </c>
      <c r="AO656" s="27">
        <v>0.13735195994377136</v>
      </c>
      <c r="AP656" s="27">
        <v>0.15168094635009766</v>
      </c>
      <c r="AQ656" s="27">
        <v>0.13282795250415802</v>
      </c>
      <c r="AR656" s="27">
        <v>0.16660313308238983</v>
      </c>
      <c r="AS656" s="27">
        <v>0.14258483052253723</v>
      </c>
      <c r="AT656" s="61">
        <v>2</v>
      </c>
      <c r="AU656" s="61">
        <v>2</v>
      </c>
      <c r="AV656" s="61">
        <v>813.22149999999999</v>
      </c>
      <c r="AW656" s="61"/>
      <c r="AX656" s="61"/>
      <c r="AY656" s="27">
        <v>1</v>
      </c>
      <c r="AZ656" s="27">
        <v>2</v>
      </c>
      <c r="BA656" s="27">
        <v>3</v>
      </c>
    </row>
    <row r="657" spans="1:53">
      <c r="A657" s="50">
        <v>26102</v>
      </c>
      <c r="B657" s="50" t="s">
        <v>47</v>
      </c>
      <c r="C657" s="50" t="s">
        <v>802</v>
      </c>
      <c r="D657" s="50" t="s">
        <v>777</v>
      </c>
      <c r="F657" s="50">
        <v>48599</v>
      </c>
      <c r="G657" s="23">
        <v>2038</v>
      </c>
      <c r="H657" s="50">
        <v>34.507997900247602</v>
      </c>
      <c r="I657" s="50">
        <v>0.40985998511314398</v>
      </c>
      <c r="J657" s="50">
        <v>9.4837933778762804E-2</v>
      </c>
      <c r="K657" s="50">
        <v>0.32412964105606101</v>
      </c>
      <c r="L657" s="50">
        <v>0.4281046</v>
      </c>
      <c r="M657" s="50">
        <v>58900</v>
      </c>
      <c r="N657" s="50">
        <v>48800</v>
      </c>
      <c r="O657" s="50">
        <v>35.183000564575202</v>
      </c>
      <c r="P657" s="51">
        <v>0.14155548810958801</v>
      </c>
      <c r="Q657" s="50">
        <v>6.0445999999999998E-3</v>
      </c>
      <c r="R657" s="50">
        <v>0.18831615149974801</v>
      </c>
      <c r="S657" s="50">
        <v>0.10111326724290801</v>
      </c>
      <c r="T657" s="50">
        <v>0.58030331134796098</v>
      </c>
      <c r="U657" s="62">
        <v>3.6543961999999999E-2</v>
      </c>
      <c r="V657" s="63">
        <v>3.9506987E-2</v>
      </c>
      <c r="W657" s="63">
        <v>3.0864830000000001E-3</v>
      </c>
      <c r="X657" s="63">
        <v>0.920862556</v>
      </c>
      <c r="Y657" s="50">
        <v>1.8891790881752999E-2</v>
      </c>
      <c r="Z657" s="61">
        <v>7.5729005038738251E-2</v>
      </c>
      <c r="AA657" s="61">
        <v>0.17075203359127045</v>
      </c>
      <c r="AB657" s="61">
        <v>6.5161146223545074E-2</v>
      </c>
      <c r="AC657" s="61">
        <v>6.3100196421146393E-2</v>
      </c>
      <c r="AD657" s="61">
        <v>2.6616970077157021E-2</v>
      </c>
      <c r="AE657" s="61">
        <v>3.4816924482584E-2</v>
      </c>
      <c r="AF657" s="61">
        <v>0.1110282838344574</v>
      </c>
      <c r="AG657" s="61">
        <v>3.7140976637601852E-2</v>
      </c>
      <c r="AH657" s="61">
        <v>3.7360228598117828E-2</v>
      </c>
      <c r="AI657" s="61">
        <v>5.6961193680763245E-2</v>
      </c>
      <c r="AJ657" s="61">
        <v>8.6472265422344208E-2</v>
      </c>
      <c r="AK657" s="61">
        <v>0.14360885322093964</v>
      </c>
      <c r="AL657" s="61">
        <v>5.0646789371967316E-2</v>
      </c>
      <c r="AM657" s="61">
        <v>4.0605131536722183E-2</v>
      </c>
      <c r="AN657" s="27">
        <v>0.18461538851261139</v>
      </c>
      <c r="AO657" s="27">
        <v>0.16897435486316681</v>
      </c>
      <c r="AP657" s="27">
        <v>0.18052446842193604</v>
      </c>
      <c r="AQ657" s="27">
        <v>0.16189639270305634</v>
      </c>
      <c r="AR657" s="27">
        <v>0.18931326270103455</v>
      </c>
      <c r="AS657" s="27">
        <v>0.1771024614572525</v>
      </c>
      <c r="AT657" s="61">
        <v>2</v>
      </c>
      <c r="AU657" s="61">
        <v>4</v>
      </c>
      <c r="AV657" s="61">
        <v>910.71898999999996</v>
      </c>
      <c r="AW657" s="61"/>
      <c r="AX657" s="61"/>
      <c r="AY657" s="27">
        <v>2</v>
      </c>
      <c r="AZ657" s="27">
        <v>3</v>
      </c>
      <c r="BA657" s="27">
        <v>4</v>
      </c>
    </row>
    <row r="658" spans="1:53">
      <c r="A658" s="50">
        <v>26103</v>
      </c>
      <c r="B658" s="50" t="s">
        <v>47</v>
      </c>
      <c r="C658" s="50" t="s">
        <v>803</v>
      </c>
      <c r="D658" s="50" t="s">
        <v>777</v>
      </c>
      <c r="F658" s="50">
        <v>22192</v>
      </c>
      <c r="G658" s="23">
        <v>1017</v>
      </c>
      <c r="H658" s="50">
        <v>39.498000174760826</v>
      </c>
      <c r="I658" s="50">
        <v>0.362560003995895</v>
      </c>
      <c r="J658" s="50">
        <v>0.111922137439251</v>
      </c>
      <c r="K658" s="50">
        <v>0.31630170345306402</v>
      </c>
      <c r="L658" s="50">
        <v>0.38888889999999998</v>
      </c>
      <c r="M658" s="50">
        <v>54100</v>
      </c>
      <c r="N658" s="50">
        <v>45900</v>
      </c>
      <c r="O658" s="50">
        <v>30.866000056266802</v>
      </c>
      <c r="P658" s="51">
        <v>0.12483562529087</v>
      </c>
      <c r="Q658" s="50">
        <v>3.8980999999999998E-3</v>
      </c>
      <c r="R658" s="50">
        <v>0.17371600866317699</v>
      </c>
      <c r="S658" s="50">
        <v>9.5811076462268802E-2</v>
      </c>
      <c r="T658" s="50">
        <v>0.588248550891876</v>
      </c>
      <c r="U658" s="62">
        <v>1.5591203999999999E-2</v>
      </c>
      <c r="V658" s="63">
        <v>1.3833814E-2</v>
      </c>
      <c r="W658" s="63">
        <v>2.9740449999999998E-3</v>
      </c>
      <c r="X658" s="63">
        <v>0.96760094200000002</v>
      </c>
      <c r="Y658" s="50">
        <v>5.9769074432551904E-3</v>
      </c>
      <c r="Z658" s="61">
        <v>8.1445254385471344E-2</v>
      </c>
      <c r="AA658" s="61">
        <v>0.2148917019367218</v>
      </c>
      <c r="AB658" s="61">
        <v>6.8669527769088745E-2</v>
      </c>
      <c r="AC658" s="61">
        <v>7.7752269804477692E-2</v>
      </c>
      <c r="AD658" s="61">
        <v>5.9486974030733109E-2</v>
      </c>
      <c r="AE658" s="61">
        <v>2.3056192323565483E-2</v>
      </c>
      <c r="AF658" s="61">
        <v>9.9510930478572845E-2</v>
      </c>
      <c r="AG658" s="61">
        <v>4.4016368687152863E-2</v>
      </c>
      <c r="AH658" s="61">
        <v>2.3455435410141945E-2</v>
      </c>
      <c r="AI658" s="61">
        <v>3.8926038891077042E-2</v>
      </c>
      <c r="AJ658" s="61">
        <v>8.2842595875263214E-2</v>
      </c>
      <c r="AK658" s="61">
        <v>0.10340353101491928</v>
      </c>
      <c r="AL658" s="61">
        <v>3.4334763884544373E-2</v>
      </c>
      <c r="AM658" s="61">
        <v>4.8208404332399368E-2</v>
      </c>
      <c r="AN658" s="27">
        <v>0.13243578374385834</v>
      </c>
      <c r="AO658" s="27">
        <v>0.13377255201339722</v>
      </c>
      <c r="AP658" s="27">
        <v>0.1072365939617157</v>
      </c>
      <c r="AQ658" s="27">
        <v>0.13667041063308716</v>
      </c>
      <c r="AR658" s="27">
        <v>0.15859116613864899</v>
      </c>
      <c r="AS658" s="27">
        <v>0.13076473772525787</v>
      </c>
      <c r="AT658" s="61">
        <v>2</v>
      </c>
      <c r="AU658" s="61">
        <v>2</v>
      </c>
      <c r="AV658" s="61">
        <v>870.39526000000001</v>
      </c>
      <c r="AW658" s="61"/>
      <c r="AX658" s="61"/>
      <c r="AY658" s="27">
        <v>2</v>
      </c>
      <c r="AZ658" s="27">
        <v>3</v>
      </c>
      <c r="BA658" s="27">
        <v>4</v>
      </c>
    </row>
    <row r="659" spans="1:53">
      <c r="A659" s="50">
        <v>26104</v>
      </c>
      <c r="B659" s="50" t="s">
        <v>47</v>
      </c>
      <c r="C659" s="50" t="s">
        <v>804</v>
      </c>
      <c r="D659" s="50" t="s">
        <v>777</v>
      </c>
      <c r="F659" s="50">
        <v>14189</v>
      </c>
      <c r="G659" s="23">
        <v>566</v>
      </c>
      <c r="H659" s="50">
        <v>36.636999905109448</v>
      </c>
      <c r="I659" s="50">
        <v>0.35661000013351402</v>
      </c>
      <c r="J659" s="50">
        <v>0.108333334326744</v>
      </c>
      <c r="K659" s="50">
        <v>0.27916666865348799</v>
      </c>
      <c r="L659" s="50">
        <v>0.34246579999999999</v>
      </c>
      <c r="M659" s="50">
        <v>55500</v>
      </c>
      <c r="N659" s="50">
        <v>47300</v>
      </c>
      <c r="O659" s="50">
        <v>34.244999289512599</v>
      </c>
      <c r="P659" s="51">
        <v>0.159200593829155</v>
      </c>
      <c r="Q659" s="50">
        <v>4.8649000000000001E-3</v>
      </c>
      <c r="R659" s="50">
        <v>0.193734019994736</v>
      </c>
      <c r="S659" s="50">
        <v>9.9339544773101807E-2</v>
      </c>
      <c r="T659" s="50">
        <v>0.602189421653748</v>
      </c>
      <c r="U659" s="62">
        <v>3.3829020000000001E-3</v>
      </c>
      <c r="V659" s="63">
        <v>2.0579321000000001E-2</v>
      </c>
      <c r="W659" s="63">
        <v>4.0171970000000001E-3</v>
      </c>
      <c r="X659" s="63">
        <v>0.97202056599999997</v>
      </c>
      <c r="Y659" s="50">
        <v>1.1733451858162901E-2</v>
      </c>
      <c r="Z659" s="61">
        <v>0.13174526393413544</v>
      </c>
      <c r="AA659" s="61">
        <v>0.17906336486339569</v>
      </c>
      <c r="AB659" s="61">
        <v>5.8985576033592224E-2</v>
      </c>
      <c r="AC659" s="61">
        <v>4.9100633710622787E-2</v>
      </c>
      <c r="AD659" s="61">
        <v>1.5394588001072407E-2</v>
      </c>
      <c r="AE659" s="61">
        <v>3.224761039018631E-2</v>
      </c>
      <c r="AF659" s="61">
        <v>0.10516934096813202</v>
      </c>
      <c r="AG659" s="61">
        <v>3.5650622099637985E-2</v>
      </c>
      <c r="AH659" s="61">
        <v>3.5326525568962097E-2</v>
      </c>
      <c r="AI659" s="61">
        <v>4.6994004398584366E-2</v>
      </c>
      <c r="AJ659" s="61">
        <v>8.3616919815540314E-2</v>
      </c>
      <c r="AK659" s="61">
        <v>0.12267055362462997</v>
      </c>
      <c r="AL659" s="61">
        <v>5.5582564324140549E-2</v>
      </c>
      <c r="AM659" s="61">
        <v>4.8452440649271011E-2</v>
      </c>
      <c r="AN659" s="27">
        <v>0.13248425722122192</v>
      </c>
      <c r="AO659" s="27">
        <v>0.1434636265039444</v>
      </c>
      <c r="AP659" s="27">
        <v>0.11354989558458328</v>
      </c>
      <c r="AQ659" s="27">
        <v>0.14954638481140137</v>
      </c>
      <c r="AR659" s="27">
        <v>0.15143527090549469</v>
      </c>
      <c r="AS659" s="27">
        <v>0.13737551867961884</v>
      </c>
      <c r="AT659" s="61">
        <v>2</v>
      </c>
      <c r="AU659" s="61">
        <v>2</v>
      </c>
      <c r="AV659" s="61">
        <v>877.63867000000005</v>
      </c>
      <c r="AW659" s="61"/>
      <c r="AX659" s="61"/>
      <c r="AY659" s="27">
        <v>2</v>
      </c>
      <c r="AZ659" s="27">
        <v>3</v>
      </c>
      <c r="BA659" s="27">
        <v>3</v>
      </c>
    </row>
    <row r="660" spans="1:53">
      <c r="A660" s="50">
        <v>26105</v>
      </c>
      <c r="B660" s="50" t="s">
        <v>47</v>
      </c>
      <c r="C660" s="50" t="s">
        <v>805</v>
      </c>
      <c r="D660" s="50" t="s">
        <v>777</v>
      </c>
      <c r="F660" s="50">
        <v>12442</v>
      </c>
      <c r="G660" s="23">
        <v>434</v>
      </c>
      <c r="H660" s="50">
        <v>38.563999503850923</v>
      </c>
      <c r="I660" s="50">
        <v>0.365240007638931</v>
      </c>
      <c r="J660" s="50">
        <v>8.7136931717395796E-2</v>
      </c>
      <c r="K660" s="50">
        <v>0.207468882203102</v>
      </c>
      <c r="L660" s="50">
        <v>0.4473684</v>
      </c>
      <c r="M660" s="50">
        <v>46600</v>
      </c>
      <c r="N660" s="50">
        <v>38400</v>
      </c>
      <c r="O660" s="50">
        <v>31.2299996614456</v>
      </c>
      <c r="P660" s="51">
        <v>0.139878138899803</v>
      </c>
      <c r="Q660" s="50">
        <v>4.2754999999999998E-3</v>
      </c>
      <c r="R660" s="50">
        <v>0.16666667163372001</v>
      </c>
      <c r="S660" s="50">
        <v>0.102038756012917</v>
      </c>
      <c r="T660" s="50">
        <v>0.60991120338439897</v>
      </c>
      <c r="U660" s="62">
        <v>9.6447500000000001E-4</v>
      </c>
      <c r="V660" s="63">
        <v>5.9797462000000003E-2</v>
      </c>
      <c r="W660" s="63">
        <v>1.8485769999999999E-3</v>
      </c>
      <c r="X660" s="63">
        <v>0.93738949299999996</v>
      </c>
      <c r="Y660" s="50">
        <v>3.6088660359382602E-2</v>
      </c>
      <c r="Z660" s="61">
        <v>0.14917431771755219</v>
      </c>
      <c r="AA660" s="61">
        <v>0.25009173154830933</v>
      </c>
      <c r="AB660" s="61">
        <v>7.8165136277675629E-2</v>
      </c>
      <c r="AC660" s="61">
        <v>5.4678898304700851E-2</v>
      </c>
      <c r="AD660" s="61">
        <v>1.7981652170419693E-2</v>
      </c>
      <c r="AE660" s="61">
        <v>1.7614679411053658E-2</v>
      </c>
      <c r="AF660" s="61">
        <v>8.3302751183509827E-2</v>
      </c>
      <c r="AG660" s="61">
        <v>4.8623852431774139E-2</v>
      </c>
      <c r="AH660" s="61">
        <v>1.8532110378146172E-2</v>
      </c>
      <c r="AI660" s="61">
        <v>2.03669723123312E-2</v>
      </c>
      <c r="AJ660" s="61">
        <v>6.9174312055110931E-2</v>
      </c>
      <c r="AK660" s="61">
        <v>0.12110091745853424</v>
      </c>
      <c r="AL660" s="61">
        <v>3.357798233628273E-2</v>
      </c>
      <c r="AM660" s="61">
        <v>3.7614677101373672E-2</v>
      </c>
      <c r="AN660" s="27">
        <v>0.17219407856464386</v>
      </c>
      <c r="AO660" s="27">
        <v>0.1076621487736702</v>
      </c>
      <c r="AP660" s="27">
        <v>0.17972204089164734</v>
      </c>
      <c r="AQ660" s="27">
        <v>9.8862916231155396E-2</v>
      </c>
      <c r="AR660" s="27">
        <v>0.16412860155105591</v>
      </c>
      <c r="AS660" s="27">
        <v>0.11708968132734299</v>
      </c>
      <c r="AT660" s="61">
        <v>1</v>
      </c>
      <c r="AU660" s="61">
        <v>2</v>
      </c>
      <c r="AV660" s="61">
        <v>850.85924999999997</v>
      </c>
      <c r="AW660" s="61"/>
      <c r="AX660" s="61"/>
      <c r="AY660" s="27">
        <v>2</v>
      </c>
      <c r="AZ660" s="27">
        <v>2</v>
      </c>
      <c r="BA660" s="27">
        <v>3</v>
      </c>
    </row>
    <row r="661" spans="1:53">
      <c r="A661" s="50">
        <v>26106</v>
      </c>
      <c r="B661" s="50" t="s">
        <v>47</v>
      </c>
      <c r="C661" s="50" t="s">
        <v>806</v>
      </c>
      <c r="D661" s="50" t="s">
        <v>749</v>
      </c>
      <c r="F661" s="50">
        <v>29873</v>
      </c>
      <c r="G661" s="23">
        <v>1187</v>
      </c>
      <c r="H661" s="50">
        <v>43.651000171899852</v>
      </c>
      <c r="I661" s="50">
        <v>0.25589999556541398</v>
      </c>
      <c r="J661" s="50">
        <v>0.146718144416809</v>
      </c>
      <c r="K661" s="50">
        <v>0.24131274223327601</v>
      </c>
      <c r="L661" s="50">
        <v>0.34188039999999997</v>
      </c>
      <c r="M661" s="50">
        <v>55500</v>
      </c>
      <c r="N661" s="50">
        <v>47900</v>
      </c>
      <c r="O661" s="50">
        <v>33.3420008420944</v>
      </c>
      <c r="P661" s="51">
        <v>0.16680601239204401</v>
      </c>
      <c r="Q661" s="50">
        <v>5.0410000000000003E-3</v>
      </c>
      <c r="R661" s="50">
        <v>0.173120722174644</v>
      </c>
      <c r="S661" s="50">
        <v>9.5450788736343398E-2</v>
      </c>
      <c r="T661" s="50">
        <v>0.60810589790344205</v>
      </c>
      <c r="U661" s="62">
        <v>2.4771530000000002E-3</v>
      </c>
      <c r="V661" s="63">
        <v>1.7540922E-2</v>
      </c>
      <c r="W661" s="63">
        <v>1.372477E-3</v>
      </c>
      <c r="X661" s="63">
        <v>0.97860944299999997</v>
      </c>
      <c r="Y661" s="50">
        <v>8.05275700986385E-3</v>
      </c>
      <c r="Z661" s="61">
        <v>7.8947365283966064E-2</v>
      </c>
      <c r="AA661" s="61">
        <v>0.18465529382228851</v>
      </c>
      <c r="AB661" s="61">
        <v>6.1082284897565842E-2</v>
      </c>
      <c r="AC661" s="61">
        <v>6.2564864754676819E-2</v>
      </c>
      <c r="AD661" s="61">
        <v>2.0978502929210663E-2</v>
      </c>
      <c r="AE661" s="61">
        <v>6.6197186708450317E-2</v>
      </c>
      <c r="AF661" s="61">
        <v>0.13825055956840515</v>
      </c>
      <c r="AG661" s="61">
        <v>3.9362490177154541E-2</v>
      </c>
      <c r="AH661" s="61">
        <v>3.0541142448782921E-2</v>
      </c>
      <c r="AI661" s="61">
        <v>3.587842732667923E-2</v>
      </c>
      <c r="AJ661" s="61">
        <v>7.5759820640087128E-2</v>
      </c>
      <c r="AK661" s="61">
        <v>0.11319495737552643</v>
      </c>
      <c r="AL661" s="61">
        <v>4.2624164372682571E-2</v>
      </c>
      <c r="AM661" s="61">
        <v>4.9962934106588364E-2</v>
      </c>
      <c r="AN661" s="27">
        <v>0.12886777520179749</v>
      </c>
      <c r="AO661" s="27">
        <v>0.13655094802379608</v>
      </c>
      <c r="AP661" s="27">
        <v>0.1176711767911911</v>
      </c>
      <c r="AQ661" s="27">
        <v>0.13557468354701996</v>
      </c>
      <c r="AR661" s="27">
        <v>0.14057143032550812</v>
      </c>
      <c r="AS661" s="27">
        <v>0.13757142424583435</v>
      </c>
      <c r="AT661" s="61">
        <v>1</v>
      </c>
      <c r="AU661" s="61">
        <v>1</v>
      </c>
      <c r="AV661" s="61">
        <v>811.74518</v>
      </c>
      <c r="AW661" s="61"/>
      <c r="AX661" s="61"/>
      <c r="AY661" s="27">
        <v>1</v>
      </c>
      <c r="AZ661" s="27">
        <v>1</v>
      </c>
      <c r="BA661" s="27">
        <v>2</v>
      </c>
    </row>
    <row r="662" spans="1:53">
      <c r="A662" s="50">
        <v>26107</v>
      </c>
      <c r="B662" s="50" t="s">
        <v>47</v>
      </c>
      <c r="C662" s="50" t="s">
        <v>807</v>
      </c>
      <c r="D662" s="50" t="s">
        <v>777</v>
      </c>
      <c r="F662" s="50">
        <v>38491</v>
      </c>
      <c r="G662" s="23">
        <v>1237</v>
      </c>
      <c r="H662" s="50">
        <v>40.96999928355212</v>
      </c>
      <c r="I662" s="50">
        <v>0.249449998140335</v>
      </c>
      <c r="J662" s="50">
        <v>0.113438047468662</v>
      </c>
      <c r="K662" s="50">
        <v>0.275741696357727</v>
      </c>
      <c r="L662" s="50">
        <v>0.31906610000000002</v>
      </c>
      <c r="M662" s="50">
        <v>60800</v>
      </c>
      <c r="N662" s="50">
        <v>44700</v>
      </c>
      <c r="O662" s="50">
        <v>43.320000171661398</v>
      </c>
      <c r="P662" s="51">
        <v>0.142698019742965</v>
      </c>
      <c r="Q662" s="50">
        <v>4.6072999999999999E-3</v>
      </c>
      <c r="R662" s="50">
        <v>0.16791416704654699</v>
      </c>
      <c r="S662" s="50">
        <v>7.7992476522922502E-2</v>
      </c>
      <c r="T662" s="50">
        <v>0.50618582963943504</v>
      </c>
      <c r="U662" s="62">
        <v>7.9758899999999994E-3</v>
      </c>
      <c r="V662" s="63">
        <v>2.8785950000000001E-2</v>
      </c>
      <c r="W662" s="63">
        <v>2.2083089999999999E-3</v>
      </c>
      <c r="X662" s="63">
        <v>0.96102982800000003</v>
      </c>
      <c r="Y662" s="50">
        <v>1.40459779649973E-2</v>
      </c>
      <c r="Z662" s="61">
        <v>7.2879858314990997E-2</v>
      </c>
      <c r="AA662" s="61">
        <v>0.11710467934608459</v>
      </c>
      <c r="AB662" s="61">
        <v>6.0622792690992355E-2</v>
      </c>
      <c r="AC662" s="61">
        <v>4.1629858314990997E-2</v>
      </c>
      <c r="AD662" s="61">
        <v>3.0808303505182266E-2</v>
      </c>
      <c r="AE662" s="61">
        <v>2.4734983220696449E-2</v>
      </c>
      <c r="AF662" s="61">
        <v>0.11075530201196671</v>
      </c>
      <c r="AG662" s="61">
        <v>3.5556536167860031E-2</v>
      </c>
      <c r="AH662" s="61">
        <v>3.0532244592905045E-2</v>
      </c>
      <c r="AI662" s="61">
        <v>3.7047263234853745E-2</v>
      </c>
      <c r="AJ662" s="61">
        <v>0.18562279641628265</v>
      </c>
      <c r="AK662" s="61">
        <v>0.13471731543540955</v>
      </c>
      <c r="AL662" s="61">
        <v>6.3880302011966705E-2</v>
      </c>
      <c r="AM662" s="61">
        <v>5.4107774049043655E-2</v>
      </c>
      <c r="AN662" s="27">
        <v>0.12295921146869659</v>
      </c>
      <c r="AO662" s="27">
        <v>0.25332850217819214</v>
      </c>
      <c r="AP662" s="27">
        <v>0.11214538663625717</v>
      </c>
      <c r="AQ662" s="27">
        <v>0.26673316955566406</v>
      </c>
      <c r="AR662" s="27">
        <v>0.13584157824516296</v>
      </c>
      <c r="AS662" s="27">
        <v>0.23735973238945007</v>
      </c>
      <c r="AT662" s="61">
        <v>1</v>
      </c>
      <c r="AU662" s="61">
        <v>2</v>
      </c>
      <c r="AV662" s="61">
        <v>794.24883999999997</v>
      </c>
      <c r="AW662" s="61"/>
      <c r="AX662" s="61"/>
      <c r="AY662" s="27">
        <v>2</v>
      </c>
      <c r="AZ662" s="27">
        <v>2</v>
      </c>
      <c r="BA662" s="27">
        <v>3</v>
      </c>
    </row>
    <row r="663" spans="1:53">
      <c r="A663" s="50">
        <v>26201</v>
      </c>
      <c r="B663" s="50" t="s">
        <v>47</v>
      </c>
      <c r="C663" s="50" t="s">
        <v>808</v>
      </c>
      <c r="D663" s="50" t="s">
        <v>809</v>
      </c>
      <c r="F663" s="50">
        <v>114739</v>
      </c>
      <c r="G663" s="23">
        <v>5260</v>
      </c>
      <c r="H663" s="50">
        <v>48.458998009562528</v>
      </c>
      <c r="I663" s="50">
        <v>0.24414999783039101</v>
      </c>
      <c r="J663" s="50">
        <v>0.18674136698245999</v>
      </c>
      <c r="K663" s="50">
        <v>0.212885156273842</v>
      </c>
      <c r="L663" s="50">
        <v>0.43908760000000002</v>
      </c>
      <c r="M663" s="50">
        <v>89300</v>
      </c>
      <c r="N663" s="50">
        <v>74100</v>
      </c>
      <c r="O663" s="50">
        <v>33.322998881339998</v>
      </c>
      <c r="P663" s="51">
        <v>7.3317073285579695E-2</v>
      </c>
      <c r="Q663" s="50">
        <v>6.2418999999999999E-3</v>
      </c>
      <c r="R663" s="50">
        <v>0.16743603348732</v>
      </c>
      <c r="S663" s="50">
        <v>8.14367085695267E-2</v>
      </c>
      <c r="T663" s="50">
        <v>0.595816850662231</v>
      </c>
      <c r="U663" s="62">
        <v>1.8389560000000001E-3</v>
      </c>
      <c r="V663" s="63">
        <v>1.8921204E-2</v>
      </c>
      <c r="W663" s="63">
        <v>3.1663164000000001E-2</v>
      </c>
      <c r="X663" s="63">
        <v>0.94757670199999999</v>
      </c>
      <c r="Y663" s="50">
        <v>1.28763196989894E-2</v>
      </c>
      <c r="Z663" s="61">
        <v>5.9469886124134064E-2</v>
      </c>
      <c r="AA663" s="61">
        <v>4.8498574644327164E-2</v>
      </c>
      <c r="AB663" s="61">
        <v>6.5995641052722931E-2</v>
      </c>
      <c r="AC663" s="61">
        <v>8.1664152443408966E-2</v>
      </c>
      <c r="AD663" s="61">
        <v>4.965609684586525E-2</v>
      </c>
      <c r="AE663" s="61">
        <v>2.9642676934599876E-2</v>
      </c>
      <c r="AF663" s="61">
        <v>0.12330146133899689</v>
      </c>
      <c r="AG663" s="61">
        <v>6.1264887452125549E-2</v>
      </c>
      <c r="AH663" s="61">
        <v>6.1331991106271744E-2</v>
      </c>
      <c r="AI663" s="61">
        <v>7.6614663004875183E-2</v>
      </c>
      <c r="AJ663" s="61">
        <v>7.6597884297370911E-2</v>
      </c>
      <c r="AK663" s="61">
        <v>0.1505284309387207</v>
      </c>
      <c r="AL663" s="61">
        <v>6.4703911542892456E-2</v>
      </c>
      <c r="AM663" s="61">
        <v>5.0729744136333466E-2</v>
      </c>
      <c r="AN663" s="27">
        <v>6.9317817687988281E-2</v>
      </c>
      <c r="AO663" s="27">
        <v>0.26986247301101685</v>
      </c>
      <c r="AP663" s="27">
        <v>4.4302627444267273E-2</v>
      </c>
      <c r="AQ663" s="27">
        <v>0.28625601530075073</v>
      </c>
      <c r="AR663" s="27">
        <v>9.9726416170597076E-2</v>
      </c>
      <c r="AS663" s="27">
        <v>0.24993441998958588</v>
      </c>
      <c r="AT663" s="61">
        <v>1</v>
      </c>
      <c r="AU663" s="61">
        <v>1</v>
      </c>
      <c r="AV663" s="61">
        <v>205.80181999999999</v>
      </c>
      <c r="AW663" s="61">
        <v>1</v>
      </c>
      <c r="AX663" s="61">
        <v>1</v>
      </c>
      <c r="AY663" s="27">
        <v>1</v>
      </c>
      <c r="AZ663" s="27">
        <v>1</v>
      </c>
      <c r="BA663" s="27">
        <v>2</v>
      </c>
    </row>
    <row r="664" spans="1:53">
      <c r="A664" s="50">
        <v>26202</v>
      </c>
      <c r="B664" s="50" t="s">
        <v>47</v>
      </c>
      <c r="C664" s="50" t="s">
        <v>810</v>
      </c>
      <c r="D664" s="50" t="s">
        <v>809</v>
      </c>
      <c r="F664" s="50">
        <v>2841</v>
      </c>
      <c r="G664" s="23"/>
      <c r="O664" s="50">
        <v>20.178000628948201</v>
      </c>
      <c r="P664" s="51">
        <v>6.7691698670387296E-2</v>
      </c>
      <c r="R664" s="50">
        <v>9.0909093618392903E-2</v>
      </c>
      <c r="S664" s="50">
        <v>4.8387095332145698E-2</v>
      </c>
      <c r="T664" s="50">
        <v>0.651433706283569</v>
      </c>
      <c r="U664" s="62">
        <v>0</v>
      </c>
      <c r="V664" s="63">
        <v>1.6191483E-2</v>
      </c>
      <c r="W664" s="63">
        <v>1.7247447999999999E-2</v>
      </c>
      <c r="X664" s="63">
        <v>0.96656107899999999</v>
      </c>
      <c r="Y664" s="50">
        <v>1.55613189563155E-2</v>
      </c>
      <c r="Z664" s="61">
        <v>0.33963885903358459</v>
      </c>
      <c r="AA664" s="61">
        <v>3.0094582587480545E-2</v>
      </c>
      <c r="AB664" s="61">
        <v>2.8374891728162766E-2</v>
      </c>
      <c r="AC664" s="61">
        <v>4.9011178314685822E-2</v>
      </c>
      <c r="AD664" s="61">
        <v>1.2897678650915623E-2</v>
      </c>
      <c r="AE664" s="61">
        <v>3.1814273446798325E-2</v>
      </c>
      <c r="AF664" s="61">
        <v>8.5984520614147186E-2</v>
      </c>
      <c r="AG664" s="61">
        <v>3.3533964306116104E-2</v>
      </c>
      <c r="AH664" s="61">
        <v>3.0094582587480545E-2</v>
      </c>
      <c r="AI664" s="61">
        <v>5.5889938026666641E-2</v>
      </c>
      <c r="AJ664" s="61">
        <v>6.448838859796524E-2</v>
      </c>
      <c r="AK664" s="61">
        <v>0.13327601552009583</v>
      </c>
      <c r="AL664" s="61">
        <v>3.3533964306116104E-2</v>
      </c>
      <c r="AM664" s="61">
        <v>7.1367152035236359E-2</v>
      </c>
      <c r="AN664" s="27">
        <v>0.11267605423927307</v>
      </c>
      <c r="AO664" s="27">
        <v>0.15122312307357788</v>
      </c>
      <c r="AP664" s="27">
        <v>6.4625851809978485E-2</v>
      </c>
      <c r="AQ664" s="27">
        <v>0.14455781877040863</v>
      </c>
      <c r="AR664" s="27">
        <v>0.14980289340019226</v>
      </c>
      <c r="AS664" s="27">
        <v>0.15637318789958954</v>
      </c>
      <c r="AT664" s="61"/>
      <c r="AU664" s="61"/>
      <c r="AV664" s="61">
        <v>295.59863000000001</v>
      </c>
      <c r="AW664" s="61"/>
      <c r="AX664" s="61"/>
      <c r="AY664" s="27"/>
      <c r="AZ664" s="27"/>
      <c r="BA664" s="27"/>
    </row>
    <row r="665" spans="1:53">
      <c r="A665" s="50">
        <v>26203</v>
      </c>
      <c r="B665" s="50" t="s">
        <v>47</v>
      </c>
      <c r="C665" s="50" t="s">
        <v>811</v>
      </c>
      <c r="D665" s="50" t="s">
        <v>809</v>
      </c>
      <c r="F665" s="50">
        <v>10029</v>
      </c>
      <c r="G665" s="23">
        <v>390</v>
      </c>
      <c r="H665" s="50">
        <v>61.861997433006749</v>
      </c>
      <c r="I665" s="50">
        <v>6.7510001361370101E-2</v>
      </c>
      <c r="J665" s="50">
        <v>0.29891303181648299</v>
      </c>
      <c r="K665" s="50">
        <v>0.114130437374115</v>
      </c>
      <c r="L665" s="50">
        <v>0.39130429999999999</v>
      </c>
      <c r="M665" s="50">
        <v>45900</v>
      </c>
      <c r="N665" s="50">
        <v>41200</v>
      </c>
      <c r="O665" s="50">
        <v>26.116999983787498</v>
      </c>
      <c r="P665" s="51">
        <v>7.8902326524257702E-2</v>
      </c>
      <c r="Q665" s="50">
        <v>5.4317999999999996E-3</v>
      </c>
      <c r="R665" s="50">
        <v>8.6174242198467296E-2</v>
      </c>
      <c r="S665" s="50">
        <v>3.9504073560237898E-2</v>
      </c>
      <c r="T665" s="50">
        <v>0.65515983104705799</v>
      </c>
      <c r="U665" s="62">
        <v>3.9884300000000002E-4</v>
      </c>
      <c r="V665" s="63">
        <v>1.4956626000000001E-2</v>
      </c>
      <c r="W665" s="63">
        <v>1.395952E-3</v>
      </c>
      <c r="X665" s="63">
        <v>0.98324859099999995</v>
      </c>
      <c r="Y665" s="50">
        <v>6.0012000612914597E-3</v>
      </c>
      <c r="Z665" s="61">
        <v>0.25578102469444275</v>
      </c>
      <c r="AA665" s="61">
        <v>2.7135441079735756E-2</v>
      </c>
      <c r="AB665" s="61">
        <v>5.7810287922620773E-2</v>
      </c>
      <c r="AC665" s="61">
        <v>5.4978761821985245E-2</v>
      </c>
      <c r="AD665" s="61">
        <v>2.1708352491259575E-2</v>
      </c>
      <c r="AE665" s="61">
        <v>3.2090608030557632E-2</v>
      </c>
      <c r="AF665" s="61">
        <v>8.305804431438446E-2</v>
      </c>
      <c r="AG665" s="61">
        <v>4.789995402097702E-2</v>
      </c>
      <c r="AH665" s="61">
        <v>6.0405850410461426E-2</v>
      </c>
      <c r="AI665" s="61">
        <v>2.9731005430221558E-2</v>
      </c>
      <c r="AJ665" s="61">
        <v>7.8574799001216888E-2</v>
      </c>
      <c r="AK665" s="61">
        <v>0.15408211946487427</v>
      </c>
      <c r="AL665" s="61">
        <v>4.058518260717392E-2</v>
      </c>
      <c r="AM665" s="61">
        <v>5.6158564984798431E-2</v>
      </c>
      <c r="AN665" s="27">
        <v>0.1480577141046524</v>
      </c>
      <c r="AO665" s="27">
        <v>0.17114317417144775</v>
      </c>
      <c r="AP665" s="27">
        <v>5.8112505823373795E-2</v>
      </c>
      <c r="AQ665" s="27">
        <v>0.20502091944217682</v>
      </c>
      <c r="AR665" s="27">
        <v>0.23024639487266541</v>
      </c>
      <c r="AS665" s="27">
        <v>0.14018692076206207</v>
      </c>
      <c r="AT665" s="61">
        <v>1</v>
      </c>
      <c r="AU665" s="61">
        <v>1</v>
      </c>
      <c r="AV665" s="61">
        <v>303.66385000000002</v>
      </c>
      <c r="AW665" s="61">
        <v>1</v>
      </c>
      <c r="AX665" s="61">
        <v>1</v>
      </c>
      <c r="AY665" s="27">
        <v>1</v>
      </c>
      <c r="AZ665" s="27">
        <v>1</v>
      </c>
      <c r="BA665" s="27">
        <v>2</v>
      </c>
    </row>
    <row r="666" spans="1:53">
      <c r="A666" s="50">
        <v>26204</v>
      </c>
      <c r="B666" s="50" t="s">
        <v>47</v>
      </c>
      <c r="C666" s="50" t="s">
        <v>812</v>
      </c>
      <c r="D666" s="50" t="s">
        <v>809</v>
      </c>
      <c r="F666" s="50">
        <v>2753</v>
      </c>
      <c r="G666" s="23"/>
      <c r="O666" s="50">
        <v>27.682998776435902</v>
      </c>
      <c r="P666" s="51">
        <v>0.10604941099882099</v>
      </c>
      <c r="R666" s="50">
        <v>8.9041098952293396E-2</v>
      </c>
      <c r="S666" s="50">
        <v>4.7980997711420101E-2</v>
      </c>
      <c r="T666" s="50">
        <v>0.62517815828323398</v>
      </c>
      <c r="U666" s="62">
        <v>1.8162009999999999E-3</v>
      </c>
      <c r="V666" s="63">
        <v>7.9912820000000006E-3</v>
      </c>
      <c r="W666" s="63">
        <v>1.08972E-3</v>
      </c>
      <c r="X666" s="63">
        <v>0.98910278100000004</v>
      </c>
      <c r="Y666" s="50">
        <v>8.2547171041369403E-3</v>
      </c>
      <c r="Z666" s="61">
        <v>0.2960222065448761</v>
      </c>
      <c r="AA666" s="61">
        <v>3.052728995680809E-2</v>
      </c>
      <c r="AB666" s="61">
        <v>4.9953747540712357E-2</v>
      </c>
      <c r="AC666" s="61">
        <v>7.6780758798122406E-2</v>
      </c>
      <c r="AD666" s="61">
        <v>6.2904715538024902E-2</v>
      </c>
      <c r="AE666" s="61">
        <v>2.0351527258753777E-2</v>
      </c>
      <c r="AF666" s="61">
        <v>6.5679922699928284E-2</v>
      </c>
      <c r="AG666" s="61">
        <v>4.8103608191013336E-2</v>
      </c>
      <c r="AH666" s="61">
        <v>2.4051804095506668E-2</v>
      </c>
      <c r="AI666" s="61">
        <v>2.960222028195858E-2</v>
      </c>
      <c r="AJ666" s="61">
        <v>0.10083255916833878</v>
      </c>
      <c r="AK666" s="61">
        <v>0.11748380959033966</v>
      </c>
      <c r="AL666" s="61">
        <v>3.6077704280614853E-2</v>
      </c>
      <c r="AM666" s="61">
        <v>4.1628122329711914E-2</v>
      </c>
      <c r="AN666" s="27">
        <v>0.13581183552742004</v>
      </c>
      <c r="AO666" s="27">
        <v>0.14415781199932098</v>
      </c>
      <c r="AP666" s="27">
        <v>9.1935485601425171E-2</v>
      </c>
      <c r="AQ666" s="27">
        <v>0.12741935253143311</v>
      </c>
      <c r="AR666" s="27">
        <v>0.17478510737419128</v>
      </c>
      <c r="AS666" s="27">
        <v>0.15902578830718994</v>
      </c>
      <c r="AT666" s="61"/>
      <c r="AU666" s="61"/>
      <c r="AV666" s="61">
        <v>226.21352999999999</v>
      </c>
      <c r="AW666" s="61"/>
      <c r="AX666" s="61"/>
      <c r="AY666" s="27"/>
      <c r="AZ666" s="27"/>
      <c r="BA666" s="27"/>
    </row>
    <row r="667" spans="1:53">
      <c r="A667" s="50">
        <v>26301</v>
      </c>
      <c r="B667" s="50" t="s">
        <v>47</v>
      </c>
      <c r="C667" s="50" t="s">
        <v>813</v>
      </c>
      <c r="D667" s="50" t="s">
        <v>809</v>
      </c>
      <c r="F667" s="50">
        <v>22745</v>
      </c>
      <c r="G667" s="23">
        <v>1039</v>
      </c>
      <c r="H667" s="50">
        <v>35.987998425960576</v>
      </c>
      <c r="I667" s="50">
        <v>0.46061998605728099</v>
      </c>
      <c r="J667" s="50">
        <v>9.6474952995777102E-2</v>
      </c>
      <c r="K667" s="50">
        <v>0.38961037993431102</v>
      </c>
      <c r="L667" s="50">
        <v>0.48717949999999999</v>
      </c>
      <c r="M667" s="50">
        <v>53200</v>
      </c>
      <c r="N667" s="50">
        <v>45900</v>
      </c>
      <c r="O667" s="50">
        <v>33.566001057624803</v>
      </c>
      <c r="P667" s="51">
        <v>8.5101217031478896E-2</v>
      </c>
      <c r="Q667" s="50">
        <v>6.4657999999999998E-3</v>
      </c>
      <c r="R667" s="50">
        <v>0.210223183035851</v>
      </c>
      <c r="S667" s="50">
        <v>8.1473216414451599E-2</v>
      </c>
      <c r="T667" s="50">
        <v>0.54698657989501998</v>
      </c>
      <c r="U667" s="62">
        <v>1.4069029999999999E-3</v>
      </c>
      <c r="V667" s="63">
        <v>1.7454385999999999E-2</v>
      </c>
      <c r="W667" s="63">
        <v>0.17630247800000001</v>
      </c>
      <c r="X667" s="63">
        <v>0.80483621400000005</v>
      </c>
      <c r="Y667" s="50">
        <v>1.24226287007332E-2</v>
      </c>
      <c r="Z667" s="61">
        <v>0.1020490974187851</v>
      </c>
      <c r="AA667" s="61">
        <v>6.0154188424348831E-2</v>
      </c>
      <c r="AB667" s="61">
        <v>6.4921893179416656E-2</v>
      </c>
      <c r="AC667" s="61">
        <v>4.5141004025936127E-2</v>
      </c>
      <c r="AD667" s="61">
        <v>6.2183000147342682E-2</v>
      </c>
      <c r="AE667" s="61">
        <v>2.6983160525560379E-2</v>
      </c>
      <c r="AF667" s="61">
        <v>0.12872794270515442</v>
      </c>
      <c r="AG667" s="61">
        <v>5.6096572428941727E-2</v>
      </c>
      <c r="AH667" s="61">
        <v>4.0271859616041183E-2</v>
      </c>
      <c r="AI667" s="61">
        <v>5.599512904882431E-2</v>
      </c>
      <c r="AJ667" s="61">
        <v>0.11777237057685852</v>
      </c>
      <c r="AK667" s="61">
        <v>0.13846622407436371</v>
      </c>
      <c r="AL667" s="61">
        <v>5.0415907055139542E-2</v>
      </c>
      <c r="AM667" s="61">
        <v>5.0821669399738312E-2</v>
      </c>
      <c r="AN667" s="27">
        <v>0.12871946394443512</v>
      </c>
      <c r="AO667" s="27">
        <v>0.19355452060699463</v>
      </c>
      <c r="AP667" s="27">
        <v>0.11121091991662979</v>
      </c>
      <c r="AQ667" s="27">
        <v>0.18325547873973846</v>
      </c>
      <c r="AR667" s="27">
        <v>0.14839491248130798</v>
      </c>
      <c r="AS667" s="27">
        <v>0.20512820780277252</v>
      </c>
      <c r="AT667" s="61">
        <v>2</v>
      </c>
      <c r="AU667" s="61">
        <v>4</v>
      </c>
      <c r="AV667" s="61">
        <v>101.06091000000001</v>
      </c>
      <c r="AW667" s="61">
        <v>2</v>
      </c>
      <c r="AX667" s="61">
        <v>4</v>
      </c>
      <c r="AY667" s="27">
        <v>2</v>
      </c>
      <c r="AZ667" s="27">
        <v>3</v>
      </c>
      <c r="BA667" s="27">
        <v>4</v>
      </c>
    </row>
    <row r="668" spans="1:53">
      <c r="A668" s="50">
        <v>26302</v>
      </c>
      <c r="B668" s="50" t="s">
        <v>47</v>
      </c>
      <c r="C668" s="50" t="s">
        <v>814</v>
      </c>
      <c r="D668" s="50" t="s">
        <v>809</v>
      </c>
      <c r="F668" s="50">
        <v>6516</v>
      </c>
      <c r="G668" s="23">
        <v>321</v>
      </c>
      <c r="H668" s="50">
        <v>52.881001234054544</v>
      </c>
      <c r="I668" s="50">
        <v>0.26105999946594199</v>
      </c>
      <c r="J668" s="50">
        <v>0.33333334326744102</v>
      </c>
      <c r="K668" s="50">
        <v>0.144444450736046</v>
      </c>
      <c r="L668" s="50">
        <v>0.58823530000000002</v>
      </c>
      <c r="M668" s="50">
        <v>63000</v>
      </c>
      <c r="N668" s="50">
        <v>53000</v>
      </c>
      <c r="O668" s="50">
        <v>32.071998715400703</v>
      </c>
      <c r="P668" s="51">
        <v>6.9032199680805206E-2</v>
      </c>
      <c r="Q668" s="50">
        <v>6.7568000000000003E-3</v>
      </c>
      <c r="R668" s="50">
        <v>0.13317191600799599</v>
      </c>
      <c r="S668" s="50">
        <v>5.6080061942338902E-2</v>
      </c>
      <c r="T668" s="50">
        <v>0.62972056865692105</v>
      </c>
      <c r="U668" s="62">
        <v>1.074279E-3</v>
      </c>
      <c r="V668" s="63">
        <v>9.5150400000000007E-3</v>
      </c>
      <c r="W668" s="63">
        <v>1.2430939E-2</v>
      </c>
      <c r="X668" s="63">
        <v>0.97697973299999996</v>
      </c>
      <c r="Y668" s="50">
        <v>9.9788326770067198E-3</v>
      </c>
      <c r="Z668" s="61">
        <v>0.16732282936573029</v>
      </c>
      <c r="AA668" s="61">
        <v>0.11220472306013107</v>
      </c>
      <c r="AB668" s="61">
        <v>4.2650919407606125E-2</v>
      </c>
      <c r="AC668" s="61">
        <v>5.7086613029241562E-2</v>
      </c>
      <c r="AD668" s="61">
        <v>2.9199475422501564E-2</v>
      </c>
      <c r="AE668" s="61">
        <v>2.1653544157743454E-2</v>
      </c>
      <c r="AF668" s="61">
        <v>0.11253280937671661</v>
      </c>
      <c r="AG668" s="61">
        <v>3.9370078593492508E-2</v>
      </c>
      <c r="AH668" s="61">
        <v>3.0839895829558372E-2</v>
      </c>
      <c r="AI668" s="61">
        <v>4.4947504997253418E-2</v>
      </c>
      <c r="AJ668" s="61">
        <v>8.4317587316036224E-2</v>
      </c>
      <c r="AK668" s="61">
        <v>0.14895012974739075</v>
      </c>
      <c r="AL668" s="61">
        <v>4.3307088315486908E-2</v>
      </c>
      <c r="AM668" s="61">
        <v>6.5616801381111145E-2</v>
      </c>
      <c r="AN668" s="27">
        <v>0.10125744342803955</v>
      </c>
      <c r="AO668" s="27">
        <v>0.24288550019264221</v>
      </c>
      <c r="AP668" s="27">
        <v>4.5454546809196472E-2</v>
      </c>
      <c r="AQ668" s="27">
        <v>0.28331258893013</v>
      </c>
      <c r="AR668" s="27">
        <v>0.16454802453517914</v>
      </c>
      <c r="AS668" s="27">
        <v>0.19703389704227448</v>
      </c>
      <c r="AT668" s="61">
        <v>1</v>
      </c>
      <c r="AU668" s="61">
        <v>1</v>
      </c>
      <c r="AV668" s="61">
        <v>158.38063</v>
      </c>
      <c r="AW668" s="61">
        <v>1</v>
      </c>
      <c r="AX668" s="61">
        <v>1</v>
      </c>
      <c r="AY668" s="27">
        <v>1</v>
      </c>
      <c r="AZ668" s="27">
        <v>1</v>
      </c>
      <c r="BA668" s="27">
        <v>2</v>
      </c>
    </row>
    <row r="669" spans="1:53">
      <c r="A669" s="50">
        <v>26303</v>
      </c>
      <c r="B669" s="50" t="s">
        <v>47</v>
      </c>
      <c r="C669" s="50" t="s">
        <v>815</v>
      </c>
      <c r="D669" s="50" t="s">
        <v>809</v>
      </c>
      <c r="F669" s="50">
        <v>16550</v>
      </c>
      <c r="G669" s="23">
        <v>899</v>
      </c>
      <c r="H669" s="50">
        <v>31.741000503301596</v>
      </c>
      <c r="I669" s="50">
        <v>0.36311998963356001</v>
      </c>
      <c r="J669" s="50">
        <v>8.2554519176483196E-2</v>
      </c>
      <c r="K669" s="50">
        <v>0.44548287987709001</v>
      </c>
      <c r="L669" s="50">
        <v>0.3</v>
      </c>
      <c r="M669" s="50">
        <v>44300</v>
      </c>
      <c r="N669" s="50">
        <v>33700</v>
      </c>
      <c r="O669" s="50">
        <v>39.366000890731797</v>
      </c>
      <c r="P669" s="51">
        <v>9.2997081577777904E-2</v>
      </c>
      <c r="Q669" s="50">
        <v>5.3219000000000001E-3</v>
      </c>
      <c r="R669" s="50">
        <v>0.33203798532486001</v>
      </c>
      <c r="S669" s="50">
        <v>9.6583217382431003E-2</v>
      </c>
      <c r="T669" s="50">
        <v>0.47792625427246099</v>
      </c>
      <c r="U669" s="62">
        <v>7.2507599999999995E-4</v>
      </c>
      <c r="V669" s="63">
        <v>1.7099697000000001E-2</v>
      </c>
      <c r="W669" s="63">
        <v>0.60676735599999998</v>
      </c>
      <c r="X669" s="63">
        <v>0.37540784500000002</v>
      </c>
      <c r="Y669" s="50">
        <v>1.1922866106033299E-2</v>
      </c>
      <c r="Z669" s="61">
        <v>9.2383876442909241E-2</v>
      </c>
      <c r="AA669" s="61">
        <v>6.3695356249809265E-2</v>
      </c>
      <c r="AB669" s="61">
        <v>4.4228140264749527E-2</v>
      </c>
      <c r="AC669" s="61">
        <v>4.0812842547893524E-2</v>
      </c>
      <c r="AD669" s="61">
        <v>0.12329234927892685</v>
      </c>
      <c r="AE669" s="61">
        <v>2.151639387011528E-2</v>
      </c>
      <c r="AF669" s="61">
        <v>9.1871581971645355E-2</v>
      </c>
      <c r="AG669" s="61">
        <v>4.0812842547893524E-2</v>
      </c>
      <c r="AH669" s="61">
        <v>2.4077868089079857E-2</v>
      </c>
      <c r="AI669" s="61">
        <v>7.5136609375476837E-2</v>
      </c>
      <c r="AJ669" s="61">
        <v>0.16154371201992035</v>
      </c>
      <c r="AK669" s="61">
        <v>0.15676230192184448</v>
      </c>
      <c r="AL669" s="61">
        <v>3.056694008409977E-2</v>
      </c>
      <c r="AM669" s="61">
        <v>3.329918161034584E-2</v>
      </c>
      <c r="AN669" s="27">
        <v>0.18524986505508423</v>
      </c>
      <c r="AO669" s="27">
        <v>0.17208489775657654</v>
      </c>
      <c r="AP669" s="27">
        <v>0.16559752821922302</v>
      </c>
      <c r="AQ669" s="27">
        <v>0.15157994627952576</v>
      </c>
      <c r="AR669" s="27">
        <v>0.21081916987895966</v>
      </c>
      <c r="AS669" s="27">
        <v>0.19876351952552795</v>
      </c>
      <c r="AT669" s="61">
        <v>2</v>
      </c>
      <c r="AU669" s="61">
        <v>4</v>
      </c>
      <c r="AV669" s="61">
        <v>30.666903999999999</v>
      </c>
      <c r="AW669" s="61">
        <v>2</v>
      </c>
      <c r="AX669" s="61">
        <v>4</v>
      </c>
      <c r="AY669" s="27">
        <v>1</v>
      </c>
      <c r="AZ669" s="27">
        <v>1</v>
      </c>
      <c r="BA669" s="27">
        <v>2</v>
      </c>
    </row>
    <row r="670" spans="1:53">
      <c r="A670" s="50">
        <v>26304</v>
      </c>
      <c r="B670" s="50" t="s">
        <v>47</v>
      </c>
      <c r="C670" s="50" t="s">
        <v>816</v>
      </c>
      <c r="D670" s="50" t="s">
        <v>809</v>
      </c>
      <c r="F670" s="50">
        <v>74541</v>
      </c>
      <c r="G670" s="23">
        <v>3265</v>
      </c>
      <c r="H670" s="50">
        <v>50.395001679658932</v>
      </c>
      <c r="I670" s="50">
        <v>0.23352000117301899</v>
      </c>
      <c r="J670" s="50">
        <v>0.22417840361595201</v>
      </c>
      <c r="K670" s="50">
        <v>0.167840376496315</v>
      </c>
      <c r="L670" s="50">
        <v>0.46676099999999998</v>
      </c>
      <c r="M670" s="50">
        <v>69400</v>
      </c>
      <c r="N670" s="50">
        <v>59000</v>
      </c>
      <c r="O670" s="50">
        <v>32.1740001440048</v>
      </c>
      <c r="P670" s="51">
        <v>6.3012950122356401E-2</v>
      </c>
      <c r="Q670" s="50">
        <v>5.8240000000000002E-3</v>
      </c>
      <c r="R670" s="50">
        <v>0.15639327466487901</v>
      </c>
      <c r="S670" s="50">
        <v>7.8639402985572801E-2</v>
      </c>
      <c r="T670" s="50">
        <v>0.59076237678527799</v>
      </c>
      <c r="U670" s="62">
        <v>1.7279081000000002E-2</v>
      </c>
      <c r="V670" s="63">
        <v>3.6771710999999999E-2</v>
      </c>
      <c r="W670" s="63">
        <v>1.8244993000000001E-2</v>
      </c>
      <c r="X670" s="63">
        <v>0.927704215</v>
      </c>
      <c r="Y670" s="50">
        <v>1.9494863227009801E-2</v>
      </c>
      <c r="Z670" s="61">
        <v>7.8647978603839874E-2</v>
      </c>
      <c r="AA670" s="61">
        <v>3.1729355454444885E-2</v>
      </c>
      <c r="AB670" s="61">
        <v>5.8175485581159592E-2</v>
      </c>
      <c r="AC670" s="61">
        <v>5.8385614305734634E-2</v>
      </c>
      <c r="AD670" s="61">
        <v>3.4190855920314789E-2</v>
      </c>
      <c r="AE670" s="61">
        <v>3.8213308900594711E-2</v>
      </c>
      <c r="AF670" s="61">
        <v>0.13877464830875397</v>
      </c>
      <c r="AG670" s="61">
        <v>5.7755231857299805E-2</v>
      </c>
      <c r="AH670" s="61">
        <v>7.6966948807239532E-2</v>
      </c>
      <c r="AI670" s="61">
        <v>5.0160598009824753E-2</v>
      </c>
      <c r="AJ670" s="61">
        <v>0.10041125118732452</v>
      </c>
      <c r="AK670" s="61">
        <v>0.1487107127904892</v>
      </c>
      <c r="AL670" s="61">
        <v>7.4715577065944672E-2</v>
      </c>
      <c r="AM670" s="61">
        <v>5.3162429481744766E-2</v>
      </c>
      <c r="AN670" s="27">
        <v>7.4239544570446014E-2</v>
      </c>
      <c r="AO670" s="27">
        <v>0.23592840135097504</v>
      </c>
      <c r="AP670" s="27">
        <v>5.3799435496330261E-2</v>
      </c>
      <c r="AQ670" s="27">
        <v>0.2295442521572113</v>
      </c>
      <c r="AR670" s="27">
        <v>0.1020846888422966</v>
      </c>
      <c r="AS670" s="27">
        <v>0.24462540447711945</v>
      </c>
      <c r="AT670" s="61">
        <v>1</v>
      </c>
      <c r="AU670" s="61">
        <v>1</v>
      </c>
      <c r="AV670" s="61">
        <v>62.614230999999997</v>
      </c>
      <c r="AW670" s="61">
        <v>1</v>
      </c>
      <c r="AX670" s="61">
        <v>1</v>
      </c>
      <c r="AY670" s="27">
        <v>1</v>
      </c>
      <c r="AZ670" s="27">
        <v>1</v>
      </c>
      <c r="BA670" s="27">
        <v>2</v>
      </c>
    </row>
    <row r="671" spans="1:53">
      <c r="A671" s="50">
        <v>26305</v>
      </c>
      <c r="B671" s="50" t="s">
        <v>47</v>
      </c>
      <c r="C671" s="50" t="s">
        <v>817</v>
      </c>
      <c r="D671" s="50" t="s">
        <v>809</v>
      </c>
      <c r="F671" s="50">
        <v>11487</v>
      </c>
      <c r="G671" s="23">
        <v>533</v>
      </c>
      <c r="H671" s="50">
        <v>53.938002809882178</v>
      </c>
      <c r="I671" s="50">
        <v>0.240600004792213</v>
      </c>
      <c r="J671" s="50">
        <v>0.21910113096237199</v>
      </c>
      <c r="K671" s="50">
        <v>0.15730337798595401</v>
      </c>
      <c r="L671" s="50">
        <v>0.44047619999999998</v>
      </c>
      <c r="M671" s="50">
        <v>63000</v>
      </c>
      <c r="N671" s="50">
        <v>50900</v>
      </c>
      <c r="O671" s="50">
        <v>36.856999993324301</v>
      </c>
      <c r="P671" s="51">
        <v>6.2887370586395305E-2</v>
      </c>
      <c r="Q671" s="50">
        <v>6.7685999999999996E-3</v>
      </c>
      <c r="R671" s="50">
        <v>0.138645425438881</v>
      </c>
      <c r="S671" s="50">
        <v>6.0925986617803601E-2</v>
      </c>
      <c r="T671" s="50">
        <v>0.62982511520385698</v>
      </c>
      <c r="U671" s="62">
        <v>1.131714E-3</v>
      </c>
      <c r="V671" s="63">
        <v>8.9666580000000006E-3</v>
      </c>
      <c r="W671" s="63">
        <v>4.4398010000000002E-3</v>
      </c>
      <c r="X671" s="63">
        <v>0.98546183099999995</v>
      </c>
      <c r="Y671" s="50">
        <v>1.0095546953380099E-2</v>
      </c>
      <c r="Z671" s="61">
        <v>0.1883474588394165</v>
      </c>
      <c r="AA671" s="61">
        <v>3.2203391194343567E-2</v>
      </c>
      <c r="AB671" s="61">
        <v>5.1906779408454895E-2</v>
      </c>
      <c r="AC671" s="61">
        <v>7.0127122104167938E-2</v>
      </c>
      <c r="AD671" s="61">
        <v>1.9491525366902351E-2</v>
      </c>
      <c r="AE671" s="61">
        <v>5.5720340460538864E-2</v>
      </c>
      <c r="AF671" s="61">
        <v>0.10021186619997025</v>
      </c>
      <c r="AG671" s="61">
        <v>4.2584747076034546E-2</v>
      </c>
      <c r="AH671" s="61">
        <v>6.4194917678833008E-2</v>
      </c>
      <c r="AI671" s="61">
        <v>3.3898305147886276E-2</v>
      </c>
      <c r="AJ671" s="61">
        <v>8.6864404380321503E-2</v>
      </c>
      <c r="AK671" s="61">
        <v>0.15127117931842804</v>
      </c>
      <c r="AL671" s="61">
        <v>5.6991524994373322E-2</v>
      </c>
      <c r="AM671" s="61">
        <v>4.6186439692974091E-2</v>
      </c>
      <c r="AN671" s="27">
        <v>0.11824763566255569</v>
      </c>
      <c r="AO671" s="27">
        <v>0.17319472134113312</v>
      </c>
      <c r="AP671" s="27">
        <v>6.8757086992263794E-2</v>
      </c>
      <c r="AQ671" s="27">
        <v>0.16924820840358734</v>
      </c>
      <c r="AR671" s="27">
        <v>0.16605839133262634</v>
      </c>
      <c r="AS671" s="27">
        <v>0.17700730264186859</v>
      </c>
      <c r="AT671" s="61">
        <v>1</v>
      </c>
      <c r="AU671" s="61">
        <v>1</v>
      </c>
      <c r="AV671" s="61">
        <v>134.79517999999999</v>
      </c>
      <c r="AW671" s="61">
        <v>1</v>
      </c>
      <c r="AX671" s="61">
        <v>1</v>
      </c>
      <c r="AY671" s="27">
        <v>1</v>
      </c>
      <c r="AZ671" s="27">
        <v>1</v>
      </c>
      <c r="BA671" s="27">
        <v>2</v>
      </c>
    </row>
    <row r="672" spans="1:53">
      <c r="A672" s="50">
        <v>26401</v>
      </c>
      <c r="B672" s="50" t="s">
        <v>47</v>
      </c>
      <c r="C672" s="50" t="s">
        <v>818</v>
      </c>
      <c r="D672" s="50" t="s">
        <v>183</v>
      </c>
      <c r="F672" s="50">
        <v>2713</v>
      </c>
      <c r="G672" s="23"/>
      <c r="J672" s="50">
        <v>0.22972972691059099</v>
      </c>
      <c r="K672" s="50">
        <v>0.14864864945411699</v>
      </c>
      <c r="L672" s="50">
        <v>0.2</v>
      </c>
      <c r="O672" s="50">
        <v>22.540000081062299</v>
      </c>
      <c r="P672" s="51">
        <v>0.159359365701675</v>
      </c>
      <c r="R672" s="50">
        <v>0.110778443515301</v>
      </c>
      <c r="S672" s="50">
        <v>7.4127905070781694E-2</v>
      </c>
      <c r="T672" s="50">
        <v>0.65310078859329201</v>
      </c>
      <c r="U672" s="62">
        <v>1.8429780000000001E-3</v>
      </c>
      <c r="V672" s="63">
        <v>1.7323994999999998E-2</v>
      </c>
      <c r="W672" s="63">
        <v>5.5289349999999996E-3</v>
      </c>
      <c r="X672" s="63">
        <v>0.97530406700000005</v>
      </c>
      <c r="Y672" s="50">
        <v>7.70119391381741E-3</v>
      </c>
      <c r="Z672" s="61">
        <v>0.54916244745254517</v>
      </c>
      <c r="AA672" s="61">
        <v>6.5549891442060471E-3</v>
      </c>
      <c r="AB672" s="61">
        <v>4.9526583403348923E-2</v>
      </c>
      <c r="AC672" s="61">
        <v>3.3503279089927673E-2</v>
      </c>
      <c r="AD672" s="61">
        <v>1.6751639544963837E-2</v>
      </c>
      <c r="AE672" s="61">
        <v>1.1653314344584942E-2</v>
      </c>
      <c r="AF672" s="61">
        <v>5.0254914909601212E-2</v>
      </c>
      <c r="AG672" s="61">
        <v>1.8936635926365852E-2</v>
      </c>
      <c r="AH672" s="61">
        <v>1.529497466981411E-2</v>
      </c>
      <c r="AI672" s="61">
        <v>3.568827360868454E-2</v>
      </c>
      <c r="AJ672" s="61">
        <v>6.4821556210517883E-2</v>
      </c>
      <c r="AK672" s="61">
        <v>5.6081574410200119E-2</v>
      </c>
      <c r="AL672" s="61">
        <v>5.0254914909601212E-2</v>
      </c>
      <c r="AM672" s="61">
        <v>4.1514929383993149E-2</v>
      </c>
      <c r="AN672" s="27">
        <v>7.6530613005161285E-2</v>
      </c>
      <c r="AO672" s="27">
        <v>0.18877550959587097</v>
      </c>
      <c r="AP672" s="27">
        <v>5.5636897683143616E-2</v>
      </c>
      <c r="AQ672" s="27">
        <v>0.23279649019241333</v>
      </c>
      <c r="AR672" s="27">
        <v>9.7242377698421478E-2</v>
      </c>
      <c r="AS672" s="27">
        <v>0.14513787627220154</v>
      </c>
      <c r="AT672" s="61"/>
      <c r="AU672" s="61"/>
      <c r="AV672" s="61">
        <v>386.17493000000002</v>
      </c>
      <c r="AW672" s="61"/>
      <c r="AX672" s="61"/>
      <c r="AY672" s="27"/>
      <c r="AZ672" s="27"/>
      <c r="BA672" s="27"/>
    </row>
    <row r="673" spans="1:53">
      <c r="A673" s="50">
        <v>26402</v>
      </c>
      <c r="B673" s="50" t="s">
        <v>47</v>
      </c>
      <c r="C673" s="50" t="s">
        <v>819</v>
      </c>
      <c r="D673" s="50" t="s">
        <v>820</v>
      </c>
      <c r="F673" s="50">
        <v>2837</v>
      </c>
      <c r="G673" s="23"/>
      <c r="J673" s="50">
        <v>0.21276596188545199</v>
      </c>
      <c r="K673" s="50">
        <v>0.148936167359352</v>
      </c>
      <c r="L673" s="50">
        <v>0.56000000000000005</v>
      </c>
      <c r="O673" s="50">
        <v>26.651999354362498</v>
      </c>
      <c r="P673" s="51">
        <v>0.176087886095047</v>
      </c>
      <c r="R673" s="50">
        <v>0.109289616346359</v>
      </c>
      <c r="S673" s="50">
        <v>7.2241678833961501E-2</v>
      </c>
      <c r="T673" s="50">
        <v>0.651050806045532</v>
      </c>
      <c r="U673" s="62">
        <v>1.4099399999999999E-3</v>
      </c>
      <c r="V673" s="63">
        <v>1.1984491E-2</v>
      </c>
      <c r="W673" s="63">
        <v>3.1723649999999999E-3</v>
      </c>
      <c r="X673" s="63">
        <v>0.98343318700000004</v>
      </c>
      <c r="Y673" s="50">
        <v>9.5170959830284101E-3</v>
      </c>
      <c r="Z673" s="61">
        <v>0.23233030736446381</v>
      </c>
      <c r="AA673" s="61">
        <v>6.9979005493223667E-3</v>
      </c>
      <c r="AB673" s="61">
        <v>7.697691023349762E-2</v>
      </c>
      <c r="AC673" s="61">
        <v>0.10636808723211288</v>
      </c>
      <c r="AD673" s="61">
        <v>3.4289713948965073E-2</v>
      </c>
      <c r="AE673" s="61">
        <v>2.6592021808028221E-2</v>
      </c>
      <c r="AF673" s="61">
        <v>9.5871239900588989E-2</v>
      </c>
      <c r="AG673" s="61">
        <v>2.6592021808028221E-2</v>
      </c>
      <c r="AH673" s="61">
        <v>1.7494751140475273E-2</v>
      </c>
      <c r="AI673" s="61">
        <v>4.8285514116287231E-2</v>
      </c>
      <c r="AJ673" s="61">
        <v>0.12876136600971222</v>
      </c>
      <c r="AK673" s="61">
        <v>0.10356892645359039</v>
      </c>
      <c r="AL673" s="61">
        <v>4.3386984616518021E-2</v>
      </c>
      <c r="AM673" s="61">
        <v>5.2484255284070969E-2</v>
      </c>
      <c r="AN673" s="27">
        <v>7.1528755128383636E-2</v>
      </c>
      <c r="AO673" s="27">
        <v>0.17251051962375641</v>
      </c>
      <c r="AP673" s="27">
        <v>8.8765606284141541E-2</v>
      </c>
      <c r="AQ673" s="27">
        <v>0.14008322358131409</v>
      </c>
      <c r="AR673" s="27">
        <v>5.3900707513093948E-2</v>
      </c>
      <c r="AS673" s="27">
        <v>0.20567375421524048</v>
      </c>
      <c r="AT673" s="61"/>
      <c r="AU673" s="61"/>
      <c r="AV673" s="61">
        <v>298.30923000000001</v>
      </c>
      <c r="AW673" s="61"/>
      <c r="AX673" s="61"/>
      <c r="AY673" s="27"/>
      <c r="AZ673" s="27"/>
      <c r="BA673" s="27"/>
    </row>
    <row r="674" spans="1:53">
      <c r="A674" s="50">
        <v>26403</v>
      </c>
      <c r="B674" s="50" t="s">
        <v>47</v>
      </c>
      <c r="C674" s="50" t="s">
        <v>821</v>
      </c>
      <c r="D674" s="50" t="s">
        <v>809</v>
      </c>
      <c r="F674" s="50">
        <v>4009</v>
      </c>
      <c r="G674" s="23"/>
      <c r="J674" s="50">
        <v>0.46969696879386902</v>
      </c>
      <c r="K674" s="50">
        <v>7.5757578015327495E-2</v>
      </c>
      <c r="L674" s="50">
        <v>0.58823530000000002</v>
      </c>
      <c r="O674" s="50">
        <v>29.706001281738299</v>
      </c>
      <c r="P674" s="51">
        <v>6.6489160060882596E-2</v>
      </c>
      <c r="R674" s="50">
        <v>8.1761009991169004E-2</v>
      </c>
      <c r="S674" s="50">
        <v>6.4516127109527602E-2</v>
      </c>
      <c r="T674" s="50">
        <v>0.648323833942413</v>
      </c>
      <c r="U674" s="62">
        <v>2.4943900000000001E-4</v>
      </c>
      <c r="V674" s="63">
        <v>1.0725867E-2</v>
      </c>
      <c r="W674" s="63">
        <v>1.496633E-3</v>
      </c>
      <c r="X674" s="63">
        <v>0.98752808599999997</v>
      </c>
      <c r="Y674" s="50">
        <v>3.58698447234929E-3</v>
      </c>
      <c r="Z674" s="61">
        <v>0.28528529405593872</v>
      </c>
      <c r="AA674" s="61">
        <v>3.0030030757188797E-2</v>
      </c>
      <c r="AB674" s="61">
        <v>5.2552551031112671E-2</v>
      </c>
      <c r="AC674" s="61">
        <v>3.6036036908626556E-2</v>
      </c>
      <c r="AD674" s="61">
        <v>1.9019018858671188E-2</v>
      </c>
      <c r="AE674" s="61">
        <v>4.7047048807144165E-2</v>
      </c>
      <c r="AF674" s="61">
        <v>0.11711711436510086</v>
      </c>
      <c r="AG674" s="61">
        <v>3.0030030757188797E-2</v>
      </c>
      <c r="AH674" s="61">
        <v>3.9039038121700287E-2</v>
      </c>
      <c r="AI674" s="61">
        <v>3.1531531363725662E-2</v>
      </c>
      <c r="AJ674" s="61">
        <v>8.3083085715770721E-2</v>
      </c>
      <c r="AK674" s="61">
        <v>0.1356356292963028</v>
      </c>
      <c r="AL674" s="61">
        <v>5.0550550222396851E-2</v>
      </c>
      <c r="AM674" s="61">
        <v>4.3043043464422226E-2</v>
      </c>
      <c r="AN674" s="27">
        <v>8.1231079995632172E-2</v>
      </c>
      <c r="AO674" s="27">
        <v>0.21897073090076447</v>
      </c>
      <c r="AP674" s="27">
        <v>5.8103974908590317E-2</v>
      </c>
      <c r="AQ674" s="27">
        <v>0.21100917458534241</v>
      </c>
      <c r="AR674" s="27">
        <v>0.10389610379934311</v>
      </c>
      <c r="AS674" s="27">
        <v>0.22677323222160339</v>
      </c>
      <c r="AT674" s="61"/>
      <c r="AU674" s="61"/>
      <c r="AV674" s="61">
        <v>303.86685</v>
      </c>
      <c r="AW674" s="61"/>
      <c r="AX674" s="61"/>
      <c r="AY674" s="27"/>
      <c r="AZ674" s="27"/>
      <c r="BA674" s="27"/>
    </row>
    <row r="675" spans="1:53">
      <c r="A675" s="50">
        <v>26404</v>
      </c>
      <c r="B675" s="50" t="s">
        <v>47</v>
      </c>
      <c r="C675" s="50" t="s">
        <v>822</v>
      </c>
      <c r="D675" s="50" t="s">
        <v>809</v>
      </c>
      <c r="F675" s="50">
        <v>8671</v>
      </c>
      <c r="G675" s="23">
        <v>450</v>
      </c>
      <c r="H675" s="50">
        <v>56.793998867273274</v>
      </c>
      <c r="I675" s="50">
        <v>0.17901000380516099</v>
      </c>
      <c r="J675" s="50">
        <v>0.35714286565780601</v>
      </c>
      <c r="K675" s="50">
        <v>0.136363640427589</v>
      </c>
      <c r="L675" s="50">
        <v>0.3333333</v>
      </c>
      <c r="M675" s="50">
        <v>54300</v>
      </c>
      <c r="N675" s="50">
        <v>44300</v>
      </c>
      <c r="O675" s="50">
        <v>31.011000275611899</v>
      </c>
      <c r="P675" s="51">
        <v>8.0240830779075595E-2</v>
      </c>
      <c r="Q675" s="50">
        <v>6.9211000000000003E-3</v>
      </c>
      <c r="R675" s="50">
        <v>0.120202019810677</v>
      </c>
      <c r="S675" s="50">
        <v>5.5836848914623302E-2</v>
      </c>
      <c r="T675" s="50">
        <v>0.63347399234771695</v>
      </c>
      <c r="U675" s="62">
        <v>2.4218659999999999E-3</v>
      </c>
      <c r="V675" s="63">
        <v>1.1648023E-2</v>
      </c>
      <c r="W675" s="63">
        <v>8.418867E-3</v>
      </c>
      <c r="X675" s="63">
        <v>0.97751122700000004</v>
      </c>
      <c r="Y675" s="50">
        <v>9.6407663077115995E-3</v>
      </c>
      <c r="Z675" s="61">
        <v>0.26688262820243835</v>
      </c>
      <c r="AA675" s="61">
        <v>5.3825069218873978E-2</v>
      </c>
      <c r="AB675" s="61">
        <v>5.5320210754871368E-2</v>
      </c>
      <c r="AC675" s="61">
        <v>5.9058062732219696E-2</v>
      </c>
      <c r="AD675" s="61">
        <v>2.840767428278923E-2</v>
      </c>
      <c r="AE675" s="61">
        <v>2.9653625562787056E-2</v>
      </c>
      <c r="AF675" s="61">
        <v>9.5190629363059998E-2</v>
      </c>
      <c r="AG675" s="61">
        <v>4.5601792633533478E-2</v>
      </c>
      <c r="AH675" s="61">
        <v>2.840767428278923E-2</v>
      </c>
      <c r="AI675" s="61">
        <v>3.4388236701488495E-2</v>
      </c>
      <c r="AJ675" s="61">
        <v>7.4258662760257721E-2</v>
      </c>
      <c r="AK675" s="61">
        <v>0.13904809951782227</v>
      </c>
      <c r="AL675" s="61">
        <v>2.9653625562787056E-2</v>
      </c>
      <c r="AM675" s="61">
        <v>6.0304012149572372E-2</v>
      </c>
      <c r="AN675" s="27">
        <v>8.9207582175731659E-2</v>
      </c>
      <c r="AO675" s="27">
        <v>0.19980554282665253</v>
      </c>
      <c r="AP675" s="27">
        <v>5.079365149140358E-2</v>
      </c>
      <c r="AQ675" s="27">
        <v>0.18888889253139496</v>
      </c>
      <c r="AR675" s="27">
        <v>0.12185251712799072</v>
      </c>
      <c r="AS675" s="27">
        <v>0.20908273756504059</v>
      </c>
      <c r="AT675" s="61">
        <v>1</v>
      </c>
      <c r="AU675" s="61">
        <v>1</v>
      </c>
      <c r="AV675" s="61">
        <v>354.90832999999998</v>
      </c>
      <c r="AW675" s="61">
        <v>1</v>
      </c>
      <c r="AX675" s="61">
        <v>1</v>
      </c>
      <c r="AY675" s="27">
        <v>1</v>
      </c>
      <c r="AZ675" s="27">
        <v>1</v>
      </c>
      <c r="BA675" s="27">
        <v>2</v>
      </c>
    </row>
    <row r="676" spans="1:53">
      <c r="A676" s="50">
        <v>26405</v>
      </c>
      <c r="B676" s="50" t="s">
        <v>47</v>
      </c>
      <c r="C676" s="50" t="s">
        <v>823</v>
      </c>
      <c r="D676" s="50" t="s">
        <v>820</v>
      </c>
      <c r="F676" s="50">
        <v>2017</v>
      </c>
      <c r="G676" s="23"/>
      <c r="O676" s="50">
        <v>26.245000958442699</v>
      </c>
      <c r="P676" s="51">
        <v>0.21413099765777499</v>
      </c>
      <c r="R676" s="50">
        <v>0.14975845813751201</v>
      </c>
      <c r="S676" s="50">
        <v>8.5276074707508101E-2</v>
      </c>
      <c r="T676" s="50">
        <v>0.60061347484588601</v>
      </c>
      <c r="U676" s="62">
        <v>0</v>
      </c>
      <c r="V676" s="63">
        <v>2.9747149000000001E-2</v>
      </c>
      <c r="W676" s="63">
        <v>1.2890431000000001E-2</v>
      </c>
      <c r="X676" s="63">
        <v>0.95736241300000002</v>
      </c>
      <c r="Y676" s="50">
        <v>4.8395313322544098E-2</v>
      </c>
      <c r="Z676" s="61">
        <v>0.27936145663261414</v>
      </c>
      <c r="AA676" s="61">
        <v>4.5610032975673676E-3</v>
      </c>
      <c r="AB676" s="61">
        <v>4.6750284731388092E-2</v>
      </c>
      <c r="AC676" s="61">
        <v>5.131128802895546E-2</v>
      </c>
      <c r="AD676" s="61">
        <v>0.1014823243021965</v>
      </c>
      <c r="AE676" s="61">
        <v>2.166476659476757E-2</v>
      </c>
      <c r="AF676" s="61">
        <v>9.920182079076767E-2</v>
      </c>
      <c r="AG676" s="61">
        <v>2.9646521434187889E-2</v>
      </c>
      <c r="AH676" s="61">
        <v>3.0786773189902306E-2</v>
      </c>
      <c r="AI676" s="61">
        <v>5.131128802895546E-2</v>
      </c>
      <c r="AJ676" s="61">
        <v>0.10604333132505417</v>
      </c>
      <c r="AK676" s="61">
        <v>9.2360317707061768E-2</v>
      </c>
      <c r="AL676" s="61">
        <v>4.1049029678106308E-2</v>
      </c>
      <c r="AM676" s="61">
        <v>4.4469784945249557E-2</v>
      </c>
      <c r="AN676" s="27">
        <v>5.1463168114423752E-2</v>
      </c>
      <c r="AO676" s="27">
        <v>0.17356206476688385</v>
      </c>
      <c r="AP676" s="27">
        <v>3.5000000149011612E-2</v>
      </c>
      <c r="AQ676" s="27">
        <v>0.17749999463558197</v>
      </c>
      <c r="AR676" s="27">
        <v>6.2605753540992737E-2</v>
      </c>
      <c r="AS676" s="27">
        <v>0.17089678347110748</v>
      </c>
      <c r="AT676" s="61"/>
      <c r="AU676" s="61"/>
      <c r="AV676" s="61">
        <v>24.2959</v>
      </c>
      <c r="AW676" s="61"/>
      <c r="AX676" s="61"/>
      <c r="AY676" s="27"/>
      <c r="AZ676" s="27"/>
      <c r="BA676" s="27"/>
    </row>
    <row r="677" spans="1:53">
      <c r="A677" s="50">
        <v>26406</v>
      </c>
      <c r="B677" s="50" t="s">
        <v>47</v>
      </c>
      <c r="C677" s="50" t="s">
        <v>824</v>
      </c>
      <c r="D677" s="50" t="s">
        <v>820</v>
      </c>
      <c r="F677" s="50">
        <v>12597</v>
      </c>
      <c r="G677" s="23">
        <v>600</v>
      </c>
      <c r="H677" s="50">
        <v>36.072002589702578</v>
      </c>
      <c r="I677" s="50">
        <v>0.30068999528884899</v>
      </c>
      <c r="J677" s="50">
        <v>9.4188377261161804E-2</v>
      </c>
      <c r="K677" s="50">
        <v>0.45090180635452298</v>
      </c>
      <c r="L677" s="50">
        <v>0.25</v>
      </c>
      <c r="M677" s="50">
        <v>41700</v>
      </c>
      <c r="N677" s="50">
        <v>34500</v>
      </c>
      <c r="O677" s="50">
        <v>33.024999499320998</v>
      </c>
      <c r="P677" s="51">
        <v>0.20197948813438399</v>
      </c>
      <c r="Q677" s="50">
        <v>5.0128999999999998E-3</v>
      </c>
      <c r="R677" s="50">
        <v>0.26116839051246599</v>
      </c>
      <c r="S677" s="50">
        <v>0.106394238770008</v>
      </c>
      <c r="T677" s="50">
        <v>0.51609146595001198</v>
      </c>
      <c r="U677" s="62">
        <v>8.7322400000000003E-4</v>
      </c>
      <c r="V677" s="63">
        <v>3.2547433000000001E-2</v>
      </c>
      <c r="W677" s="63">
        <v>0.47169962500000001</v>
      </c>
      <c r="X677" s="63">
        <v>0.49487972299999999</v>
      </c>
      <c r="Y677" s="50">
        <v>8.4843812510371208E-3</v>
      </c>
      <c r="Z677" s="61">
        <v>0.1818363219499588</v>
      </c>
      <c r="AA677" s="61">
        <v>1.6367265954613686E-2</v>
      </c>
      <c r="AB677" s="61">
        <v>6.3872255384922028E-2</v>
      </c>
      <c r="AC677" s="61">
        <v>4.8902194947004318E-2</v>
      </c>
      <c r="AD677" s="61">
        <v>2.6746507734060287E-2</v>
      </c>
      <c r="AE677" s="61">
        <v>1.9161676988005638E-2</v>
      </c>
      <c r="AF677" s="61">
        <v>9.6207581460475922E-2</v>
      </c>
      <c r="AG677" s="61">
        <v>3.7524949759244919E-2</v>
      </c>
      <c r="AH677" s="61">
        <v>2.4950100108981133E-2</v>
      </c>
      <c r="AI677" s="61">
        <v>0.1003992035984993</v>
      </c>
      <c r="AJ677" s="61">
        <v>0.14471058547496796</v>
      </c>
      <c r="AK677" s="61">
        <v>0.1383233517408371</v>
      </c>
      <c r="AL677" s="61">
        <v>5.8882236480712891E-2</v>
      </c>
      <c r="AM677" s="61">
        <v>4.2115770280361176E-2</v>
      </c>
      <c r="AN677" s="27">
        <v>0.14492259919643402</v>
      </c>
      <c r="AO677" s="27">
        <v>0.17911209166049957</v>
      </c>
      <c r="AP677" s="27">
        <v>0.14149443805217743</v>
      </c>
      <c r="AQ677" s="27">
        <v>0.17551669478416443</v>
      </c>
      <c r="AR677" s="27">
        <v>0.14886613190174103</v>
      </c>
      <c r="AS677" s="27">
        <v>0.18324798345565796</v>
      </c>
      <c r="AT677" s="61">
        <v>2</v>
      </c>
      <c r="AU677" s="61">
        <v>4</v>
      </c>
      <c r="AV677" s="61">
        <v>117.58105</v>
      </c>
      <c r="AW677" s="61">
        <v>2</v>
      </c>
      <c r="AX677" s="61">
        <v>4</v>
      </c>
      <c r="AY677" s="27">
        <v>1</v>
      </c>
      <c r="AZ677" s="27">
        <v>1</v>
      </c>
      <c r="BA677" s="27">
        <v>2</v>
      </c>
    </row>
    <row r="678" spans="1:53">
      <c r="A678" s="50">
        <v>26407</v>
      </c>
      <c r="B678" s="50" t="s">
        <v>47</v>
      </c>
      <c r="C678" s="50" t="s">
        <v>825</v>
      </c>
      <c r="D678" s="50" t="s">
        <v>820</v>
      </c>
      <c r="F678" s="50">
        <v>4105</v>
      </c>
      <c r="G678" s="23"/>
      <c r="J678" s="50">
        <v>0.318181812763214</v>
      </c>
      <c r="K678" s="50">
        <v>0.16666667163372001</v>
      </c>
      <c r="L678" s="50">
        <v>0.53846159999999998</v>
      </c>
      <c r="O678" s="50">
        <v>26.289001107215899</v>
      </c>
      <c r="P678" s="51">
        <v>0.16799038648605299</v>
      </c>
      <c r="R678" s="50">
        <v>9.5137417316436795E-2</v>
      </c>
      <c r="S678" s="50">
        <v>6.7642755806446103E-2</v>
      </c>
      <c r="T678" s="50">
        <v>0.60702782869339</v>
      </c>
      <c r="U678" s="62">
        <v>9.7442099999999995E-4</v>
      </c>
      <c r="V678" s="63">
        <v>2.2655299E-2</v>
      </c>
      <c r="W678" s="63">
        <v>1.2180267999999999E-2</v>
      </c>
      <c r="X678" s="63">
        <v>0.96419000600000004</v>
      </c>
      <c r="Y678" s="50">
        <v>1.8330920487642299E-2</v>
      </c>
      <c r="Z678" s="61">
        <v>0.25210970640182495</v>
      </c>
      <c r="AA678" s="61">
        <v>2.8481012210249901E-2</v>
      </c>
      <c r="AB678" s="61">
        <v>3.9556961506605148E-2</v>
      </c>
      <c r="AC678" s="61">
        <v>7.0675104856491089E-2</v>
      </c>
      <c r="AD678" s="61">
        <v>3.2700423151254654E-2</v>
      </c>
      <c r="AE678" s="61">
        <v>1.6350211575627327E-2</v>
      </c>
      <c r="AF678" s="61">
        <v>0.10917721688747406</v>
      </c>
      <c r="AG678" s="61">
        <v>3.8502108305692673E-2</v>
      </c>
      <c r="AH678" s="61">
        <v>2.9008438810706139E-2</v>
      </c>
      <c r="AI678" s="61">
        <v>5.0632912665605545E-2</v>
      </c>
      <c r="AJ678" s="61">
        <v>9.3881852924823761E-2</v>
      </c>
      <c r="AK678" s="61">
        <v>0.1139240488409996</v>
      </c>
      <c r="AL678" s="61">
        <v>6.9620251655578613E-2</v>
      </c>
      <c r="AM678" s="61">
        <v>5.5379748344421387E-2</v>
      </c>
      <c r="AN678" s="27">
        <v>8.4987275302410126E-2</v>
      </c>
      <c r="AO678" s="27">
        <v>0.22544528543949127</v>
      </c>
      <c r="AP678" s="27">
        <v>9.1220065951347351E-2</v>
      </c>
      <c r="AQ678" s="27">
        <v>0.17673888802528381</v>
      </c>
      <c r="AR678" s="27">
        <v>7.9963237047195435E-2</v>
      </c>
      <c r="AS678" s="27">
        <v>0.26470589637756348</v>
      </c>
      <c r="AT678" s="61"/>
      <c r="AU678" s="61"/>
      <c r="AV678" s="61">
        <v>31.306550999999999</v>
      </c>
      <c r="AW678" s="61"/>
      <c r="AX678" s="61"/>
      <c r="AY678" s="27"/>
      <c r="AZ678" s="27"/>
      <c r="BA678" s="27"/>
    </row>
    <row r="679" spans="1:53">
      <c r="A679" s="50">
        <v>26408</v>
      </c>
      <c r="B679" s="50" t="s">
        <v>47</v>
      </c>
      <c r="C679" s="50" t="s">
        <v>520</v>
      </c>
      <c r="D679" s="50" t="s">
        <v>820</v>
      </c>
      <c r="F679" s="50">
        <v>12276</v>
      </c>
      <c r="G679" s="23">
        <v>658</v>
      </c>
      <c r="H679" s="50">
        <v>44.091997981071479</v>
      </c>
      <c r="I679" s="50">
        <v>0.28047001361846902</v>
      </c>
      <c r="J679" s="50">
        <v>0.166064977645874</v>
      </c>
      <c r="K679" s="50">
        <v>0.267148017883301</v>
      </c>
      <c r="L679" s="50">
        <v>0.42499999999999999</v>
      </c>
      <c r="M679" s="50">
        <v>55600</v>
      </c>
      <c r="N679" s="50">
        <v>48500</v>
      </c>
      <c r="O679" s="50">
        <v>31.823000311851501</v>
      </c>
      <c r="P679" s="51">
        <v>0.16316208243370001</v>
      </c>
      <c r="Q679" s="50">
        <v>6.0457000000000002E-3</v>
      </c>
      <c r="R679" s="50">
        <v>0.164507776498795</v>
      </c>
      <c r="S679" s="50">
        <v>7.4294954538345295E-2</v>
      </c>
      <c r="T679" s="50">
        <v>0.61295866966247603</v>
      </c>
      <c r="U679" s="62">
        <v>1.2218960000000001E-3</v>
      </c>
      <c r="V679" s="63">
        <v>2.9488433000000001E-2</v>
      </c>
      <c r="W679" s="63">
        <v>8.7406321999999995E-2</v>
      </c>
      <c r="X679" s="63">
        <v>0.88188332300000005</v>
      </c>
      <c r="Y679" s="50">
        <v>1.08599467203021E-2</v>
      </c>
      <c r="Z679" s="61">
        <v>0.2083992213010788</v>
      </c>
      <c r="AA679" s="61">
        <v>1.4408715069293976E-2</v>
      </c>
      <c r="AB679" s="61">
        <v>5.4120540618896484E-2</v>
      </c>
      <c r="AC679" s="61">
        <v>7.0462130010128021E-2</v>
      </c>
      <c r="AD679" s="61">
        <v>1.5990160405635834E-2</v>
      </c>
      <c r="AE679" s="61">
        <v>2.7235986664891243E-2</v>
      </c>
      <c r="AF679" s="61">
        <v>0.11193112283945084</v>
      </c>
      <c r="AG679" s="61">
        <v>3.7603233009576797E-2</v>
      </c>
      <c r="AH679" s="61">
        <v>2.3897381499409676E-2</v>
      </c>
      <c r="AI679" s="61">
        <v>7.5206466019153595E-2</v>
      </c>
      <c r="AJ679" s="61">
        <v>0.10472676157951355</v>
      </c>
      <c r="AK679" s="61">
        <v>0.11087682098150253</v>
      </c>
      <c r="AL679" s="61">
        <v>7.9599365592002869E-2</v>
      </c>
      <c r="AM679" s="61">
        <v>6.5542086958885193E-2</v>
      </c>
      <c r="AN679" s="27">
        <v>0.10295781493186951</v>
      </c>
      <c r="AO679" s="27">
        <v>0.19379343092441559</v>
      </c>
      <c r="AP679" s="27">
        <v>8.1491254270076752E-2</v>
      </c>
      <c r="AQ679" s="27">
        <v>0.20785219967365265</v>
      </c>
      <c r="AR679" s="27">
        <v>0.1235741451382637</v>
      </c>
      <c r="AS679" s="27">
        <v>0.18029150366783142</v>
      </c>
      <c r="AT679" s="61">
        <v>1</v>
      </c>
      <c r="AU679" s="61">
        <v>1</v>
      </c>
      <c r="AV679" s="61">
        <v>77.273300000000006</v>
      </c>
      <c r="AW679" s="61">
        <v>1</v>
      </c>
      <c r="AX679" s="61">
        <v>1</v>
      </c>
      <c r="AY679" s="27">
        <v>2</v>
      </c>
      <c r="AZ679" s="27">
        <v>2</v>
      </c>
      <c r="BA679" s="27">
        <v>3</v>
      </c>
    </row>
    <row r="680" spans="1:53">
      <c r="A680" s="50">
        <v>26409</v>
      </c>
      <c r="B680" s="50" t="s">
        <v>47</v>
      </c>
      <c r="C680" s="50" t="s">
        <v>826</v>
      </c>
      <c r="D680" s="50" t="s">
        <v>820</v>
      </c>
      <c r="F680" s="50">
        <v>12051</v>
      </c>
      <c r="G680" s="23">
        <v>590</v>
      </c>
      <c r="H680" s="50">
        <v>51.691000118851626</v>
      </c>
      <c r="I680" s="50">
        <v>0.21401999890804299</v>
      </c>
      <c r="J680" s="50">
        <v>0.266666680574417</v>
      </c>
      <c r="K680" s="50">
        <v>0.128205135464668</v>
      </c>
      <c r="L680" s="50">
        <v>0.5070422</v>
      </c>
      <c r="M680" s="50">
        <v>59300</v>
      </c>
      <c r="N680" s="50">
        <v>53800</v>
      </c>
      <c r="O680" s="50">
        <v>25.993999838829001</v>
      </c>
      <c r="P680" s="51">
        <v>0.134621396660804</v>
      </c>
      <c r="Q680" s="50">
        <v>6.5713999999999998E-3</v>
      </c>
      <c r="R680" s="50">
        <v>0.14335663616657299</v>
      </c>
      <c r="S680" s="50">
        <v>8.4859587252140004E-2</v>
      </c>
      <c r="T680" s="50">
        <v>0.60622709989547696</v>
      </c>
      <c r="U680" s="62">
        <v>2.0745170000000001E-3</v>
      </c>
      <c r="V680" s="63">
        <v>1.6264210000000001E-2</v>
      </c>
      <c r="W680" s="63">
        <v>1.0787486000000001E-2</v>
      </c>
      <c r="X680" s="63">
        <v>0.970873773</v>
      </c>
      <c r="Y680" s="50">
        <v>1.0149352252483399E-2</v>
      </c>
      <c r="Z680" s="61">
        <v>0.16620208323001862</v>
      </c>
      <c r="AA680" s="61">
        <v>8.5365856066346169E-3</v>
      </c>
      <c r="AB680" s="61">
        <v>3.8501743227243423E-2</v>
      </c>
      <c r="AC680" s="61">
        <v>0.11445993185043335</v>
      </c>
      <c r="AD680" s="61">
        <v>4.0418118238449097E-2</v>
      </c>
      <c r="AE680" s="61">
        <v>1.5853658318519592E-2</v>
      </c>
      <c r="AF680" s="61">
        <v>0.1054006963968277</v>
      </c>
      <c r="AG680" s="61">
        <v>3.519163653254509E-2</v>
      </c>
      <c r="AH680" s="61">
        <v>3.8501743227243423E-2</v>
      </c>
      <c r="AI680" s="61">
        <v>5.6445993483066559E-2</v>
      </c>
      <c r="AJ680" s="61">
        <v>0.10104529559612274</v>
      </c>
      <c r="AK680" s="61">
        <v>0.13275261223316193</v>
      </c>
      <c r="AL680" s="61">
        <v>8.5714288055896759E-2</v>
      </c>
      <c r="AM680" s="61">
        <v>6.0975611209869385E-2</v>
      </c>
      <c r="AN680" s="27">
        <v>0.10020174831151962</v>
      </c>
      <c r="AO680" s="27">
        <v>0.18796233832836151</v>
      </c>
      <c r="AP680" s="27">
        <v>7.7183477580547333E-2</v>
      </c>
      <c r="AQ680" s="27">
        <v>0.18855789303779602</v>
      </c>
      <c r="AR680" s="27">
        <v>0.12291248887777328</v>
      </c>
      <c r="AS680" s="27">
        <v>0.18737475574016571</v>
      </c>
      <c r="AT680" s="61">
        <v>1</v>
      </c>
      <c r="AU680" s="61">
        <v>1</v>
      </c>
      <c r="AV680" s="61">
        <v>209.7422</v>
      </c>
      <c r="AW680" s="61">
        <v>1</v>
      </c>
      <c r="AX680" s="61">
        <v>1</v>
      </c>
      <c r="AY680" s="27">
        <v>1</v>
      </c>
      <c r="AZ680" s="27">
        <v>1</v>
      </c>
      <c r="BA680" s="27">
        <v>2</v>
      </c>
    </row>
    <row r="681" spans="1:53">
      <c r="A681" s="50">
        <v>26410</v>
      </c>
      <c r="B681" s="50" t="s">
        <v>47</v>
      </c>
      <c r="C681" s="50" t="s">
        <v>827</v>
      </c>
      <c r="D681" s="50" t="s">
        <v>809</v>
      </c>
      <c r="F681" s="50">
        <v>27124</v>
      </c>
      <c r="G681" s="23">
        <v>1346</v>
      </c>
      <c r="H681" s="50">
        <v>60.199999019503551</v>
      </c>
      <c r="I681" s="50">
        <v>0.15276999771595001</v>
      </c>
      <c r="J681" s="50">
        <v>0.32920792698860202</v>
      </c>
      <c r="K681" s="50">
        <v>0.118811883032322</v>
      </c>
      <c r="L681" s="50">
        <v>0.51219510000000001</v>
      </c>
      <c r="M681" s="50">
        <v>64500</v>
      </c>
      <c r="N681" s="50">
        <v>56000</v>
      </c>
      <c r="O681" s="50">
        <v>31.154000759124798</v>
      </c>
      <c r="P681" s="51">
        <v>6.3320696353912395E-2</v>
      </c>
      <c r="Q681" s="50">
        <v>6.0290999999999999E-3</v>
      </c>
      <c r="R681" s="50">
        <v>0.15384615957737</v>
      </c>
      <c r="S681" s="50">
        <v>7.1739636361598996E-2</v>
      </c>
      <c r="T681" s="50">
        <v>0.597611784934998</v>
      </c>
      <c r="U681" s="62">
        <v>1.76965E-3</v>
      </c>
      <c r="V681" s="63">
        <v>1.9097479000000001E-2</v>
      </c>
      <c r="W681" s="63">
        <v>2.4369562000000001E-2</v>
      </c>
      <c r="X681" s="63">
        <v>0.95476329299999996</v>
      </c>
      <c r="Y681" s="50">
        <v>7.8479507938027399E-3</v>
      </c>
      <c r="Z681" s="61">
        <v>0.12756073474884033</v>
      </c>
      <c r="AA681" s="61">
        <v>8.2324273884296417E-2</v>
      </c>
      <c r="AB681" s="61">
        <v>6.8768560886383057E-2</v>
      </c>
      <c r="AC681" s="61">
        <v>4.6074174344539642E-2</v>
      </c>
      <c r="AD681" s="61">
        <v>4.5236464589834213E-2</v>
      </c>
      <c r="AE681" s="61">
        <v>3.640240803360939E-2</v>
      </c>
      <c r="AF681" s="61">
        <v>0.12177290022373199</v>
      </c>
      <c r="AG681" s="61">
        <v>4.4322595000267029E-2</v>
      </c>
      <c r="AH681" s="61">
        <v>6.0619905591011047E-2</v>
      </c>
      <c r="AI681" s="61">
        <v>4.2494859546422958E-2</v>
      </c>
      <c r="AJ681" s="61">
        <v>9.9763914942741394E-2</v>
      </c>
      <c r="AK681" s="61">
        <v>0.11210113763809204</v>
      </c>
      <c r="AL681" s="61">
        <v>6.1000686138868332E-2</v>
      </c>
      <c r="AM681" s="61">
        <v>5.1557384431362152E-2</v>
      </c>
      <c r="AN681" s="27">
        <v>9.8272554576396942E-2</v>
      </c>
      <c r="AO681" s="27">
        <v>0.25082534551620483</v>
      </c>
      <c r="AP681" s="27">
        <v>6.0031149536371231E-2</v>
      </c>
      <c r="AQ681" s="27">
        <v>0.24805323779582977</v>
      </c>
      <c r="AR681" s="27">
        <v>0.14357598125934601</v>
      </c>
      <c r="AS681" s="27">
        <v>0.25410935282707214</v>
      </c>
      <c r="AT681" s="61">
        <v>1</v>
      </c>
      <c r="AU681" s="61">
        <v>1</v>
      </c>
      <c r="AV681" s="61">
        <v>211.28657999999999</v>
      </c>
      <c r="AW681" s="61">
        <v>1</v>
      </c>
      <c r="AX681" s="61">
        <v>1</v>
      </c>
      <c r="AY681" s="27">
        <v>1</v>
      </c>
      <c r="AZ681" s="27">
        <v>1</v>
      </c>
      <c r="BA681" s="27">
        <v>2</v>
      </c>
    </row>
    <row r="682" spans="1:53">
      <c r="A682" s="50">
        <v>26411</v>
      </c>
      <c r="B682" s="50" t="s">
        <v>47</v>
      </c>
      <c r="C682" s="50" t="s">
        <v>828</v>
      </c>
      <c r="D682" s="50" t="s">
        <v>809</v>
      </c>
      <c r="F682" s="50">
        <v>22035</v>
      </c>
      <c r="G682" s="23">
        <v>1127</v>
      </c>
      <c r="H682" s="50">
        <v>47.52100169658658</v>
      </c>
      <c r="I682" s="50">
        <v>0.32433998584747298</v>
      </c>
      <c r="J682" s="50">
        <v>0.25056946277618403</v>
      </c>
      <c r="K682" s="50">
        <v>0.28701594471931502</v>
      </c>
      <c r="L682" s="50">
        <v>0.48936170000000001</v>
      </c>
      <c r="M682" s="50">
        <v>55700</v>
      </c>
      <c r="N682" s="50">
        <v>48700</v>
      </c>
      <c r="O682" s="50">
        <v>29.631999135017402</v>
      </c>
      <c r="P682" s="51">
        <v>0.111783221364021</v>
      </c>
      <c r="Q682" s="50">
        <v>6.3255000000000004E-3</v>
      </c>
      <c r="R682" s="50">
        <v>0.18113611638546001</v>
      </c>
      <c r="S682" s="50">
        <v>8.1124834716319996E-2</v>
      </c>
      <c r="T682" s="50">
        <v>0.59347641468048096</v>
      </c>
      <c r="U682" s="62">
        <v>8.6226499999999997E-4</v>
      </c>
      <c r="V682" s="63">
        <v>3.0587700999999998E-2</v>
      </c>
      <c r="W682" s="63">
        <v>0.15175856600000001</v>
      </c>
      <c r="X682" s="63">
        <v>0.81679147500000004</v>
      </c>
      <c r="Y682" s="50">
        <v>1.39775983989239E-2</v>
      </c>
      <c r="Z682" s="61">
        <v>0.19157938659191132</v>
      </c>
      <c r="AA682" s="61">
        <v>4.199725016951561E-2</v>
      </c>
      <c r="AB682" s="61">
        <v>5.4162699729204178E-2</v>
      </c>
      <c r="AC682" s="61">
        <v>5.4797418415546417E-2</v>
      </c>
      <c r="AD682" s="61">
        <v>4.9613878130912781E-2</v>
      </c>
      <c r="AE682" s="61">
        <v>2.8245002031326294E-2</v>
      </c>
      <c r="AF682" s="61">
        <v>0.11393208801746368</v>
      </c>
      <c r="AG682" s="61">
        <v>3.8929440081119537E-2</v>
      </c>
      <c r="AH682" s="61">
        <v>3.3534329384565353E-2</v>
      </c>
      <c r="AI682" s="61">
        <v>6.9607533514499664E-2</v>
      </c>
      <c r="AJ682" s="61">
        <v>0.10430551320314407</v>
      </c>
      <c r="AK682" s="61">
        <v>0.11541309952735901</v>
      </c>
      <c r="AL682" s="61">
        <v>5.5643711239099503E-2</v>
      </c>
      <c r="AM682" s="61">
        <v>4.8238653689622879E-2</v>
      </c>
      <c r="AN682" s="27">
        <v>0.1143626868724823</v>
      </c>
      <c r="AO682" s="27">
        <v>0.19323670864105225</v>
      </c>
      <c r="AP682" s="27">
        <v>9.7869999706745148E-2</v>
      </c>
      <c r="AQ682" s="27">
        <v>0.18894600868225098</v>
      </c>
      <c r="AR682" s="27">
        <v>0.13125234842300415</v>
      </c>
      <c r="AS682" s="27">
        <v>0.19763068854808807</v>
      </c>
      <c r="AT682" s="61">
        <v>1</v>
      </c>
      <c r="AU682" s="61">
        <v>1</v>
      </c>
      <c r="AV682" s="61">
        <v>125.03819</v>
      </c>
      <c r="AW682" s="61">
        <v>1</v>
      </c>
      <c r="AX682" s="61">
        <v>1</v>
      </c>
      <c r="AY682" s="27">
        <v>1</v>
      </c>
      <c r="AZ682" s="27">
        <v>1</v>
      </c>
      <c r="BA682" s="27">
        <v>2</v>
      </c>
    </row>
    <row r="683" spans="1:53">
      <c r="A683" s="50">
        <v>26412</v>
      </c>
      <c r="B683" s="50" t="s">
        <v>47</v>
      </c>
      <c r="C683" s="50" t="s">
        <v>829</v>
      </c>
      <c r="D683" s="50" t="s">
        <v>809</v>
      </c>
      <c r="F683" s="50">
        <v>24286</v>
      </c>
      <c r="G683" s="23">
        <v>1316</v>
      </c>
      <c r="H683" s="50">
        <v>56.619000837206876</v>
      </c>
      <c r="I683" s="50">
        <v>0.19226999580860099</v>
      </c>
      <c r="J683" s="50">
        <v>0.33830845355987499</v>
      </c>
      <c r="K683" s="50">
        <v>0.16915422677993799</v>
      </c>
      <c r="L683" s="50">
        <v>0.54850750000000004</v>
      </c>
      <c r="M683" s="50">
        <v>67000</v>
      </c>
      <c r="N683" s="50">
        <v>58900</v>
      </c>
      <c r="O683" s="50">
        <v>32.0650011301041</v>
      </c>
      <c r="P683" s="51">
        <v>6.7616626620292705E-2</v>
      </c>
      <c r="Q683" s="50">
        <v>6.3699000000000004E-3</v>
      </c>
      <c r="R683" s="50">
        <v>0.186773017048836</v>
      </c>
      <c r="S683" s="50">
        <v>9.0173937380313901E-2</v>
      </c>
      <c r="T683" s="50">
        <v>0.58422338962554898</v>
      </c>
      <c r="U683" s="62">
        <v>8.6469599999999998E-4</v>
      </c>
      <c r="V683" s="63">
        <v>2.7670262000000001E-2</v>
      </c>
      <c r="W683" s="63">
        <v>3.6111339999999999E-2</v>
      </c>
      <c r="X683" s="63">
        <v>0.93535369599999996</v>
      </c>
      <c r="Y683" s="50">
        <v>1.3187533244490599E-2</v>
      </c>
      <c r="Z683" s="61">
        <v>0.14896351099014282</v>
      </c>
      <c r="AA683" s="61">
        <v>3.2722290605306625E-2</v>
      </c>
      <c r="AB683" s="61">
        <v>5.7306837290525436E-2</v>
      </c>
      <c r="AC683" s="61">
        <v>5.25098517537117E-2</v>
      </c>
      <c r="AD683" s="61">
        <v>3.4349836409091949E-2</v>
      </c>
      <c r="AE683" s="61">
        <v>3.8290217518806458E-2</v>
      </c>
      <c r="AF683" s="61">
        <v>0.13448689877986908</v>
      </c>
      <c r="AG683" s="61">
        <v>5.5336646735668182E-2</v>
      </c>
      <c r="AH683" s="61">
        <v>6.1504196375608444E-2</v>
      </c>
      <c r="AI683" s="61">
        <v>4.9340415745973587E-2</v>
      </c>
      <c r="AJ683" s="61">
        <v>7.8122325241565704E-2</v>
      </c>
      <c r="AK683" s="61">
        <v>0.14468048512935638</v>
      </c>
      <c r="AL683" s="61">
        <v>5.5422306060791016E-2</v>
      </c>
      <c r="AM683" s="61">
        <v>5.6964192539453506E-2</v>
      </c>
      <c r="AN683" s="27">
        <v>0.10140093415975571</v>
      </c>
      <c r="AO683" s="27">
        <v>0.19237825274467468</v>
      </c>
      <c r="AP683" s="27">
        <v>7.5090967118740082E-2</v>
      </c>
      <c r="AQ683" s="27">
        <v>0.19434337317943573</v>
      </c>
      <c r="AR683" s="27">
        <v>0.12815338373184204</v>
      </c>
      <c r="AS683" s="27">
        <v>0.19038008153438568</v>
      </c>
      <c r="AT683" s="61">
        <v>1</v>
      </c>
      <c r="AU683" s="61">
        <v>1</v>
      </c>
      <c r="AV683" s="61">
        <v>46.181133000000003</v>
      </c>
      <c r="AW683" s="61">
        <v>1</v>
      </c>
      <c r="AX683" s="61">
        <v>1</v>
      </c>
      <c r="AY683" s="27">
        <v>1</v>
      </c>
      <c r="AZ683" s="27">
        <v>1</v>
      </c>
      <c r="BA683" s="27">
        <v>2</v>
      </c>
    </row>
    <row r="684" spans="1:53">
      <c r="A684" s="50">
        <v>26501</v>
      </c>
      <c r="B684" s="50" t="s">
        <v>47</v>
      </c>
      <c r="C684" s="50" t="s">
        <v>830</v>
      </c>
      <c r="D684" s="50" t="s">
        <v>183</v>
      </c>
      <c r="F684" s="50">
        <v>40630</v>
      </c>
      <c r="G684" s="23">
        <v>1600</v>
      </c>
      <c r="H684" s="50">
        <v>48.465998366475098</v>
      </c>
      <c r="I684" s="50">
        <v>0.21161000430584001</v>
      </c>
      <c r="J684" s="50">
        <v>0.16666667163372001</v>
      </c>
      <c r="K684" s="50">
        <v>0.19090908765792799</v>
      </c>
      <c r="L684" s="50">
        <v>0.39599000000000001</v>
      </c>
      <c r="M684" s="50">
        <v>75700</v>
      </c>
      <c r="N684" s="50">
        <v>63300</v>
      </c>
      <c r="O684" s="50">
        <v>31.681999564170798</v>
      </c>
      <c r="P684" s="51">
        <v>6.6803716123104095E-2</v>
      </c>
      <c r="Q684" s="50">
        <v>6.8592000000000002E-3</v>
      </c>
      <c r="R684" s="50">
        <v>0.15083678066730499</v>
      </c>
      <c r="S684" s="50">
        <v>6.2522597610950498E-2</v>
      </c>
      <c r="T684" s="50">
        <v>0.52497893571853604</v>
      </c>
      <c r="U684" s="62">
        <v>2.6335220000000001E-3</v>
      </c>
      <c r="V684" s="63">
        <v>2.7393552000000002E-2</v>
      </c>
      <c r="W684" s="63">
        <v>2.6310607999999999E-2</v>
      </c>
      <c r="X684" s="63">
        <v>0.94366234500000001</v>
      </c>
      <c r="Y684" s="50">
        <v>1.94019172340631E-2</v>
      </c>
      <c r="Z684" s="61">
        <v>8.0238930881023407E-2</v>
      </c>
      <c r="AA684" s="61">
        <v>0.19587215781211853</v>
      </c>
      <c r="AB684" s="61">
        <v>4.707350954413414E-2</v>
      </c>
      <c r="AC684" s="61">
        <v>3.7533991038799286E-2</v>
      </c>
      <c r="AD684" s="61">
        <v>4.1100166738033295E-2</v>
      </c>
      <c r="AE684" s="61">
        <v>1.7920028418302536E-2</v>
      </c>
      <c r="AF684" s="61">
        <v>9.5216870307922363E-2</v>
      </c>
      <c r="AG684" s="61">
        <v>4.6315696090459824E-2</v>
      </c>
      <c r="AH684" s="61">
        <v>4.3195292353630066E-2</v>
      </c>
      <c r="AI684" s="61">
        <v>3.1783532351255417E-2</v>
      </c>
      <c r="AJ684" s="61">
        <v>0.15272143483161926</v>
      </c>
      <c r="AK684" s="61">
        <v>0.10136851668357849</v>
      </c>
      <c r="AL684" s="61">
        <v>7.3106586933135986E-2</v>
      </c>
      <c r="AM684" s="61">
        <v>3.6553293466567993E-2</v>
      </c>
      <c r="AN684" s="27">
        <v>6.2535695731639862E-2</v>
      </c>
      <c r="AO684" s="27">
        <v>0.30571103096008301</v>
      </c>
      <c r="AP684" s="27">
        <v>5.2198641002178192E-2</v>
      </c>
      <c r="AQ684" s="27">
        <v>0.30821570754051208</v>
      </c>
      <c r="AR684" s="27">
        <v>7.5818866491317749E-2</v>
      </c>
      <c r="AS684" s="27">
        <v>0.30249249935150146</v>
      </c>
      <c r="AT684" s="61">
        <v>1</v>
      </c>
      <c r="AU684" s="61">
        <v>1</v>
      </c>
      <c r="AV684" s="61">
        <v>525.93566999999996</v>
      </c>
      <c r="AW684" s="61">
        <v>1</v>
      </c>
      <c r="AX684" s="61">
        <v>1</v>
      </c>
      <c r="AY684" s="27">
        <v>1</v>
      </c>
      <c r="AZ684" s="27">
        <v>1</v>
      </c>
      <c r="BA684" s="27">
        <v>2</v>
      </c>
    </row>
    <row r="685" spans="1:53">
      <c r="A685" s="50">
        <v>26502</v>
      </c>
      <c r="B685" s="50" t="s">
        <v>47</v>
      </c>
      <c r="C685" s="50" t="s">
        <v>631</v>
      </c>
      <c r="D685" s="50" t="s">
        <v>183</v>
      </c>
      <c r="F685" s="50">
        <v>14160</v>
      </c>
      <c r="G685" s="23">
        <v>681</v>
      </c>
      <c r="H685" s="50">
        <v>46.632000505924253</v>
      </c>
      <c r="I685" s="50">
        <v>0.30691999197006198</v>
      </c>
      <c r="J685" s="50">
        <v>0.18435753881931299</v>
      </c>
      <c r="K685" s="50">
        <v>0.17877094447612801</v>
      </c>
      <c r="L685" s="50">
        <v>0.46896549999999998</v>
      </c>
      <c r="M685" s="50">
        <v>67000</v>
      </c>
      <c r="N685" s="50">
        <v>54900</v>
      </c>
      <c r="O685" s="50">
        <v>32.3210000991821</v>
      </c>
      <c r="P685" s="51">
        <v>6.3732028007507296E-2</v>
      </c>
      <c r="Q685" s="50">
        <v>6.0032999999999996E-3</v>
      </c>
      <c r="R685" s="50">
        <v>0.13868613541126301</v>
      </c>
      <c r="S685" s="50">
        <v>6.7716948688030201E-2</v>
      </c>
      <c r="T685" s="50">
        <v>0.56384366750717196</v>
      </c>
      <c r="U685" s="62">
        <v>2.6836160000000002E-3</v>
      </c>
      <c r="V685" s="63">
        <v>1.5889831E-2</v>
      </c>
      <c r="W685" s="63">
        <v>5.8615819999999997E-3</v>
      </c>
      <c r="X685" s="63">
        <v>0.97556495700000001</v>
      </c>
      <c r="Y685" s="50">
        <v>8.0428952351212502E-3</v>
      </c>
      <c r="Z685" s="61">
        <v>9.2991545796394348E-2</v>
      </c>
      <c r="AA685" s="61">
        <v>0.16743932664394379</v>
      </c>
      <c r="AB685" s="61">
        <v>6.8721026182174683E-2</v>
      </c>
      <c r="AC685" s="61">
        <v>4.3905097991228104E-2</v>
      </c>
      <c r="AD685" s="61">
        <v>3.3815108239650726E-2</v>
      </c>
      <c r="AE685" s="61">
        <v>4.4450502842664719E-2</v>
      </c>
      <c r="AF685" s="61">
        <v>0.11453504115343094</v>
      </c>
      <c r="AG685" s="61">
        <v>4.5404963195323944E-2</v>
      </c>
      <c r="AH685" s="61">
        <v>4.2814288288354874E-2</v>
      </c>
      <c r="AI685" s="61">
        <v>2.3588765412569046E-2</v>
      </c>
      <c r="AJ685" s="61">
        <v>0.11262612789869308</v>
      </c>
      <c r="AK685" s="61">
        <v>0.11467139422893524</v>
      </c>
      <c r="AL685" s="61">
        <v>5.1677118986845016E-2</v>
      </c>
      <c r="AM685" s="61">
        <v>4.3359693139791489E-2</v>
      </c>
      <c r="AN685" s="27">
        <v>9.6283517777919769E-2</v>
      </c>
      <c r="AO685" s="27">
        <v>0.2400815486907959</v>
      </c>
      <c r="AP685" s="27">
        <v>9.2932328581809998E-2</v>
      </c>
      <c r="AQ685" s="27">
        <v>0.2460150420665741</v>
      </c>
      <c r="AR685" s="27">
        <v>9.9934466183185577E-2</v>
      </c>
      <c r="AS685" s="27">
        <v>0.23361730575561523</v>
      </c>
      <c r="AT685" s="61">
        <v>1</v>
      </c>
      <c r="AU685" s="61">
        <v>1</v>
      </c>
      <c r="AV685" s="61">
        <v>555.36297999999999</v>
      </c>
      <c r="AW685" s="61">
        <v>1</v>
      </c>
      <c r="AX685" s="61">
        <v>1</v>
      </c>
      <c r="AY685" s="27">
        <v>1</v>
      </c>
      <c r="AZ685" s="27">
        <v>1</v>
      </c>
      <c r="BA685" s="27">
        <v>2</v>
      </c>
    </row>
    <row r="686" spans="1:53">
      <c r="A686" s="50">
        <v>26503</v>
      </c>
      <c r="B686" s="50" t="s">
        <v>47</v>
      </c>
      <c r="C686" s="50" t="s">
        <v>831</v>
      </c>
      <c r="D686" s="50" t="s">
        <v>183</v>
      </c>
      <c r="F686" s="50">
        <v>200630</v>
      </c>
      <c r="G686" s="23">
        <v>7866</v>
      </c>
      <c r="H686" s="50">
        <v>42.662002444267301</v>
      </c>
      <c r="I686" s="50">
        <v>0.26888000965118403</v>
      </c>
      <c r="J686" s="50">
        <v>0.118633143603802</v>
      </c>
      <c r="K686" s="50">
        <v>0.26370084285736101</v>
      </c>
      <c r="L686" s="50">
        <v>0.36265389999999997</v>
      </c>
      <c r="M686" s="50">
        <v>95600</v>
      </c>
      <c r="N686" s="50">
        <v>70600</v>
      </c>
      <c r="O686" s="50">
        <v>38.734999299049399</v>
      </c>
      <c r="P686" s="51">
        <v>5.1601182669401197E-2</v>
      </c>
      <c r="Q686" s="50">
        <v>7.0152000000000001E-3</v>
      </c>
      <c r="R686" s="50">
        <v>0.180795058608055</v>
      </c>
      <c r="S686" s="50">
        <v>8.9445464313030201E-2</v>
      </c>
      <c r="T686" s="50">
        <v>0.56325340270996105</v>
      </c>
      <c r="U686" s="62">
        <v>1.2151722E-2</v>
      </c>
      <c r="V686" s="63">
        <v>3.9156656999999997E-2</v>
      </c>
      <c r="W686" s="63">
        <v>1.6353486E-2</v>
      </c>
      <c r="X686" s="63">
        <v>0.93233811899999997</v>
      </c>
      <c r="Y686" s="50">
        <v>3.3684201538562802E-2</v>
      </c>
      <c r="Z686" s="61">
        <v>2.6571152731776237E-2</v>
      </c>
      <c r="AA686" s="61">
        <v>0.11906763166189194</v>
      </c>
      <c r="AB686" s="61">
        <v>6.0561757534742355E-2</v>
      </c>
      <c r="AC686" s="61">
        <v>4.9569636583328247E-2</v>
      </c>
      <c r="AD686" s="61">
        <v>4.3621279299259186E-2</v>
      </c>
      <c r="AE686" s="61">
        <v>4.271668940782547E-2</v>
      </c>
      <c r="AF686" s="61">
        <v>0.12402003258466721</v>
      </c>
      <c r="AG686" s="61">
        <v>0.12835109233856201</v>
      </c>
      <c r="AH686" s="61">
        <v>5.7509914040565491E-2</v>
      </c>
      <c r="AI686" s="61">
        <v>3.0710330232977867E-2</v>
      </c>
      <c r="AJ686" s="61">
        <v>7.5272746384143829E-2</v>
      </c>
      <c r="AK686" s="61">
        <v>0.13185979425907135</v>
      </c>
      <c r="AL686" s="61">
        <v>5.8030739426612854E-2</v>
      </c>
      <c r="AM686" s="61">
        <v>5.2137203514575958E-2</v>
      </c>
      <c r="AN686" s="27">
        <v>7.9859547317028046E-2</v>
      </c>
      <c r="AO686" s="27">
        <v>0.28840458393096924</v>
      </c>
      <c r="AP686" s="27">
        <v>7.9560823738574982E-2</v>
      </c>
      <c r="AQ686" s="27">
        <v>0.29652586579322815</v>
      </c>
      <c r="AR686" s="27">
        <v>8.0325320363044739E-2</v>
      </c>
      <c r="AS686" s="27">
        <v>0.27574175596237183</v>
      </c>
      <c r="AT686" s="61">
        <v>1</v>
      </c>
      <c r="AU686" s="61">
        <v>3</v>
      </c>
      <c r="AV686" s="61">
        <v>618.74901999999997</v>
      </c>
      <c r="AW686" s="61"/>
      <c r="AX686" s="61"/>
      <c r="AY686" s="27">
        <v>1</v>
      </c>
      <c r="AZ686" s="27">
        <v>1</v>
      </c>
      <c r="BA686" s="27">
        <v>2</v>
      </c>
    </row>
    <row r="687" spans="1:53">
      <c r="A687" s="50">
        <v>26504</v>
      </c>
      <c r="B687" s="50" t="s">
        <v>47</v>
      </c>
      <c r="C687" s="50" t="s">
        <v>689</v>
      </c>
      <c r="D687" s="50" t="s">
        <v>183</v>
      </c>
      <c r="F687" s="50">
        <v>40078</v>
      </c>
      <c r="G687" s="23">
        <v>1962</v>
      </c>
      <c r="H687" s="50">
        <v>48.603001713752747</v>
      </c>
      <c r="I687" s="50">
        <v>0.24797999858856201</v>
      </c>
      <c r="J687" s="50">
        <v>0.14352941513061501</v>
      </c>
      <c r="K687" s="50">
        <v>0.15999999642372101</v>
      </c>
      <c r="L687" s="50">
        <v>0.42039799999999999</v>
      </c>
      <c r="M687" s="50">
        <v>68900</v>
      </c>
      <c r="N687" s="50">
        <v>56700</v>
      </c>
      <c r="O687" s="50">
        <v>33.030998706817599</v>
      </c>
      <c r="P687" s="51">
        <v>5.30731827020645E-2</v>
      </c>
      <c r="Q687" s="50">
        <v>6.6349E-3</v>
      </c>
      <c r="R687" s="50">
        <v>0.144478648900986</v>
      </c>
      <c r="S687" s="50">
        <v>7.0775598287582397E-2</v>
      </c>
      <c r="T687" s="50">
        <v>0.610606789588928</v>
      </c>
      <c r="U687" s="62">
        <v>1.1477620000000001E-3</v>
      </c>
      <c r="V687" s="63">
        <v>1.8339239E-2</v>
      </c>
      <c r="W687" s="63">
        <v>1.0853834999999999E-2</v>
      </c>
      <c r="X687" s="63">
        <v>0.96965915000000003</v>
      </c>
      <c r="Y687" s="50">
        <v>1.06443976983428E-2</v>
      </c>
      <c r="Z687" s="61">
        <v>9.6772618591785431E-2</v>
      </c>
      <c r="AA687" s="61">
        <v>0.19895671308040619</v>
      </c>
      <c r="AB687" s="61">
        <v>5.7722307741641998E-2</v>
      </c>
      <c r="AC687" s="61">
        <v>5.1140796393156052E-2</v>
      </c>
      <c r="AD687" s="61">
        <v>2.8178626671433449E-2</v>
      </c>
      <c r="AE687" s="61">
        <v>3.6758970469236374E-2</v>
      </c>
      <c r="AF687" s="61">
        <v>0.12070982903242111</v>
      </c>
      <c r="AG687" s="61">
        <v>5.411466583609581E-2</v>
      </c>
      <c r="AH687" s="61">
        <v>3.2810062170028687E-2</v>
      </c>
      <c r="AI687" s="61">
        <v>2.6862325146794319E-2</v>
      </c>
      <c r="AJ687" s="61">
        <v>8.0245710909366608E-2</v>
      </c>
      <c r="AK687" s="61">
        <v>0.10764430463314056</v>
      </c>
      <c r="AL687" s="61">
        <v>4.9531981348991394E-2</v>
      </c>
      <c r="AM687" s="61">
        <v>5.8551091700792313E-2</v>
      </c>
      <c r="AN687" s="27">
        <v>9.5893263816833496E-2</v>
      </c>
      <c r="AO687" s="27">
        <v>0.19147384166717529</v>
      </c>
      <c r="AP687" s="27">
        <v>7.0866875350475311E-2</v>
      </c>
      <c r="AQ687" s="27">
        <v>0.19462648034095764</v>
      </c>
      <c r="AR687" s="27">
        <v>0.12732188403606415</v>
      </c>
      <c r="AS687" s="27">
        <v>0.18751469254493713</v>
      </c>
      <c r="AT687" s="61">
        <v>1</v>
      </c>
      <c r="AU687" s="61">
        <v>1</v>
      </c>
      <c r="AV687" s="61">
        <v>465.45177999999999</v>
      </c>
      <c r="AW687" s="61">
        <v>1</v>
      </c>
      <c r="AX687" s="61">
        <v>1</v>
      </c>
      <c r="AY687" s="27">
        <v>1</v>
      </c>
      <c r="AZ687" s="27">
        <v>2</v>
      </c>
      <c r="BA687" s="27">
        <v>2</v>
      </c>
    </row>
    <row r="688" spans="1:53">
      <c r="A688" s="50">
        <v>26601</v>
      </c>
      <c r="B688" s="50" t="s">
        <v>47</v>
      </c>
      <c r="C688" s="50" t="s">
        <v>832</v>
      </c>
      <c r="D688" s="50" t="s">
        <v>738</v>
      </c>
      <c r="F688" s="50">
        <v>17801</v>
      </c>
      <c r="G688" s="23">
        <v>915</v>
      </c>
      <c r="H688" s="50">
        <v>49.577999323606448</v>
      </c>
      <c r="I688" s="50">
        <v>0.260149985551834</v>
      </c>
      <c r="J688" s="50">
        <v>0.17021276056766499</v>
      </c>
      <c r="K688" s="50">
        <v>0.21276596188545199</v>
      </c>
      <c r="L688" s="50">
        <v>0.46385539999999997</v>
      </c>
      <c r="M688" s="50">
        <v>63900</v>
      </c>
      <c r="N688" s="50">
        <v>54600</v>
      </c>
      <c r="O688" s="50">
        <v>30.9540003538132</v>
      </c>
      <c r="P688" s="51">
        <v>0.116540640592575</v>
      </c>
      <c r="Q688" s="50">
        <v>6.7916000000000001E-3</v>
      </c>
      <c r="R688" s="50">
        <v>0.118911802768707</v>
      </c>
      <c r="S688" s="50">
        <v>5.6924961507320397E-2</v>
      </c>
      <c r="T688" s="50">
        <v>0.63454991579055797</v>
      </c>
      <c r="U688" s="62">
        <v>6.7411900000000004E-4</v>
      </c>
      <c r="V688" s="63">
        <v>1.2077973000000001E-2</v>
      </c>
      <c r="W688" s="63">
        <v>1.0111791E-2</v>
      </c>
      <c r="X688" s="63">
        <v>0.97713613499999996</v>
      </c>
      <c r="Y688" s="50">
        <v>9.5026064664125408E-3</v>
      </c>
      <c r="Z688" s="61">
        <v>0.15438295900821686</v>
      </c>
      <c r="AA688" s="61">
        <v>7.8354552388191223E-2</v>
      </c>
      <c r="AB688" s="61">
        <v>5.6194905191659927E-2</v>
      </c>
      <c r="AC688" s="61">
        <v>6.6846229135990143E-2</v>
      </c>
      <c r="AD688" s="61">
        <v>2.9015671461820602E-2</v>
      </c>
      <c r="AE688" s="61">
        <v>6.1092067509889603E-2</v>
      </c>
      <c r="AF688" s="61">
        <v>0.10626836121082306</v>
      </c>
      <c r="AG688" s="61">
        <v>5.3868755698204041E-2</v>
      </c>
      <c r="AH688" s="61">
        <v>4.2850147932767868E-2</v>
      </c>
      <c r="AI688" s="61">
        <v>3.7585701793432236E-2</v>
      </c>
      <c r="AJ688" s="61">
        <v>7.5293831527233124E-2</v>
      </c>
      <c r="AK688" s="61">
        <v>0.14030362665653229</v>
      </c>
      <c r="AL688" s="61">
        <v>4.7135163098573685E-2</v>
      </c>
      <c r="AM688" s="61">
        <v>5.0808031111955643E-2</v>
      </c>
      <c r="AN688" s="27">
        <v>0.10127970576286316</v>
      </c>
      <c r="AO688" s="27">
        <v>0.15709933638572693</v>
      </c>
      <c r="AP688" s="27">
        <v>7.1812406182289124E-2</v>
      </c>
      <c r="AQ688" s="27">
        <v>0.17489008605480194</v>
      </c>
      <c r="AR688" s="27">
        <v>0.1306251585483551</v>
      </c>
      <c r="AS688" s="27">
        <v>0.13938213884830475</v>
      </c>
      <c r="AT688" s="61">
        <v>1</v>
      </c>
      <c r="AU688" s="61">
        <v>1</v>
      </c>
      <c r="AV688" s="61">
        <v>395.7724</v>
      </c>
      <c r="AW688" s="61">
        <v>1</v>
      </c>
      <c r="AX688" s="61">
        <v>1</v>
      </c>
      <c r="AY688" s="27">
        <v>2</v>
      </c>
      <c r="AZ688" s="27">
        <v>2</v>
      </c>
      <c r="BA688" s="27">
        <v>3</v>
      </c>
    </row>
    <row r="689" spans="1:53">
      <c r="A689" s="50">
        <v>26602</v>
      </c>
      <c r="B689" s="50" t="s">
        <v>47</v>
      </c>
      <c r="C689" s="50" t="s">
        <v>833</v>
      </c>
      <c r="D689" s="50" t="s">
        <v>183</v>
      </c>
      <c r="F689" s="50">
        <v>20859</v>
      </c>
      <c r="G689" s="23">
        <v>954</v>
      </c>
      <c r="H689" s="50">
        <v>39.460997343063326</v>
      </c>
      <c r="I689" s="50">
        <v>0.36744999885559099</v>
      </c>
      <c r="J689" s="50">
        <v>0.107066377997398</v>
      </c>
      <c r="K689" s="50">
        <v>0.32762312889099099</v>
      </c>
      <c r="L689" s="50">
        <v>0.41379310000000002</v>
      </c>
      <c r="M689" s="50">
        <v>50800</v>
      </c>
      <c r="N689" s="50">
        <v>44800</v>
      </c>
      <c r="O689" s="50">
        <v>29.216000437736501</v>
      </c>
      <c r="P689" s="51">
        <v>7.7378921210765797E-2</v>
      </c>
      <c r="Q689" s="50">
        <v>6.3093999999999997E-3</v>
      </c>
      <c r="R689" s="50">
        <v>0.17086257040500599</v>
      </c>
      <c r="S689" s="50">
        <v>7.8207664191722898E-2</v>
      </c>
      <c r="T689" s="50">
        <v>0.578940629959106</v>
      </c>
      <c r="U689" s="62">
        <v>1.0547009999999999E-3</v>
      </c>
      <c r="V689" s="63">
        <v>1.6156096000000002E-2</v>
      </c>
      <c r="W689" s="63">
        <v>0.179490864</v>
      </c>
      <c r="X689" s="63">
        <v>0.80329835400000005</v>
      </c>
      <c r="Y689" s="50">
        <v>7.4789500795304801E-3</v>
      </c>
      <c r="Z689" s="61">
        <v>0.17796511948108673</v>
      </c>
      <c r="AA689" s="61">
        <v>9.9434114992618561E-2</v>
      </c>
      <c r="AB689" s="61">
        <v>5.6242059916257858E-2</v>
      </c>
      <c r="AC689" s="61">
        <v>4.4577896595001221E-2</v>
      </c>
      <c r="AD689" s="61">
        <v>4.5501790940761566E-2</v>
      </c>
      <c r="AE689" s="61">
        <v>2.6330985128879547E-2</v>
      </c>
      <c r="AF689" s="61">
        <v>9.6084997057914734E-2</v>
      </c>
      <c r="AG689" s="61">
        <v>4.1575238108634949E-2</v>
      </c>
      <c r="AH689" s="61">
        <v>3.5454440861940384E-2</v>
      </c>
      <c r="AI689" s="61">
        <v>4.908188059926033E-2</v>
      </c>
      <c r="AJ689" s="61">
        <v>0.10151287913322449</v>
      </c>
      <c r="AK689" s="61">
        <v>0.12784385681152344</v>
      </c>
      <c r="AL689" s="61">
        <v>4.850444570183754E-2</v>
      </c>
      <c r="AM689" s="61">
        <v>4.9890287220478058E-2</v>
      </c>
      <c r="AN689" s="27">
        <v>0.14152313768863678</v>
      </c>
      <c r="AO689" s="27">
        <v>0.17451754212379456</v>
      </c>
      <c r="AP689" s="27">
        <v>0.11817441135644913</v>
      </c>
      <c r="AQ689" s="27">
        <v>0.16687041521072388</v>
      </c>
      <c r="AR689" s="27">
        <v>0.16575053334236145</v>
      </c>
      <c r="AS689" s="27">
        <v>0.18245242536067963</v>
      </c>
      <c r="AT689" s="61">
        <v>2</v>
      </c>
      <c r="AU689" s="61">
        <v>2</v>
      </c>
      <c r="AV689" s="61">
        <v>382.85333000000003</v>
      </c>
      <c r="AW689" s="61">
        <v>2</v>
      </c>
      <c r="AX689" s="61">
        <v>4</v>
      </c>
      <c r="AY689" s="27">
        <v>2</v>
      </c>
      <c r="AZ689" s="27">
        <v>3</v>
      </c>
      <c r="BA689" s="27">
        <v>4</v>
      </c>
    </row>
    <row r="690" spans="1:53">
      <c r="A690" s="50">
        <v>26603</v>
      </c>
      <c r="B690" s="50" t="s">
        <v>47</v>
      </c>
      <c r="C690" s="50" t="s">
        <v>834</v>
      </c>
      <c r="D690" s="50" t="s">
        <v>183</v>
      </c>
      <c r="F690" s="50">
        <v>8225</v>
      </c>
      <c r="G690" s="23">
        <v>396</v>
      </c>
      <c r="H690" s="50">
        <v>24.727998316288001</v>
      </c>
      <c r="I690" s="50">
        <v>0.34626001119613598</v>
      </c>
      <c r="J690" s="50">
        <v>7.0028014481067699E-2</v>
      </c>
      <c r="K690" s="50">
        <v>0.58263307809829701</v>
      </c>
      <c r="L690" s="50">
        <v>5.5555599999999997E-2</v>
      </c>
      <c r="M690" s="50">
        <v>40500</v>
      </c>
      <c r="N690" s="50">
        <v>29800</v>
      </c>
      <c r="O690" s="50">
        <v>45.649999380111701</v>
      </c>
      <c r="P690" s="51">
        <v>0.131086841225624</v>
      </c>
      <c r="Q690" s="50">
        <v>6.0599E-3</v>
      </c>
      <c r="R690" s="50">
        <v>0.34390991926193198</v>
      </c>
      <c r="S690" s="50">
        <v>0.104917414486408</v>
      </c>
      <c r="T690" s="50">
        <v>0.40484234690666199</v>
      </c>
      <c r="U690" s="62">
        <v>6.0790300000000002E-4</v>
      </c>
      <c r="V690" s="63">
        <v>1.5683890999999998E-2</v>
      </c>
      <c r="W690" s="63">
        <v>0.72498482500000005</v>
      </c>
      <c r="X690" s="63">
        <v>0.25872340799999999</v>
      </c>
      <c r="Y690" s="50">
        <v>5.0562508404254896E-3</v>
      </c>
      <c r="Z690" s="61">
        <v>0.14931927621364594</v>
      </c>
      <c r="AA690" s="61">
        <v>1.5810277312994003E-2</v>
      </c>
      <c r="AB690" s="61">
        <v>5.4018445312976837E-2</v>
      </c>
      <c r="AC690" s="61">
        <v>2.1958718076348305E-2</v>
      </c>
      <c r="AD690" s="61">
        <v>0.14361001551151276</v>
      </c>
      <c r="AE690" s="61">
        <v>1.7566973343491554E-2</v>
      </c>
      <c r="AF690" s="61">
        <v>3.8208167999982834E-2</v>
      </c>
      <c r="AG690" s="61">
        <v>2.4154588580131531E-2</v>
      </c>
      <c r="AH690" s="61">
        <v>1.976284570991993E-2</v>
      </c>
      <c r="AI690" s="61">
        <v>0.13702239096164703</v>
      </c>
      <c r="AJ690" s="61">
        <v>0.18577075004577637</v>
      </c>
      <c r="AK690" s="61">
        <v>0.13570487499237061</v>
      </c>
      <c r="AL690" s="61">
        <v>2.9424682259559631E-2</v>
      </c>
      <c r="AM690" s="61">
        <v>2.7667984366416931E-2</v>
      </c>
      <c r="AN690" s="27">
        <v>0.17386297881603241</v>
      </c>
      <c r="AO690" s="27">
        <v>0.12089809775352478</v>
      </c>
      <c r="AP690" s="27">
        <v>0.15998066961765289</v>
      </c>
      <c r="AQ690" s="27">
        <v>0.11213146150112152</v>
      </c>
      <c r="AR690" s="27">
        <v>0.19430604577064514</v>
      </c>
      <c r="AS690" s="27">
        <v>0.13380782306194305</v>
      </c>
      <c r="AT690" s="61">
        <v>2</v>
      </c>
      <c r="AU690" s="61">
        <v>4</v>
      </c>
      <c r="AV690" s="61">
        <v>354.03375</v>
      </c>
      <c r="AW690" s="61">
        <v>2</v>
      </c>
      <c r="AX690" s="61">
        <v>4</v>
      </c>
      <c r="AY690" s="27">
        <v>1</v>
      </c>
      <c r="AZ690" s="27">
        <v>1</v>
      </c>
      <c r="BA690" s="27">
        <v>2</v>
      </c>
    </row>
    <row r="691" spans="1:53">
      <c r="A691" s="50">
        <v>26604</v>
      </c>
      <c r="B691" s="50" t="s">
        <v>47</v>
      </c>
      <c r="C691" s="50" t="s">
        <v>835</v>
      </c>
      <c r="D691" s="50" t="s">
        <v>183</v>
      </c>
      <c r="F691" s="50">
        <v>7756</v>
      </c>
      <c r="G691" s="23">
        <v>344</v>
      </c>
      <c r="H691" s="50">
        <v>42.371998846530929</v>
      </c>
      <c r="I691" s="50">
        <v>0.375050008296967</v>
      </c>
      <c r="J691" s="50">
        <v>0.111111111938953</v>
      </c>
      <c r="K691" s="50">
        <v>0.29012346267700201</v>
      </c>
      <c r="L691" s="50">
        <v>0.35483870000000001</v>
      </c>
      <c r="M691" s="50">
        <v>50700</v>
      </c>
      <c r="N691" s="50">
        <v>46300</v>
      </c>
      <c r="O691" s="50">
        <v>27.149999141693097</v>
      </c>
      <c r="P691" s="51">
        <v>5.8857340365648297E-2</v>
      </c>
      <c r="Q691" s="50">
        <v>6.7365000000000003E-3</v>
      </c>
      <c r="R691" s="50">
        <v>0.188876017928123</v>
      </c>
      <c r="S691" s="50">
        <v>8.2656949758529705E-2</v>
      </c>
      <c r="T691" s="50">
        <v>0.57942688465118397</v>
      </c>
      <c r="U691" s="62">
        <v>2.5786500000000003E-4</v>
      </c>
      <c r="V691" s="63">
        <v>1.6245487999999999E-2</v>
      </c>
      <c r="W691" s="63">
        <v>9.1413102999999996E-2</v>
      </c>
      <c r="X691" s="63">
        <v>0.89208352599999996</v>
      </c>
      <c r="Y691" s="50">
        <v>4.9195587635040301E-3</v>
      </c>
      <c r="Z691" s="61">
        <v>0.16269242763519287</v>
      </c>
      <c r="AA691" s="61">
        <v>2.9278598725795746E-2</v>
      </c>
      <c r="AB691" s="61">
        <v>7.0932686328887939E-2</v>
      </c>
      <c r="AC691" s="61">
        <v>5.8255359530448914E-2</v>
      </c>
      <c r="AD691" s="61">
        <v>3.5919107496738434E-2</v>
      </c>
      <c r="AE691" s="61">
        <v>3.2900694757699966E-2</v>
      </c>
      <c r="AF691" s="61">
        <v>0.10534258931875229</v>
      </c>
      <c r="AG691" s="61">
        <v>3.3806219696998596E-2</v>
      </c>
      <c r="AH691" s="61">
        <v>7.6969511806964874E-2</v>
      </c>
      <c r="AI691" s="61">
        <v>5.1916692405939102E-2</v>
      </c>
      <c r="AJ691" s="61">
        <v>9.3872621655464172E-2</v>
      </c>
      <c r="AK691" s="61">
        <v>0.12828251719474792</v>
      </c>
      <c r="AL691" s="61">
        <v>7.5158469378948212E-2</v>
      </c>
      <c r="AM691" s="61">
        <v>4.4672504067420959E-2</v>
      </c>
      <c r="AN691" s="27">
        <v>0.10707404464483261</v>
      </c>
      <c r="AO691" s="27">
        <v>0.19955959916114807</v>
      </c>
      <c r="AP691" s="27">
        <v>5.8126412332057953E-2</v>
      </c>
      <c r="AQ691" s="27">
        <v>0.21726861596107483</v>
      </c>
      <c r="AR691" s="27">
        <v>0.15368081629276276</v>
      </c>
      <c r="AS691" s="27">
        <v>0.18269747495651245</v>
      </c>
      <c r="AT691" s="61">
        <v>2</v>
      </c>
      <c r="AU691" s="61">
        <v>2</v>
      </c>
      <c r="AV691" s="61">
        <v>379.59903000000003</v>
      </c>
      <c r="AW691" s="61">
        <v>2</v>
      </c>
      <c r="AX691" s="61">
        <v>3</v>
      </c>
      <c r="AY691" s="27">
        <v>2</v>
      </c>
      <c r="AZ691" s="27">
        <v>3</v>
      </c>
      <c r="BA691" s="27">
        <v>4</v>
      </c>
    </row>
    <row r="692" spans="1:53">
      <c r="A692" s="50">
        <v>26605</v>
      </c>
      <c r="B692" s="50" t="s">
        <v>47</v>
      </c>
      <c r="C692" s="50" t="s">
        <v>836</v>
      </c>
      <c r="D692" s="50" t="s">
        <v>183</v>
      </c>
      <c r="F692" s="50">
        <v>52825</v>
      </c>
      <c r="G692" s="23">
        <v>2298</v>
      </c>
      <c r="H692" s="50">
        <v>49.920998230576544</v>
      </c>
      <c r="I692" s="50">
        <v>0.191899999976158</v>
      </c>
      <c r="J692" s="50">
        <v>0.199268743395805</v>
      </c>
      <c r="K692" s="50">
        <v>0.168190121650696</v>
      </c>
      <c r="L692" s="50">
        <v>0.42685030000000002</v>
      </c>
      <c r="M692" s="50">
        <v>75400</v>
      </c>
      <c r="N692" s="50">
        <v>59000</v>
      </c>
      <c r="O692" s="50">
        <v>36.5819990634918</v>
      </c>
      <c r="P692" s="51">
        <v>5.4278548806905698E-2</v>
      </c>
      <c r="Q692" s="50">
        <v>6.8507999999999998E-3</v>
      </c>
      <c r="R692" s="50">
        <v>0.15360452234745001</v>
      </c>
      <c r="S692" s="50">
        <v>7.5385481119155898E-2</v>
      </c>
      <c r="T692" s="50">
        <v>0.59085154533386197</v>
      </c>
      <c r="U692" s="62">
        <v>2.2337910000000002E-3</v>
      </c>
      <c r="V692" s="63">
        <v>1.5598674999999999E-2</v>
      </c>
      <c r="W692" s="63">
        <v>2.0766683000000001E-2</v>
      </c>
      <c r="X692" s="63">
        <v>0.96140086700000005</v>
      </c>
      <c r="Y692" s="50">
        <v>7.6522459276020501E-3</v>
      </c>
      <c r="Z692" s="61">
        <v>0.11233041435480118</v>
      </c>
      <c r="AA692" s="61">
        <v>9.3765266239643097E-2</v>
      </c>
      <c r="AB692" s="61">
        <v>5.7574503123760223E-2</v>
      </c>
      <c r="AC692" s="61">
        <v>3.9009358733892441E-2</v>
      </c>
      <c r="AD692" s="61">
        <v>2.7584651485085487E-2</v>
      </c>
      <c r="AE692" s="61">
        <v>3.1981661915779114E-2</v>
      </c>
      <c r="AF692" s="61">
        <v>0.12664887309074402</v>
      </c>
      <c r="AG692" s="61">
        <v>5.0621971487998962E-2</v>
      </c>
      <c r="AH692" s="61">
        <v>6.0317937284708023E-2</v>
      </c>
      <c r="AI692" s="61">
        <v>5.3628470748662949E-2</v>
      </c>
      <c r="AJ692" s="61">
        <v>8.8052913546562195E-2</v>
      </c>
      <c r="AK692" s="61">
        <v>0.13581870496273041</v>
      </c>
      <c r="AL692" s="61">
        <v>7.1705065667629242E-2</v>
      </c>
      <c r="AM692" s="61">
        <v>5.0960201770067215E-2</v>
      </c>
      <c r="AN692" s="27">
        <v>0.10672982037067413</v>
      </c>
      <c r="AO692" s="27">
        <v>0.24120780825614929</v>
      </c>
      <c r="AP692" s="27">
        <v>9.0755932033061981E-2</v>
      </c>
      <c r="AQ692" s="27">
        <v>0.26047465205192566</v>
      </c>
      <c r="AR692" s="27">
        <v>0.12539587914943695</v>
      </c>
      <c r="AS692" s="27">
        <v>0.21869382262229919</v>
      </c>
      <c r="AT692" s="61">
        <v>1</v>
      </c>
      <c r="AU692" s="61">
        <v>1</v>
      </c>
      <c r="AV692" s="61">
        <v>406.45862</v>
      </c>
      <c r="AW692" s="61">
        <v>1</v>
      </c>
      <c r="AX692" s="61">
        <v>1</v>
      </c>
      <c r="AY692" s="27">
        <v>1</v>
      </c>
      <c r="AZ692" s="27">
        <v>1</v>
      </c>
      <c r="BA692" s="27">
        <v>2</v>
      </c>
    </row>
    <row r="693" spans="1:53">
      <c r="A693" s="50">
        <v>26701</v>
      </c>
      <c r="B693" s="50" t="s">
        <v>47</v>
      </c>
      <c r="C693" s="50" t="s">
        <v>837</v>
      </c>
      <c r="D693" s="50" t="s">
        <v>738</v>
      </c>
      <c r="F693" s="50">
        <v>101639</v>
      </c>
      <c r="G693" s="23">
        <v>4536</v>
      </c>
      <c r="H693" s="50">
        <v>35.918001174926772</v>
      </c>
      <c r="I693" s="50">
        <v>0.35778999328613298</v>
      </c>
      <c r="J693" s="50">
        <v>9.5286883413791698E-2</v>
      </c>
      <c r="K693" s="50">
        <v>0.34426230192184398</v>
      </c>
      <c r="L693" s="50">
        <v>0.37397419999999998</v>
      </c>
      <c r="M693" s="50">
        <v>61700</v>
      </c>
      <c r="N693" s="50">
        <v>49800</v>
      </c>
      <c r="O693" s="50">
        <v>39.495000243187</v>
      </c>
      <c r="P693" s="51">
        <v>0.21354770660400299</v>
      </c>
      <c r="Q693" s="50">
        <v>6.2161999999999999E-3</v>
      </c>
      <c r="R693" s="50">
        <v>0.21124705672264099</v>
      </c>
      <c r="S693" s="50">
        <v>8.7024509906768799E-2</v>
      </c>
      <c r="T693" s="50">
        <v>0.57038241624832198</v>
      </c>
      <c r="U693" s="62">
        <v>2.440008E-3</v>
      </c>
      <c r="V693" s="63">
        <v>3.0913330999999999E-2</v>
      </c>
      <c r="W693" s="63">
        <v>0.12714607999999999</v>
      </c>
      <c r="X693" s="63">
        <v>0.83950060599999998</v>
      </c>
      <c r="Y693" s="50">
        <v>1.37552125379443E-2</v>
      </c>
      <c r="Z693" s="61">
        <v>5.409514531493187E-2</v>
      </c>
      <c r="AA693" s="61">
        <v>0.11008527129888535</v>
      </c>
      <c r="AB693" s="61">
        <v>8.3026684820652008E-2</v>
      </c>
      <c r="AC693" s="61">
        <v>4.79254350066185E-2</v>
      </c>
      <c r="AD693" s="61">
        <v>5.1274705678224564E-2</v>
      </c>
      <c r="AE693" s="61">
        <v>2.4127976968884468E-2</v>
      </c>
      <c r="AF693" s="61">
        <v>0.12339422106742859</v>
      </c>
      <c r="AG693" s="61">
        <v>3.9750568568706512E-2</v>
      </c>
      <c r="AH693" s="61">
        <v>4.3540533632040024E-2</v>
      </c>
      <c r="AI693" s="61">
        <v>5.1913712173700333E-2</v>
      </c>
      <c r="AJ693" s="61">
        <v>0.12253487110137939</v>
      </c>
      <c r="AK693" s="61">
        <v>0.1299385279417038</v>
      </c>
      <c r="AL693" s="61">
        <v>6.91227987408638E-2</v>
      </c>
      <c r="AM693" s="61">
        <v>4.9269549548625946E-2</v>
      </c>
      <c r="AN693" s="27">
        <v>0.11133553832769394</v>
      </c>
      <c r="AO693" s="27">
        <v>0.21444892883300781</v>
      </c>
      <c r="AP693" s="27">
        <v>0.10696222633123398</v>
      </c>
      <c r="AQ693" s="27">
        <v>0.19171802699565887</v>
      </c>
      <c r="AR693" s="27">
        <v>0.11600438505411148</v>
      </c>
      <c r="AS693" s="27">
        <v>0.23871593177318573</v>
      </c>
      <c r="AT693" s="61">
        <v>2</v>
      </c>
      <c r="AU693" s="61">
        <v>4</v>
      </c>
      <c r="AV693" s="61">
        <v>140.65205</v>
      </c>
      <c r="AW693" s="61">
        <v>2</v>
      </c>
      <c r="AX693" s="61">
        <v>4</v>
      </c>
      <c r="AY693" s="27">
        <v>2</v>
      </c>
      <c r="AZ693" s="27">
        <v>2</v>
      </c>
      <c r="BA693" s="27">
        <v>3</v>
      </c>
    </row>
    <row r="694" spans="1:53">
      <c r="A694" s="50">
        <v>26702</v>
      </c>
      <c r="B694" s="50" t="s">
        <v>47</v>
      </c>
      <c r="C694" s="50" t="s">
        <v>838</v>
      </c>
      <c r="D694" s="50" t="s">
        <v>809</v>
      </c>
      <c r="F694" s="50">
        <v>31090</v>
      </c>
      <c r="G694" s="23">
        <v>1468</v>
      </c>
      <c r="H694" s="50">
        <v>51.371004089713125</v>
      </c>
      <c r="I694" s="50">
        <v>0.215139999985695</v>
      </c>
      <c r="J694" s="50">
        <v>0.23255814611911799</v>
      </c>
      <c r="K694" s="50">
        <v>0.13255813717842099</v>
      </c>
      <c r="L694" s="50">
        <v>0.4852071</v>
      </c>
      <c r="M694" s="50">
        <v>69000</v>
      </c>
      <c r="N694" s="50">
        <v>57000</v>
      </c>
      <c r="O694" s="50">
        <v>33.695000410079999</v>
      </c>
      <c r="P694" s="51">
        <v>0.102309614419937</v>
      </c>
      <c r="Q694" s="50">
        <v>6.9915000000000003E-3</v>
      </c>
      <c r="R694" s="50">
        <v>0.12369246780872301</v>
      </c>
      <c r="S694" s="50">
        <v>6.6960036754608196E-2</v>
      </c>
      <c r="T694" s="50">
        <v>0.61738818883895896</v>
      </c>
      <c r="U694" s="62">
        <v>1.6082340000000001E-3</v>
      </c>
      <c r="V694" s="63">
        <v>4.4901895999999997E-2</v>
      </c>
      <c r="W694" s="63">
        <v>9.2634290000000001E-3</v>
      </c>
      <c r="X694" s="63">
        <v>0.944226444</v>
      </c>
      <c r="Y694" s="50">
        <v>2.5943396613001799E-2</v>
      </c>
      <c r="Z694" s="61">
        <v>0.15546625852584839</v>
      </c>
      <c r="AA694" s="61">
        <v>0.11195787787437439</v>
      </c>
      <c r="AB694" s="61">
        <v>5.4108355194330215E-2</v>
      </c>
      <c r="AC694" s="61">
        <v>6.0690037906169891E-2</v>
      </c>
      <c r="AD694" s="61">
        <v>2.4456145241856575E-2</v>
      </c>
      <c r="AE694" s="61">
        <v>3.3462658524513245E-2</v>
      </c>
      <c r="AF694" s="61">
        <v>0.11098794639110565</v>
      </c>
      <c r="AG694" s="61">
        <v>3.9975058287382126E-2</v>
      </c>
      <c r="AH694" s="61">
        <v>3.602604940533638E-2</v>
      </c>
      <c r="AI694" s="61">
        <v>5.1614243537187576E-2</v>
      </c>
      <c r="AJ694" s="61">
        <v>8.6254678666591644E-2</v>
      </c>
      <c r="AK694" s="61">
        <v>0.15324927866458893</v>
      </c>
      <c r="AL694" s="61">
        <v>3.7342384457588196E-2</v>
      </c>
      <c r="AM694" s="61">
        <v>4.4409032911062241E-2</v>
      </c>
      <c r="AN694" s="27">
        <v>0.12174940854310989</v>
      </c>
      <c r="AO694" s="27">
        <v>0.17842133343219757</v>
      </c>
      <c r="AP694" s="27">
        <v>8.8411785662174225E-2</v>
      </c>
      <c r="AQ694" s="27">
        <v>0.18562474846839905</v>
      </c>
      <c r="AR694" s="27">
        <v>0.15409496426582336</v>
      </c>
      <c r="AS694" s="27">
        <v>0.17143227159976959</v>
      </c>
      <c r="AT694" s="61">
        <v>1</v>
      </c>
      <c r="AU694" s="61">
        <v>1</v>
      </c>
      <c r="AV694" s="61">
        <v>37.149642999999998</v>
      </c>
      <c r="AW694" s="61">
        <v>1</v>
      </c>
      <c r="AX694" s="61">
        <v>1</v>
      </c>
      <c r="AY694" s="27">
        <v>1</v>
      </c>
      <c r="AZ694" s="27">
        <v>1</v>
      </c>
      <c r="BA694" s="27">
        <v>2</v>
      </c>
    </row>
    <row r="695" spans="1:53">
      <c r="A695" s="50">
        <v>26703</v>
      </c>
      <c r="B695" s="50" t="s">
        <v>47</v>
      </c>
      <c r="C695" s="50" t="s">
        <v>839</v>
      </c>
      <c r="D695" s="50" t="s">
        <v>738</v>
      </c>
      <c r="F695" s="50">
        <v>28038</v>
      </c>
      <c r="G695" s="23">
        <v>1345</v>
      </c>
      <c r="H695" s="50">
        <v>48.888999372720747</v>
      </c>
      <c r="I695" s="50">
        <v>0.23921999335288999</v>
      </c>
      <c r="J695" s="50">
        <v>0.17875647544860801</v>
      </c>
      <c r="K695" s="50">
        <v>0.158031091094017</v>
      </c>
      <c r="L695" s="50">
        <v>0.44943820000000001</v>
      </c>
      <c r="M695" s="50">
        <v>67700</v>
      </c>
      <c r="N695" s="50">
        <v>56300</v>
      </c>
      <c r="O695" s="50">
        <v>33.585000038147001</v>
      </c>
      <c r="P695" s="51">
        <v>0.17302262783050501</v>
      </c>
      <c r="Q695" s="50">
        <v>6.2432E-3</v>
      </c>
      <c r="R695" s="50">
        <v>0.16431248188018799</v>
      </c>
      <c r="S695" s="50">
        <v>7.6773047447204604E-2</v>
      </c>
      <c r="T695" s="50">
        <v>0.58936172723770097</v>
      </c>
      <c r="U695" s="62">
        <v>1.5692989999999999E-3</v>
      </c>
      <c r="V695" s="63">
        <v>2.667808E-2</v>
      </c>
      <c r="W695" s="63">
        <v>7.8464940000000007E-3</v>
      </c>
      <c r="X695" s="63">
        <v>0.96390610899999996</v>
      </c>
      <c r="Y695" s="50">
        <v>1.6331031918525699E-2</v>
      </c>
      <c r="Z695" s="61">
        <v>7.8871309757232666E-2</v>
      </c>
      <c r="AA695" s="61">
        <v>0.17424702644348145</v>
      </c>
      <c r="AB695" s="61">
        <v>5.947672575712204E-2</v>
      </c>
      <c r="AC695" s="61">
        <v>6.0541525483131409E-2</v>
      </c>
      <c r="AD695" s="61">
        <v>2.2284757345914841E-2</v>
      </c>
      <c r="AE695" s="61">
        <v>4.1603285819292068E-2</v>
      </c>
      <c r="AF695" s="61">
        <v>0.13926072418689728</v>
      </c>
      <c r="AG695" s="61">
        <v>3.1715851277112961E-2</v>
      </c>
      <c r="AH695" s="61">
        <v>2.0915728062391281E-2</v>
      </c>
      <c r="AI695" s="61">
        <v>4.3048370629549026E-2</v>
      </c>
      <c r="AJ695" s="61">
        <v>9.3930639326572418E-2</v>
      </c>
      <c r="AK695" s="61">
        <v>0.12868876755237579</v>
      </c>
      <c r="AL695" s="61">
        <v>5.574992299079895E-2</v>
      </c>
      <c r="AM695" s="61">
        <v>4.9665346741676331E-2</v>
      </c>
      <c r="AN695" s="27">
        <v>0.10365588217973709</v>
      </c>
      <c r="AO695" s="27">
        <v>0.15385173261165619</v>
      </c>
      <c r="AP695" s="27">
        <v>7.5734369456768036E-2</v>
      </c>
      <c r="AQ695" s="27">
        <v>0.14938047528266907</v>
      </c>
      <c r="AR695" s="27">
        <v>0.13402998447418213</v>
      </c>
      <c r="AS695" s="27">
        <v>0.15871573984622955</v>
      </c>
      <c r="AT695" s="61">
        <v>1</v>
      </c>
      <c r="AU695" s="61">
        <v>1</v>
      </c>
      <c r="AV695" s="61">
        <v>87.242232999999999</v>
      </c>
      <c r="AW695" s="61">
        <v>1</v>
      </c>
      <c r="AX695" s="61">
        <v>1</v>
      </c>
      <c r="AY695" s="27">
        <v>1</v>
      </c>
      <c r="AZ695" s="27">
        <v>1</v>
      </c>
      <c r="BA695" s="27">
        <v>2</v>
      </c>
    </row>
    <row r="696" spans="1:53">
      <c r="A696" s="50">
        <v>26704</v>
      </c>
      <c r="B696" s="50" t="s">
        <v>47</v>
      </c>
      <c r="C696" s="50" t="s">
        <v>840</v>
      </c>
      <c r="D696" s="50" t="s">
        <v>809</v>
      </c>
      <c r="F696" s="50">
        <v>108213</v>
      </c>
      <c r="G696" s="23">
        <v>4628</v>
      </c>
      <c r="H696" s="50">
        <v>43.899000495672226</v>
      </c>
      <c r="I696" s="50">
        <v>0.27638998627662698</v>
      </c>
      <c r="J696" s="50">
        <v>0.127949178218842</v>
      </c>
      <c r="K696" s="50">
        <v>0.24410162866115601</v>
      </c>
      <c r="L696" s="50">
        <v>0.39604630000000002</v>
      </c>
      <c r="M696" s="50">
        <v>79400</v>
      </c>
      <c r="N696" s="50">
        <v>65500</v>
      </c>
      <c r="O696" s="50">
        <v>33.3099991083145</v>
      </c>
      <c r="P696" s="51">
        <v>0.109354130923748</v>
      </c>
      <c r="Q696" s="50">
        <v>6.3251999999999996E-3</v>
      </c>
      <c r="R696" s="50">
        <v>0.18073455989360801</v>
      </c>
      <c r="S696" s="50">
        <v>7.3656916618347196E-2</v>
      </c>
      <c r="T696" s="50">
        <v>0.5323486328125</v>
      </c>
      <c r="U696" s="62">
        <v>8.9360800000000008E-3</v>
      </c>
      <c r="V696" s="63">
        <v>4.6519365E-2</v>
      </c>
      <c r="W696" s="63">
        <v>1.8731575E-2</v>
      </c>
      <c r="X696" s="63">
        <v>0.92581296000000002</v>
      </c>
      <c r="Y696" s="50">
        <v>2.68614739179611E-2</v>
      </c>
      <c r="Z696" s="61">
        <v>4.8186372965574265E-2</v>
      </c>
      <c r="AA696" s="61">
        <v>7.4442252516746521E-2</v>
      </c>
      <c r="AB696" s="61">
        <v>7.0742905139923096E-2</v>
      </c>
      <c r="AC696" s="61">
        <v>5.2625589072704315E-2</v>
      </c>
      <c r="AD696" s="61">
        <v>3.1283199787139893E-2</v>
      </c>
      <c r="AE696" s="61">
        <v>3.1757473945617676E-2</v>
      </c>
      <c r="AF696" s="61">
        <v>0.12873728573322296</v>
      </c>
      <c r="AG696" s="61">
        <v>4.4316284358501434E-2</v>
      </c>
      <c r="AH696" s="61">
        <v>5.2473820745944977E-2</v>
      </c>
      <c r="AI696" s="61">
        <v>4.3367732316255569E-2</v>
      </c>
      <c r="AJ696" s="61">
        <v>0.13879191875457764</v>
      </c>
      <c r="AK696" s="61">
        <v>0.15216648578643799</v>
      </c>
      <c r="AL696" s="61">
        <v>7.9924874007701874E-2</v>
      </c>
      <c r="AM696" s="61">
        <v>5.1183789968490601E-2</v>
      </c>
      <c r="AN696" s="27">
        <v>7.2577148675918579E-2</v>
      </c>
      <c r="AO696" s="27">
        <v>0.27162730693817139</v>
      </c>
      <c r="AP696" s="27">
        <v>5.1404885947704315E-2</v>
      </c>
      <c r="AQ696" s="27">
        <v>0.27791935205459595</v>
      </c>
      <c r="AR696" s="27">
        <v>0.10181578993797302</v>
      </c>
      <c r="AS696" s="27">
        <v>0.26293811202049255</v>
      </c>
      <c r="AT696" s="61">
        <v>1</v>
      </c>
      <c r="AU696" s="61">
        <v>2</v>
      </c>
      <c r="AV696" s="61">
        <v>143.89431999999999</v>
      </c>
      <c r="AW696" s="61">
        <v>1</v>
      </c>
      <c r="AX696" s="61">
        <v>3</v>
      </c>
      <c r="AY696" s="27">
        <v>2</v>
      </c>
      <c r="AZ696" s="27">
        <v>2</v>
      </c>
      <c r="BA696" s="27">
        <v>3</v>
      </c>
    </row>
    <row r="697" spans="1:53">
      <c r="A697" s="50">
        <v>26801</v>
      </c>
      <c r="B697" s="50" t="s">
        <v>47</v>
      </c>
      <c r="C697" s="50" t="s">
        <v>841</v>
      </c>
      <c r="D697" s="50" t="s">
        <v>809</v>
      </c>
      <c r="F697" s="50">
        <v>206945</v>
      </c>
      <c r="G697" s="23">
        <v>7825</v>
      </c>
      <c r="H697" s="50">
        <v>43.074000090360599</v>
      </c>
      <c r="I697" s="50">
        <v>0.29493001103401201</v>
      </c>
      <c r="J697" s="50">
        <v>0.13581730425357799</v>
      </c>
      <c r="K697" s="50">
        <v>0.24699519574642201</v>
      </c>
      <c r="L697" s="50">
        <v>0.41686669999999998</v>
      </c>
      <c r="M697" s="50">
        <v>91900</v>
      </c>
      <c r="N697" s="50">
        <v>71200</v>
      </c>
      <c r="O697" s="50">
        <v>36.4789992570877</v>
      </c>
      <c r="P697" s="51">
        <v>8.4746092557907104E-2</v>
      </c>
      <c r="Q697" s="50">
        <v>6.1117000000000003E-3</v>
      </c>
      <c r="R697" s="50">
        <v>0.171324327588081</v>
      </c>
      <c r="S697" s="50">
        <v>7.9513452947139698E-2</v>
      </c>
      <c r="T697" s="50">
        <v>0.53331601619720503</v>
      </c>
      <c r="U697" s="62">
        <v>6.3736740000000002E-3</v>
      </c>
      <c r="V697" s="63">
        <v>4.0126602999999997E-2</v>
      </c>
      <c r="W697" s="63">
        <v>1.2191644999999999E-2</v>
      </c>
      <c r="X697" s="63">
        <v>0.94130808099999996</v>
      </c>
      <c r="Y697" s="50">
        <v>2.7230292558669999E-2</v>
      </c>
      <c r="Z697" s="61">
        <v>3.6138981580734253E-2</v>
      </c>
      <c r="AA697" s="61">
        <v>9.6185974776744843E-2</v>
      </c>
      <c r="AB697" s="61">
        <v>6.5425403416156769E-2</v>
      </c>
      <c r="AC697" s="61">
        <v>4.7923237085342407E-2</v>
      </c>
      <c r="AD697" s="61">
        <v>3.8872856646776199E-2</v>
      </c>
      <c r="AE697" s="61">
        <v>4.7842830419540405E-2</v>
      </c>
      <c r="AF697" s="61">
        <v>0.13747107982635498</v>
      </c>
      <c r="AG697" s="61">
        <v>7.7164985239505768E-2</v>
      </c>
      <c r="AH697" s="61">
        <v>7.0294559001922607E-2</v>
      </c>
      <c r="AI697" s="61">
        <v>2.9063066467642784E-2</v>
      </c>
      <c r="AJ697" s="61">
        <v>0.10515594482421875</v>
      </c>
      <c r="AK697" s="61">
        <v>0.1351839154958725</v>
      </c>
      <c r="AL697" s="61">
        <v>6.580064445734024E-2</v>
      </c>
      <c r="AM697" s="61">
        <v>4.7476526349782944E-2</v>
      </c>
      <c r="AN697" s="27">
        <v>6.4899325370788574E-2</v>
      </c>
      <c r="AO697" s="27">
        <v>0.29934269189834595</v>
      </c>
      <c r="AP697" s="27">
        <v>5.2347742021083832E-2</v>
      </c>
      <c r="AQ697" s="27">
        <v>0.30669617652893066</v>
      </c>
      <c r="AR697" s="27">
        <v>8.3319082856178284E-2</v>
      </c>
      <c r="AS697" s="27">
        <v>0.28855127096176147</v>
      </c>
      <c r="AT697" s="61">
        <v>1</v>
      </c>
      <c r="AU697" s="61">
        <v>3</v>
      </c>
      <c r="AV697" s="61">
        <v>251.99109999999999</v>
      </c>
      <c r="AW697" s="61">
        <v>1</v>
      </c>
      <c r="AX697" s="61">
        <v>3</v>
      </c>
      <c r="AY697" s="27">
        <v>1</v>
      </c>
      <c r="AZ697" s="27">
        <v>2</v>
      </c>
      <c r="BA697" s="27">
        <v>3</v>
      </c>
    </row>
    <row r="698" spans="1:53">
      <c r="A698" s="50">
        <v>26802</v>
      </c>
      <c r="B698" s="50" t="s">
        <v>47</v>
      </c>
      <c r="C698" s="50" t="s">
        <v>842</v>
      </c>
      <c r="D698" s="50" t="s">
        <v>809</v>
      </c>
      <c r="F698" s="50">
        <v>16013</v>
      </c>
      <c r="G698" s="23">
        <v>688</v>
      </c>
      <c r="H698" s="50">
        <v>53.905998170375803</v>
      </c>
      <c r="I698" s="50">
        <v>0.236959993839264</v>
      </c>
      <c r="J698" s="50">
        <v>0.23529411852359799</v>
      </c>
      <c r="K698" s="50">
        <v>0.15686275064945199</v>
      </c>
      <c r="L698" s="50">
        <v>0.4741379</v>
      </c>
      <c r="M698" s="50">
        <v>67700</v>
      </c>
      <c r="N698" s="50">
        <v>62000</v>
      </c>
      <c r="O698" s="50">
        <v>26.802998781204202</v>
      </c>
      <c r="P698" s="51">
        <v>6.5541446208953899E-2</v>
      </c>
      <c r="Q698" s="50">
        <v>6.9405999999999999E-3</v>
      </c>
      <c r="R698" s="50">
        <v>0.100158981978893</v>
      </c>
      <c r="S698" s="50">
        <v>7.0003971457481398E-2</v>
      </c>
      <c r="T698" s="50">
        <v>0.626301169395447</v>
      </c>
      <c r="U698" s="62">
        <v>1.186536E-3</v>
      </c>
      <c r="V698" s="63">
        <v>2.0233560000000001E-2</v>
      </c>
      <c r="W698" s="63">
        <v>3.6845060000000002E-3</v>
      </c>
      <c r="X698" s="63">
        <v>0.97489541800000001</v>
      </c>
      <c r="Y698" s="50">
        <v>1.08578326180577E-2</v>
      </c>
      <c r="Z698" s="61">
        <v>0.16151957213878632</v>
      </c>
      <c r="AA698" s="61">
        <v>0.19201447069644928</v>
      </c>
      <c r="AB698" s="61">
        <v>4.2253520339727402E-2</v>
      </c>
      <c r="AC698" s="61">
        <v>5.2978422492742538E-2</v>
      </c>
      <c r="AD698" s="61">
        <v>2.4292543530464172E-2</v>
      </c>
      <c r="AE698" s="61">
        <v>3.5405091941356659E-2</v>
      </c>
      <c r="AF698" s="61">
        <v>0.10376017540693283</v>
      </c>
      <c r="AG698" s="61">
        <v>3.6568030714988708E-2</v>
      </c>
      <c r="AH698" s="61">
        <v>3.2949995249509811E-2</v>
      </c>
      <c r="AI698" s="61">
        <v>2.3775681853294373E-2</v>
      </c>
      <c r="AJ698" s="61">
        <v>8.670371025800705E-2</v>
      </c>
      <c r="AK698" s="61">
        <v>0.11900762468576431</v>
      </c>
      <c r="AL698" s="61">
        <v>4.4450186192989349E-2</v>
      </c>
      <c r="AM698" s="61">
        <v>4.4320970773696899E-2</v>
      </c>
      <c r="AN698" s="27">
        <v>9.6040770411491394E-2</v>
      </c>
      <c r="AO698" s="27">
        <v>0.18972951173782349</v>
      </c>
      <c r="AP698" s="27">
        <v>6.4722433686256409E-2</v>
      </c>
      <c r="AQ698" s="27">
        <v>0.19851624965667725</v>
      </c>
      <c r="AR698" s="27">
        <v>0.12873931229114532</v>
      </c>
      <c r="AS698" s="27">
        <v>0.1805555522441864</v>
      </c>
      <c r="AT698" s="61">
        <v>1</v>
      </c>
      <c r="AU698" s="61">
        <v>1</v>
      </c>
      <c r="AV698" s="61">
        <v>311.67914000000002</v>
      </c>
      <c r="AW698" s="61">
        <v>1</v>
      </c>
      <c r="AX698" s="61">
        <v>1</v>
      </c>
      <c r="AY698" s="27">
        <v>1</v>
      </c>
      <c r="AZ698" s="27">
        <v>1</v>
      </c>
      <c r="BA698" s="27">
        <v>2</v>
      </c>
    </row>
    <row r="699" spans="1:53">
      <c r="A699" s="50">
        <v>26803</v>
      </c>
      <c r="B699" s="50" t="s">
        <v>47</v>
      </c>
      <c r="C699" s="50" t="s">
        <v>843</v>
      </c>
      <c r="D699" s="50" t="s">
        <v>809</v>
      </c>
      <c r="F699" s="50">
        <v>38384</v>
      </c>
      <c r="G699" s="23">
        <v>1652</v>
      </c>
      <c r="H699" s="50">
        <v>50.593001559376702</v>
      </c>
      <c r="I699" s="50">
        <v>0.23617999255657199</v>
      </c>
      <c r="J699" s="50">
        <v>0.224056601524353</v>
      </c>
      <c r="K699" s="50">
        <v>0.16509434580802901</v>
      </c>
      <c r="L699" s="50">
        <v>0.44972069999999997</v>
      </c>
      <c r="M699" s="50">
        <v>69700</v>
      </c>
      <c r="N699" s="50">
        <v>58600</v>
      </c>
      <c r="O699" s="50">
        <v>32.888999581336996</v>
      </c>
      <c r="P699" s="51">
        <v>7.6153285801410703E-2</v>
      </c>
      <c r="Q699" s="50">
        <v>6.8354000000000002E-3</v>
      </c>
      <c r="R699" s="50">
        <v>0.15583258867263799</v>
      </c>
      <c r="S699" s="50">
        <v>8.1193618476390797E-2</v>
      </c>
      <c r="T699" s="50">
        <v>0.57109963893890403</v>
      </c>
      <c r="U699" s="62">
        <v>2.8136720000000001E-3</v>
      </c>
      <c r="V699" s="63">
        <v>1.5787829E-2</v>
      </c>
      <c r="W699" s="63">
        <v>7.9199660000000005E-3</v>
      </c>
      <c r="X699" s="63">
        <v>0.97347855599999999</v>
      </c>
      <c r="Y699" s="50">
        <v>9.6019823104143108E-3</v>
      </c>
      <c r="Z699" s="61">
        <v>0.10652484744787216</v>
      </c>
      <c r="AA699" s="61">
        <v>0.10398475825786591</v>
      </c>
      <c r="AB699" s="61">
        <v>6.0115363448858261E-2</v>
      </c>
      <c r="AC699" s="61">
        <v>4.9637507647275925E-2</v>
      </c>
      <c r="AD699" s="61">
        <v>2.4289568886160851E-2</v>
      </c>
      <c r="AE699" s="61">
        <v>3.3285707235336304E-2</v>
      </c>
      <c r="AF699" s="61">
        <v>0.11044081300497055</v>
      </c>
      <c r="AG699" s="61">
        <v>4.947875440120697E-2</v>
      </c>
      <c r="AH699" s="61">
        <v>4.0905963629484177E-2</v>
      </c>
      <c r="AI699" s="61">
        <v>3.7677939981222153E-2</v>
      </c>
      <c r="AJ699" s="61">
        <v>9.6840769052505493E-2</v>
      </c>
      <c r="AK699" s="61">
        <v>0.16320051252841949</v>
      </c>
      <c r="AL699" s="61">
        <v>6.9164417684078217E-2</v>
      </c>
      <c r="AM699" s="61">
        <v>5.4453086107969284E-2</v>
      </c>
      <c r="AN699" s="27">
        <v>9.3122899532318115E-2</v>
      </c>
      <c r="AO699" s="27">
        <v>0.23798677325248718</v>
      </c>
      <c r="AP699" s="27">
        <v>6.7738845944404602E-2</v>
      </c>
      <c r="AQ699" s="27">
        <v>0.24390244483947754</v>
      </c>
      <c r="AR699" s="27">
        <v>0.11946071684360504</v>
      </c>
      <c r="AS699" s="27">
        <v>0.2318488210439682</v>
      </c>
      <c r="AT699" s="61">
        <v>1</v>
      </c>
      <c r="AU699" s="61">
        <v>1</v>
      </c>
      <c r="AV699" s="61">
        <v>241.22522000000001</v>
      </c>
      <c r="AW699" s="61">
        <v>1</v>
      </c>
      <c r="AX699" s="61">
        <v>1</v>
      </c>
      <c r="AY699" s="27">
        <v>1</v>
      </c>
      <c r="AZ699" s="27">
        <v>1</v>
      </c>
      <c r="BA699" s="27">
        <v>2</v>
      </c>
    </row>
    <row r="700" spans="1:53">
      <c r="A700" s="50">
        <v>26804</v>
      </c>
      <c r="B700" s="50" t="s">
        <v>47</v>
      </c>
      <c r="C700" s="50" t="s">
        <v>844</v>
      </c>
      <c r="D700" s="50" t="s">
        <v>809</v>
      </c>
      <c r="F700" s="50">
        <v>2754</v>
      </c>
      <c r="G700" s="23"/>
      <c r="O700" s="50">
        <v>40.307998657226598</v>
      </c>
      <c r="P700" s="51">
        <v>5.7394418865442297E-2</v>
      </c>
      <c r="R700" s="50">
        <v>8.5910655558109297E-2</v>
      </c>
      <c r="S700" s="50">
        <v>4.7258980572223698E-2</v>
      </c>
      <c r="T700" s="50">
        <v>0.63846880197525002</v>
      </c>
      <c r="U700" s="62">
        <v>0</v>
      </c>
      <c r="V700" s="63">
        <v>6.8990559999999998E-3</v>
      </c>
      <c r="W700" s="63">
        <v>2.178649E-3</v>
      </c>
      <c r="X700" s="63">
        <v>0.99092227200000005</v>
      </c>
      <c r="Y700" s="50">
        <v>8.6922161281108908E-3</v>
      </c>
      <c r="Z700" s="61">
        <v>0.14776632189750671</v>
      </c>
      <c r="AA700" s="61">
        <v>9.2783503234386444E-2</v>
      </c>
      <c r="AB700" s="61">
        <v>6.6151201725006104E-2</v>
      </c>
      <c r="AC700" s="61">
        <v>5.9278350323438644E-2</v>
      </c>
      <c r="AD700" s="61">
        <v>3.0068729072809219E-2</v>
      </c>
      <c r="AE700" s="61">
        <v>5.4123710840940475E-2</v>
      </c>
      <c r="AF700" s="61">
        <v>0.11941580474376678</v>
      </c>
      <c r="AG700" s="61">
        <v>4.7250859439373016E-2</v>
      </c>
      <c r="AH700" s="61">
        <v>2.835051529109478E-2</v>
      </c>
      <c r="AI700" s="61">
        <v>4.4673539698123932E-2</v>
      </c>
      <c r="AJ700" s="61">
        <v>6.3573881983757019E-2</v>
      </c>
      <c r="AK700" s="61">
        <v>0.1331615149974823</v>
      </c>
      <c r="AL700" s="61">
        <v>5.670103058218956E-2</v>
      </c>
      <c r="AM700" s="61">
        <v>5.670103058218956E-2</v>
      </c>
      <c r="AN700" s="27">
        <v>9.6348099410533905E-2</v>
      </c>
      <c r="AO700" s="27">
        <v>0.20357421040534973</v>
      </c>
      <c r="AP700" s="27">
        <v>5.2631579339504242E-2</v>
      </c>
      <c r="AQ700" s="27">
        <v>0.17719298601150513</v>
      </c>
      <c r="AR700" s="27">
        <v>0.1311018168926239</v>
      </c>
      <c r="AS700" s="27">
        <v>0.22454671561717987</v>
      </c>
      <c r="AT700" s="61"/>
      <c r="AU700" s="61"/>
      <c r="AV700" s="61">
        <v>172.93358000000001</v>
      </c>
      <c r="AW700" s="61"/>
      <c r="AX700" s="61"/>
      <c r="AY700" s="27"/>
      <c r="AZ700" s="27"/>
      <c r="BA700" s="27"/>
    </row>
    <row r="701" spans="1:53">
      <c r="A701" s="50">
        <v>26901</v>
      </c>
      <c r="B701" s="50" t="s">
        <v>47</v>
      </c>
      <c r="C701" s="50" t="s">
        <v>845</v>
      </c>
      <c r="D701" s="50" t="s">
        <v>738</v>
      </c>
      <c r="F701" s="50">
        <v>117558</v>
      </c>
      <c r="G701" s="23">
        <v>5214</v>
      </c>
      <c r="H701" s="50">
        <v>45.768999069929123</v>
      </c>
      <c r="I701" s="50">
        <v>0.28069999814033503</v>
      </c>
      <c r="J701" s="50">
        <v>0.152307689189911</v>
      </c>
      <c r="K701" s="50">
        <v>0.18230769038200401</v>
      </c>
      <c r="L701" s="50">
        <v>0.42950820000000001</v>
      </c>
      <c r="M701" s="50">
        <v>71600</v>
      </c>
      <c r="N701" s="50">
        <v>60100</v>
      </c>
      <c r="O701" s="50">
        <v>33.476999402046197</v>
      </c>
      <c r="P701" s="51">
        <v>0.19190794229507399</v>
      </c>
      <c r="Q701" s="50">
        <v>6.9836000000000004E-3</v>
      </c>
      <c r="R701" s="50">
        <v>0.135849609971046</v>
      </c>
      <c r="S701" s="50">
        <v>7.1675702929496807E-2</v>
      </c>
      <c r="T701" s="50">
        <v>0.60815483331680298</v>
      </c>
      <c r="U701" s="62">
        <v>2.943228E-3</v>
      </c>
      <c r="V701" s="63">
        <v>2.1334150999999999E-2</v>
      </c>
      <c r="W701" s="63">
        <v>4.0490650000000001E-3</v>
      </c>
      <c r="X701" s="63">
        <v>0.97167354800000005</v>
      </c>
      <c r="Y701" s="50">
        <v>1.5348277986049701E-2</v>
      </c>
      <c r="Z701" s="61">
        <v>7.8253306448459625E-2</v>
      </c>
      <c r="AA701" s="61">
        <v>0.14844019711017609</v>
      </c>
      <c r="AB701" s="61">
        <v>6.6579654812812805E-2</v>
      </c>
      <c r="AC701" s="61">
        <v>5.1135644316673279E-2</v>
      </c>
      <c r="AD701" s="61">
        <v>3.5365346819162369E-2</v>
      </c>
      <c r="AE701" s="61">
        <v>2.9637282714247704E-2</v>
      </c>
      <c r="AF701" s="61">
        <v>0.13471822440624237</v>
      </c>
      <c r="AG701" s="61">
        <v>3.8773179054260254E-2</v>
      </c>
      <c r="AH701" s="61">
        <v>4.8380371183156967E-2</v>
      </c>
      <c r="AI701" s="61">
        <v>3.1957510858774185E-2</v>
      </c>
      <c r="AJ701" s="61">
        <v>9.2700347304344177E-2</v>
      </c>
      <c r="AK701" s="61">
        <v>0.14385411143302917</v>
      </c>
      <c r="AL701" s="61">
        <v>5.508727952837944E-2</v>
      </c>
      <c r="AM701" s="61">
        <v>4.5117553323507309E-2</v>
      </c>
      <c r="AN701" s="27">
        <v>7.9606406390666962E-2</v>
      </c>
      <c r="AO701" s="27">
        <v>0.19723989069461823</v>
      </c>
      <c r="AP701" s="27">
        <v>6.8999610841274261E-2</v>
      </c>
      <c r="AQ701" s="27">
        <v>0.18831880390644073</v>
      </c>
      <c r="AR701" s="27">
        <v>9.0340562164783478E-2</v>
      </c>
      <c r="AS701" s="27">
        <v>0.20626808702945709</v>
      </c>
      <c r="AT701" s="61">
        <v>1</v>
      </c>
      <c r="AU701" s="61">
        <v>1</v>
      </c>
      <c r="AV701" s="61">
        <v>308.23446999999999</v>
      </c>
      <c r="AW701" s="61">
        <v>1</v>
      </c>
      <c r="AX701" s="61">
        <v>1</v>
      </c>
      <c r="AY701" s="27">
        <v>1</v>
      </c>
      <c r="AZ701" s="27">
        <v>2</v>
      </c>
      <c r="BA701" s="27">
        <v>3</v>
      </c>
    </row>
    <row r="702" spans="1:53">
      <c r="A702" s="50">
        <v>26902</v>
      </c>
      <c r="B702" s="50" t="s">
        <v>47</v>
      </c>
      <c r="C702" s="50" t="s">
        <v>846</v>
      </c>
      <c r="D702" s="50" t="s">
        <v>738</v>
      </c>
      <c r="F702" s="50">
        <v>69851</v>
      </c>
      <c r="G702" s="23">
        <v>3501</v>
      </c>
      <c r="H702" s="50">
        <v>45.533003240823753</v>
      </c>
      <c r="I702" s="50">
        <v>0.25677999854087802</v>
      </c>
      <c r="J702" s="50">
        <v>0.164556965231895</v>
      </c>
      <c r="K702" s="50">
        <v>0.22447256743907901</v>
      </c>
      <c r="L702" s="50">
        <v>0.39371539999999999</v>
      </c>
      <c r="M702" s="50">
        <v>59100</v>
      </c>
      <c r="N702" s="50">
        <v>51100</v>
      </c>
      <c r="O702" s="50">
        <v>30.845001339912397</v>
      </c>
      <c r="P702" s="51">
        <v>0.20139160752296401</v>
      </c>
      <c r="Q702" s="50">
        <v>6.2240999999999998E-3</v>
      </c>
      <c r="R702" s="50">
        <v>0.144513219594955</v>
      </c>
      <c r="S702" s="50">
        <v>7.8542307019233704E-2</v>
      </c>
      <c r="T702" s="50">
        <v>0.60222351551055897</v>
      </c>
      <c r="U702" s="62">
        <v>2.2476409999999999E-3</v>
      </c>
      <c r="V702" s="63">
        <v>1.9484332E-2</v>
      </c>
      <c r="W702" s="63">
        <v>4.2375909999999998E-3</v>
      </c>
      <c r="X702" s="63">
        <v>0.97403043499999997</v>
      </c>
      <c r="Y702" s="50">
        <v>1.25803742557764E-2</v>
      </c>
      <c r="Z702" s="61">
        <v>9.7234882414340973E-2</v>
      </c>
      <c r="AA702" s="61">
        <v>0.19507747888565063</v>
      </c>
      <c r="AB702" s="61">
        <v>7.4080824851989746E-2</v>
      </c>
      <c r="AC702" s="61">
        <v>4.5609235763549805E-2</v>
      </c>
      <c r="AD702" s="61">
        <v>2.6739593595266342E-2</v>
      </c>
      <c r="AE702" s="61">
        <v>3.0112428590655327E-2</v>
      </c>
      <c r="AF702" s="61">
        <v>0.11233667284250259</v>
      </c>
      <c r="AG702" s="61">
        <v>3.2330598682165146E-2</v>
      </c>
      <c r="AH702" s="61">
        <v>4.4181101024150848E-2</v>
      </c>
      <c r="AI702" s="61">
        <v>3.6827713251113892E-2</v>
      </c>
      <c r="AJ702" s="61">
        <v>8.7967179715633392E-2</v>
      </c>
      <c r="AK702" s="61">
        <v>0.12102704495191574</v>
      </c>
      <c r="AL702" s="61">
        <v>5.0562139600515366E-2</v>
      </c>
      <c r="AM702" s="61">
        <v>4.5913096517324448E-2</v>
      </c>
      <c r="AN702" s="27">
        <v>0.11241880804300308</v>
      </c>
      <c r="AO702" s="27">
        <v>0.1338716447353363</v>
      </c>
      <c r="AP702" s="27">
        <v>9.2886932194232941E-2</v>
      </c>
      <c r="AQ702" s="27">
        <v>0.12411227822303772</v>
      </c>
      <c r="AR702" s="27">
        <v>0.13432364165782928</v>
      </c>
      <c r="AS702" s="27">
        <v>0.14481668174266815</v>
      </c>
      <c r="AT702" s="61">
        <v>1</v>
      </c>
      <c r="AU702" s="61">
        <v>1</v>
      </c>
      <c r="AV702" s="61">
        <v>272.23160000000001</v>
      </c>
      <c r="AW702" s="61">
        <v>1</v>
      </c>
      <c r="AX702" s="61">
        <v>1</v>
      </c>
      <c r="AY702" s="27">
        <v>1</v>
      </c>
      <c r="AZ702" s="27">
        <v>2</v>
      </c>
      <c r="BA702" s="27">
        <v>3</v>
      </c>
    </row>
    <row r="703" spans="1:53">
      <c r="A703" s="50">
        <v>27001</v>
      </c>
      <c r="B703" s="50" t="s">
        <v>47</v>
      </c>
      <c r="C703" s="50" t="s">
        <v>847</v>
      </c>
      <c r="D703" s="50" t="s">
        <v>848</v>
      </c>
      <c r="F703" s="50">
        <v>14875</v>
      </c>
      <c r="G703" s="23">
        <v>799</v>
      </c>
      <c r="H703" s="50">
        <v>52.783001691103024</v>
      </c>
      <c r="I703" s="50">
        <v>0.186470001935959</v>
      </c>
      <c r="J703" s="50">
        <v>0.189349114894867</v>
      </c>
      <c r="K703" s="50">
        <v>0.14201183617115001</v>
      </c>
      <c r="L703" s="50">
        <v>0.2894737</v>
      </c>
      <c r="M703" s="50">
        <v>51000</v>
      </c>
      <c r="N703" s="50">
        <v>43500</v>
      </c>
      <c r="O703" s="50">
        <v>29.642000794410698</v>
      </c>
      <c r="P703" s="51">
        <v>0.101802796125412</v>
      </c>
      <c r="Q703" s="50">
        <v>6.1102999999999999E-3</v>
      </c>
      <c r="R703" s="50">
        <v>9.6722193062305506E-2</v>
      </c>
      <c r="S703" s="50">
        <v>5.99503964185715E-2</v>
      </c>
      <c r="T703" s="50">
        <v>0.64927732944488503</v>
      </c>
      <c r="U703" s="62">
        <v>2.01681E-4</v>
      </c>
      <c r="V703" s="63">
        <v>1.0689076E-2</v>
      </c>
      <c r="W703" s="63">
        <v>3.294118E-3</v>
      </c>
      <c r="X703" s="63">
        <v>0.98581510800000005</v>
      </c>
      <c r="Y703" s="50">
        <v>6.8760956637561304E-3</v>
      </c>
      <c r="Z703" s="61">
        <v>0.26444810628890991</v>
      </c>
      <c r="AA703" s="61">
        <v>3.31416055560112E-2</v>
      </c>
      <c r="AB703" s="61">
        <v>5.9572719037532806E-2</v>
      </c>
      <c r="AC703" s="61">
        <v>6.5050669014453888E-2</v>
      </c>
      <c r="AD703" s="61">
        <v>1.7803341150283813E-2</v>
      </c>
      <c r="AE703" s="61">
        <v>4.9438510090112686E-2</v>
      </c>
      <c r="AF703" s="61">
        <v>0.11654341220855713</v>
      </c>
      <c r="AG703" s="61">
        <v>3.9852093905210495E-2</v>
      </c>
      <c r="AH703" s="61">
        <v>2.6978909969329834E-2</v>
      </c>
      <c r="AI703" s="61">
        <v>3.6702271550893784E-2</v>
      </c>
      <c r="AJ703" s="61">
        <v>8.3675704896450043E-2</v>
      </c>
      <c r="AK703" s="61">
        <v>0.11065461486577988</v>
      </c>
      <c r="AL703" s="61">
        <v>4.9301560968160629E-2</v>
      </c>
      <c r="AM703" s="61">
        <v>4.6836484223604202E-2</v>
      </c>
      <c r="AN703" s="27">
        <v>7.5053609907627106E-2</v>
      </c>
      <c r="AO703" s="27">
        <v>0.17340958118438721</v>
      </c>
      <c r="AP703" s="27">
        <v>6.0444194823503494E-2</v>
      </c>
      <c r="AQ703" s="27">
        <v>0.19004778563976288</v>
      </c>
      <c r="AR703" s="27">
        <v>9.0168699622154236E-2</v>
      </c>
      <c r="AS703" s="27">
        <v>0.15619546175003052</v>
      </c>
      <c r="AT703" s="61">
        <v>1</v>
      </c>
      <c r="AU703" s="61">
        <v>1</v>
      </c>
      <c r="AV703" s="61">
        <v>730.91570999999999</v>
      </c>
      <c r="AW703" s="61"/>
      <c r="AX703" s="61"/>
      <c r="AY703" s="27">
        <v>1</v>
      </c>
      <c r="AZ703" s="27">
        <v>2</v>
      </c>
      <c r="BA703" s="27">
        <v>3</v>
      </c>
    </row>
    <row r="704" spans="1:53">
      <c r="A704" s="50">
        <v>27002</v>
      </c>
      <c r="B704" s="50" t="s">
        <v>47</v>
      </c>
      <c r="C704" s="50" t="s">
        <v>849</v>
      </c>
      <c r="D704" s="50" t="s">
        <v>848</v>
      </c>
      <c r="F704" s="50">
        <v>9975</v>
      </c>
      <c r="G704" s="23">
        <v>519</v>
      </c>
      <c r="H704" s="50">
        <v>53.135998263955145</v>
      </c>
      <c r="I704" s="50">
        <v>0.18829999864101399</v>
      </c>
      <c r="J704" s="50">
        <v>0.23923444747924799</v>
      </c>
      <c r="K704" s="50">
        <v>0.153110042214394</v>
      </c>
      <c r="L704" s="50">
        <v>0.4393939</v>
      </c>
      <c r="M704" s="50">
        <v>53300</v>
      </c>
      <c r="N704" s="50">
        <v>43300</v>
      </c>
      <c r="O704" s="50">
        <v>36.153998970985398</v>
      </c>
      <c r="P704" s="51">
        <v>0.12330157309770499</v>
      </c>
      <c r="Q704" s="50">
        <v>5.9192999999999997E-3</v>
      </c>
      <c r="R704" s="50">
        <v>0.10934891551733</v>
      </c>
      <c r="S704" s="50">
        <v>6.4610868692398099E-2</v>
      </c>
      <c r="T704" s="50">
        <v>0.63570731878280595</v>
      </c>
      <c r="U704" s="62">
        <v>2.005012E-3</v>
      </c>
      <c r="V704" s="63">
        <v>1.8145364000000001E-2</v>
      </c>
      <c r="W704" s="63">
        <v>2.3057640000000001E-3</v>
      </c>
      <c r="X704" s="63">
        <v>0.97754383099999997</v>
      </c>
      <c r="Y704" s="50">
        <v>8.3771673962473904E-3</v>
      </c>
      <c r="Z704" s="61">
        <v>0.24755699932575226</v>
      </c>
      <c r="AA704" s="61">
        <v>3.7459284067153931E-2</v>
      </c>
      <c r="AB704" s="61">
        <v>6.3517913222312927E-2</v>
      </c>
      <c r="AC704" s="61">
        <v>5.6596092879772186E-2</v>
      </c>
      <c r="AD704" s="61">
        <v>1.7508143559098244E-2</v>
      </c>
      <c r="AE704" s="61">
        <v>3.1758956611156464E-2</v>
      </c>
      <c r="AF704" s="61">
        <v>0.10647394508123398</v>
      </c>
      <c r="AG704" s="61">
        <v>4.7231271862983704E-2</v>
      </c>
      <c r="AH704" s="61">
        <v>2.931596152484417E-2</v>
      </c>
      <c r="AI704" s="61">
        <v>4.2956024408340454E-2</v>
      </c>
      <c r="AJ704" s="61">
        <v>9.8127037286758423E-2</v>
      </c>
      <c r="AK704" s="61">
        <v>0.13171824812889099</v>
      </c>
      <c r="AL704" s="61">
        <v>3.8884364068508148E-2</v>
      </c>
      <c r="AM704" s="61">
        <v>5.0895765423774719E-2</v>
      </c>
      <c r="AN704" s="27">
        <v>7.2517424821853638E-2</v>
      </c>
      <c r="AO704" s="27">
        <v>0.18967770040035248</v>
      </c>
      <c r="AP704" s="27">
        <v>5.4387569427490234E-2</v>
      </c>
      <c r="AQ704" s="27">
        <v>0.20475320518016815</v>
      </c>
      <c r="AR704" s="27">
        <v>8.9018300175666809E-2</v>
      </c>
      <c r="AS704" s="27">
        <v>0.17595674097537994</v>
      </c>
      <c r="AT704" s="61">
        <v>1</v>
      </c>
      <c r="AU704" s="61">
        <v>1</v>
      </c>
      <c r="AV704" s="61">
        <v>807.91913</v>
      </c>
      <c r="AW704" s="61"/>
      <c r="AX704" s="61"/>
      <c r="AY704" s="27">
        <v>1</v>
      </c>
      <c r="AZ704" s="27">
        <v>1</v>
      </c>
      <c r="BA704" s="27">
        <v>2</v>
      </c>
    </row>
    <row r="705" spans="1:53">
      <c r="A705" s="50">
        <v>27003</v>
      </c>
      <c r="B705" s="50" t="s">
        <v>47</v>
      </c>
      <c r="C705" s="50" t="s">
        <v>850</v>
      </c>
      <c r="D705" s="50" t="s">
        <v>848</v>
      </c>
      <c r="F705" s="50">
        <v>6264</v>
      </c>
      <c r="G705" s="23">
        <v>275</v>
      </c>
      <c r="H705" s="50">
        <v>50.660003751516328</v>
      </c>
      <c r="I705" s="50">
        <v>0.23304000496864299</v>
      </c>
      <c r="J705" s="50">
        <v>0.19205297529697399</v>
      </c>
      <c r="K705" s="50">
        <v>0.132450327277184</v>
      </c>
      <c r="L705" s="50">
        <v>0.30769229999999997</v>
      </c>
      <c r="M705" s="50">
        <v>45000</v>
      </c>
      <c r="N705" s="50">
        <v>36400</v>
      </c>
      <c r="O705" s="50">
        <v>29.140999913215598</v>
      </c>
      <c r="P705" s="51">
        <v>0.125384867191314</v>
      </c>
      <c r="Q705" s="50">
        <v>6.7546999999999998E-3</v>
      </c>
      <c r="R705" s="50">
        <v>0.137199431657791</v>
      </c>
      <c r="S705" s="50">
        <v>7.63888880610466E-2</v>
      </c>
      <c r="T705" s="50">
        <v>0.63888889551162698</v>
      </c>
      <c r="U705" s="62">
        <v>1.5964199999999999E-4</v>
      </c>
      <c r="V705" s="63">
        <v>1.7720306000000002E-2</v>
      </c>
      <c r="W705" s="63">
        <v>2.7139210000000002E-3</v>
      </c>
      <c r="X705" s="63">
        <v>0.97940611799999999</v>
      </c>
      <c r="Y705" s="50">
        <v>8.2112383097410202E-3</v>
      </c>
      <c r="Z705" s="61">
        <v>0.27101591229438782</v>
      </c>
      <c r="AA705" s="61">
        <v>3.8299255073070526E-2</v>
      </c>
      <c r="AB705" s="61">
        <v>7.237909734249115E-2</v>
      </c>
      <c r="AC705" s="61">
        <v>6.1992857605218887E-2</v>
      </c>
      <c r="AD705" s="61">
        <v>2.5316456332802773E-2</v>
      </c>
      <c r="AE705" s="61">
        <v>3.0185004696249962E-2</v>
      </c>
      <c r="AF705" s="61">
        <v>0.10645893961191177</v>
      </c>
      <c r="AG705" s="61">
        <v>3.8299255073070526E-2</v>
      </c>
      <c r="AH705" s="61">
        <v>3.0509574338793755E-2</v>
      </c>
      <c r="AI705" s="61">
        <v>4.3167803436517715E-2</v>
      </c>
      <c r="AJ705" s="61">
        <v>8.3414472639560699E-2</v>
      </c>
      <c r="AK705" s="61">
        <v>0.1009412556886673</v>
      </c>
      <c r="AL705" s="61">
        <v>4.0895812213420868E-2</v>
      </c>
      <c r="AM705" s="61">
        <v>5.7124309241771698E-2</v>
      </c>
      <c r="AN705" s="27">
        <v>7.9191520810127258E-2</v>
      </c>
      <c r="AO705" s="27">
        <v>0.19615639746189117</v>
      </c>
      <c r="AP705" s="27">
        <v>5.4757013916969299E-2</v>
      </c>
      <c r="AQ705" s="27">
        <v>0.22039699554443359</v>
      </c>
      <c r="AR705" s="27">
        <v>0.10211946070194244</v>
      </c>
      <c r="AS705" s="27">
        <v>0.17341040074825287</v>
      </c>
      <c r="AT705" s="61">
        <v>1</v>
      </c>
      <c r="AU705" s="61">
        <v>1</v>
      </c>
      <c r="AV705" s="61">
        <v>719.19683999999995</v>
      </c>
      <c r="AW705" s="61"/>
      <c r="AX705" s="61"/>
      <c r="AY705" s="27">
        <v>2</v>
      </c>
      <c r="AZ705" s="27">
        <v>2</v>
      </c>
      <c r="BA705" s="27">
        <v>3</v>
      </c>
    </row>
    <row r="706" spans="1:53">
      <c r="A706" s="50">
        <v>27004</v>
      </c>
      <c r="B706" s="50" t="s">
        <v>47</v>
      </c>
      <c r="C706" s="50" t="s">
        <v>851</v>
      </c>
      <c r="D706" s="50" t="s">
        <v>183</v>
      </c>
      <c r="F706" s="50">
        <v>11222</v>
      </c>
      <c r="G706" s="23">
        <v>546</v>
      </c>
      <c r="H706" s="50">
        <v>45.216001898050294</v>
      </c>
      <c r="I706" s="50">
        <v>0.28345999121665999</v>
      </c>
      <c r="J706" s="50">
        <v>0.139285713434219</v>
      </c>
      <c r="K706" s="50">
        <v>0.21785713732242601</v>
      </c>
      <c r="L706" s="50">
        <v>0.28846149999999998</v>
      </c>
      <c r="M706" s="50">
        <v>48800</v>
      </c>
      <c r="N706" s="50">
        <v>40400</v>
      </c>
      <c r="O706" s="50">
        <v>34.588998556137099</v>
      </c>
      <c r="P706" s="51">
        <v>6.5045066177845001E-2</v>
      </c>
      <c r="Q706" s="50">
        <v>7.1379E-3</v>
      </c>
      <c r="R706" s="50">
        <v>0.121785171329975</v>
      </c>
      <c r="S706" s="50">
        <v>7.1188338100910201E-2</v>
      </c>
      <c r="T706" s="50">
        <v>0.59988790750503496</v>
      </c>
      <c r="U706" s="62">
        <v>3.5644300000000002E-4</v>
      </c>
      <c r="V706" s="63">
        <v>1.7198359999999999E-2</v>
      </c>
      <c r="W706" s="63">
        <v>8.8041350000000004E-2</v>
      </c>
      <c r="X706" s="63">
        <v>0.89440387499999996</v>
      </c>
      <c r="Y706" s="50">
        <v>4.8958519473671896E-3</v>
      </c>
      <c r="Z706" s="61">
        <v>0.23854447901248932</v>
      </c>
      <c r="AA706" s="61">
        <v>1.4054678380489349E-2</v>
      </c>
      <c r="AB706" s="61">
        <v>6.9695800542831421E-2</v>
      </c>
      <c r="AC706" s="61">
        <v>6.1417020857334137E-2</v>
      </c>
      <c r="AD706" s="61">
        <v>2.8301887214183807E-2</v>
      </c>
      <c r="AE706" s="61">
        <v>3.0997304245829582E-2</v>
      </c>
      <c r="AF706" s="61">
        <v>0.11936850100755692</v>
      </c>
      <c r="AG706" s="61">
        <v>4.2934153228998184E-2</v>
      </c>
      <c r="AH706" s="61">
        <v>5.0827879458665848E-2</v>
      </c>
      <c r="AI706" s="61">
        <v>3.7350788712501526E-2</v>
      </c>
      <c r="AJ706" s="61">
        <v>7.7396996319293976E-2</v>
      </c>
      <c r="AK706" s="61">
        <v>0.10107816755771637</v>
      </c>
      <c r="AL706" s="61">
        <v>6.8348094820976257E-2</v>
      </c>
      <c r="AM706" s="61">
        <v>5.9684250503778458E-2</v>
      </c>
      <c r="AN706" s="27">
        <v>0.11662772297859192</v>
      </c>
      <c r="AO706" s="27">
        <v>0.14739096164703369</v>
      </c>
      <c r="AP706" s="27">
        <v>8.197358250617981E-2</v>
      </c>
      <c r="AQ706" s="27">
        <v>0.15229214727878571</v>
      </c>
      <c r="AR706" s="27">
        <v>0.15144418179988861</v>
      </c>
      <c r="AS706" s="27">
        <v>0.14246682822704315</v>
      </c>
      <c r="AT706" s="61">
        <v>1</v>
      </c>
      <c r="AU706" s="61">
        <v>1</v>
      </c>
      <c r="AV706" s="61">
        <v>637.01122999999995</v>
      </c>
      <c r="AW706" s="61"/>
      <c r="AX706" s="61"/>
      <c r="AY706" s="27">
        <v>2</v>
      </c>
      <c r="AZ706" s="27">
        <v>3</v>
      </c>
      <c r="BA706" s="27">
        <v>4</v>
      </c>
    </row>
    <row r="707" spans="1:53">
      <c r="A707" s="50">
        <v>27005</v>
      </c>
      <c r="B707" s="50" t="s">
        <v>47</v>
      </c>
      <c r="C707" s="50" t="s">
        <v>852</v>
      </c>
      <c r="D707" s="50" t="s">
        <v>183</v>
      </c>
      <c r="F707" s="50">
        <v>47901</v>
      </c>
      <c r="G707" s="23">
        <v>2166</v>
      </c>
      <c r="H707" s="50">
        <v>52.587001726031275</v>
      </c>
      <c r="I707" s="50">
        <v>0.201399996876717</v>
      </c>
      <c r="J707" s="50">
        <v>0.17120000720024101</v>
      </c>
      <c r="K707" s="50">
        <v>0.18880000710487399</v>
      </c>
      <c r="L707" s="50">
        <v>0.39097739999999997</v>
      </c>
      <c r="M707" s="50">
        <v>61900</v>
      </c>
      <c r="N707" s="50">
        <v>52400</v>
      </c>
      <c r="O707" s="50">
        <v>30.921998620033296</v>
      </c>
      <c r="P707" s="51">
        <v>8.3743192255497007E-2</v>
      </c>
      <c r="Q707" s="50">
        <v>6.9169000000000001E-3</v>
      </c>
      <c r="R707" s="50">
        <v>0.13770656287670099</v>
      </c>
      <c r="S707" s="50">
        <v>6.7617595195770305E-2</v>
      </c>
      <c r="T707" s="50">
        <v>0.61948275566101096</v>
      </c>
      <c r="U707" s="62">
        <v>6.471681E-3</v>
      </c>
      <c r="V707" s="63">
        <v>2.0563245000000001E-2</v>
      </c>
      <c r="W707" s="63">
        <v>2.6241622999999999E-2</v>
      </c>
      <c r="X707" s="63">
        <v>0.94672346100000004</v>
      </c>
      <c r="Y707" s="50">
        <v>1.07055464759469E-2</v>
      </c>
      <c r="Z707" s="61">
        <v>0.12085936963558197</v>
      </c>
      <c r="AA707" s="61">
        <v>0.14234358072280884</v>
      </c>
      <c r="AB707" s="61">
        <v>5.7861849665641785E-2</v>
      </c>
      <c r="AC707" s="61">
        <v>4.1085336357355118E-2</v>
      </c>
      <c r="AD707" s="61">
        <v>2.5806726887822151E-2</v>
      </c>
      <c r="AE707" s="61">
        <v>2.9615681618452072E-2</v>
      </c>
      <c r="AF707" s="61">
        <v>0.11837712675333023</v>
      </c>
      <c r="AG707" s="61">
        <v>4.874604195356369E-2</v>
      </c>
      <c r="AH707" s="61">
        <v>3.9544638246297836E-2</v>
      </c>
      <c r="AI707" s="61">
        <v>4.857485368847847E-2</v>
      </c>
      <c r="AJ707" s="61">
        <v>8.4695711731910706E-2</v>
      </c>
      <c r="AK707" s="61">
        <v>0.14949071407318115</v>
      </c>
      <c r="AL707" s="61">
        <v>4.6520587056875229E-2</v>
      </c>
      <c r="AM707" s="61">
        <v>4.64777871966362E-2</v>
      </c>
      <c r="AN707" s="27">
        <v>8.2384519279003143E-2</v>
      </c>
      <c r="AO707" s="27">
        <v>0.21728213131427765</v>
      </c>
      <c r="AP707" s="27">
        <v>6.1869587749242783E-2</v>
      </c>
      <c r="AQ707" s="27">
        <v>0.21864823997020721</v>
      </c>
      <c r="AR707" s="27">
        <v>0.10696612298488617</v>
      </c>
      <c r="AS707" s="27">
        <v>0.21564522385597229</v>
      </c>
      <c r="AT707" s="61">
        <v>1</v>
      </c>
      <c r="AU707" s="61">
        <v>1</v>
      </c>
      <c r="AV707" s="61">
        <v>694.96398999999997</v>
      </c>
      <c r="AW707" s="61"/>
      <c r="AX707" s="61"/>
      <c r="AY707" s="27">
        <v>1</v>
      </c>
      <c r="AZ707" s="27">
        <v>1</v>
      </c>
      <c r="BA707" s="27">
        <v>2</v>
      </c>
    </row>
    <row r="708" spans="1:53">
      <c r="A708" s="50">
        <v>27006</v>
      </c>
      <c r="B708" s="50" t="s">
        <v>47</v>
      </c>
      <c r="C708" s="50" t="s">
        <v>853</v>
      </c>
      <c r="D708" s="50" t="s">
        <v>183</v>
      </c>
      <c r="F708" s="50">
        <v>27613</v>
      </c>
      <c r="G708" s="23">
        <v>1264</v>
      </c>
      <c r="H708" s="50">
        <v>45.080000191926977</v>
      </c>
      <c r="I708" s="50">
        <v>0.28760001063346902</v>
      </c>
      <c r="J708" s="50">
        <v>0.13381995260715501</v>
      </c>
      <c r="K708" s="50">
        <v>0.211678832769394</v>
      </c>
      <c r="L708" s="50">
        <v>0.39923950000000002</v>
      </c>
      <c r="M708" s="50">
        <v>69000</v>
      </c>
      <c r="N708" s="50">
        <v>53400</v>
      </c>
      <c r="O708" s="50">
        <v>39.555001258850098</v>
      </c>
      <c r="P708" s="51">
        <v>5.9626054018735899E-2</v>
      </c>
      <c r="Q708" s="50">
        <v>6.9966000000000004E-3</v>
      </c>
      <c r="R708" s="50">
        <v>0.15070094168186199</v>
      </c>
      <c r="S708" s="50">
        <v>7.66751393675804E-2</v>
      </c>
      <c r="T708" s="50">
        <v>0.58657163381576505</v>
      </c>
      <c r="U708" s="62">
        <v>2.1004600000000002E-3</v>
      </c>
      <c r="V708" s="63">
        <v>1.7202042000000001E-2</v>
      </c>
      <c r="W708" s="63">
        <v>1.5970739000000001E-2</v>
      </c>
      <c r="X708" s="63">
        <v>0.96472674599999997</v>
      </c>
      <c r="Y708" s="50">
        <v>9.9056093022227305E-3</v>
      </c>
      <c r="Z708" s="61">
        <v>0.10963812470436096</v>
      </c>
      <c r="AA708" s="61">
        <v>0.13328556716442108</v>
      </c>
      <c r="AB708" s="61">
        <v>7.1372270584106445E-2</v>
      </c>
      <c r="AC708" s="61">
        <v>3.2174848020076752E-2</v>
      </c>
      <c r="AD708" s="61">
        <v>3.3536367118358612E-2</v>
      </c>
      <c r="AE708" s="61">
        <v>3.3464707434177399E-2</v>
      </c>
      <c r="AF708" s="61">
        <v>0.12955929338932037</v>
      </c>
      <c r="AG708" s="61">
        <v>4.6864923089742661E-2</v>
      </c>
      <c r="AH708" s="61">
        <v>4.5145109295845032E-2</v>
      </c>
      <c r="AI708" s="61">
        <v>3.2246507704257965E-2</v>
      </c>
      <c r="AJ708" s="61">
        <v>9.000357985496521E-2</v>
      </c>
      <c r="AK708" s="61">
        <v>0.12819777429103851</v>
      </c>
      <c r="AL708" s="61">
        <v>6.1626657843589783E-2</v>
      </c>
      <c r="AM708" s="61">
        <v>5.2884269505739212E-2</v>
      </c>
      <c r="AN708" s="27">
        <v>0.12100117653608322</v>
      </c>
      <c r="AO708" s="27">
        <v>0.21032460033893585</v>
      </c>
      <c r="AP708" s="27">
        <v>8.9784175157546997E-2</v>
      </c>
      <c r="AQ708" s="27">
        <v>0.22273381054401398</v>
      </c>
      <c r="AR708" s="27">
        <v>0.15818338096141815</v>
      </c>
      <c r="AS708" s="27">
        <v>0.19554412364959717</v>
      </c>
      <c r="AT708" s="61">
        <v>1</v>
      </c>
      <c r="AU708" s="61">
        <v>1</v>
      </c>
      <c r="AV708" s="61">
        <v>581.98395000000005</v>
      </c>
      <c r="AW708" s="61">
        <v>1</v>
      </c>
      <c r="AX708" s="61">
        <v>1</v>
      </c>
      <c r="AY708" s="27">
        <v>1</v>
      </c>
      <c r="AZ708" s="27">
        <v>2</v>
      </c>
      <c r="BA708" s="27">
        <v>3</v>
      </c>
    </row>
    <row r="709" spans="1:53">
      <c r="A709" s="50">
        <v>27007</v>
      </c>
      <c r="B709" s="50" t="s">
        <v>47</v>
      </c>
      <c r="C709" s="50" t="s">
        <v>854</v>
      </c>
      <c r="D709" s="50" t="s">
        <v>183</v>
      </c>
      <c r="F709" s="50">
        <v>19318</v>
      </c>
      <c r="G709" s="23">
        <v>872</v>
      </c>
      <c r="H709" s="50">
        <v>45.0799995660782</v>
      </c>
      <c r="I709" s="50">
        <v>0.28169000148773199</v>
      </c>
      <c r="J709" s="50">
        <v>0.120481930673122</v>
      </c>
      <c r="K709" s="50">
        <v>0.220883533358574</v>
      </c>
      <c r="L709" s="50">
        <v>0.37912089999999998</v>
      </c>
      <c r="M709" s="50">
        <v>64800</v>
      </c>
      <c r="N709" s="50">
        <v>54900</v>
      </c>
      <c r="O709" s="50">
        <v>32.907998561859095</v>
      </c>
      <c r="P709" s="51">
        <v>6.1610344797372797E-2</v>
      </c>
      <c r="Q709" s="50">
        <v>7.4824999999999996E-3</v>
      </c>
      <c r="R709" s="50">
        <v>0.165496051311493</v>
      </c>
      <c r="S709" s="50">
        <v>9.0914972126483903E-2</v>
      </c>
      <c r="T709" s="50">
        <v>0.59415036439895597</v>
      </c>
      <c r="U709" s="62">
        <v>6.1082929999999999E-3</v>
      </c>
      <c r="V709" s="63">
        <v>1.7755462E-2</v>
      </c>
      <c r="W709" s="63">
        <v>9.0071439999999999E-3</v>
      </c>
      <c r="X709" s="63">
        <v>0.96712911099999999</v>
      </c>
      <c r="Y709" s="50">
        <v>1.0238729417324101E-2</v>
      </c>
      <c r="Z709" s="61">
        <v>0.10051791369915009</v>
      </c>
      <c r="AA709" s="61">
        <v>0.12387696653604507</v>
      </c>
      <c r="AB709" s="61">
        <v>5.8873269706964493E-2</v>
      </c>
      <c r="AC709" s="61">
        <v>6.9971464574337006E-2</v>
      </c>
      <c r="AD709" s="61">
        <v>2.8960997238755226E-2</v>
      </c>
      <c r="AE709" s="61">
        <v>4.1750341653823853E-2</v>
      </c>
      <c r="AF709" s="61">
        <v>9.7452700138092041E-2</v>
      </c>
      <c r="AG709" s="61">
        <v>4.6083923429250717E-2</v>
      </c>
      <c r="AH709" s="61">
        <v>4.0481977164745331E-2</v>
      </c>
      <c r="AI709" s="61">
        <v>4.9254834651947021E-2</v>
      </c>
      <c r="AJ709" s="61">
        <v>7.5996197760105133E-2</v>
      </c>
      <c r="AK709" s="61">
        <v>0.15822851657867432</v>
      </c>
      <c r="AL709" s="61">
        <v>5.2954234182834625E-2</v>
      </c>
      <c r="AM709" s="61">
        <v>5.5596660822629929E-2</v>
      </c>
      <c r="AN709" s="27">
        <v>0.10404814034700394</v>
      </c>
      <c r="AO709" s="27">
        <v>0.20842450857162476</v>
      </c>
      <c r="AP709" s="27">
        <v>9.414045512676239E-2</v>
      </c>
      <c r="AQ709" s="27">
        <v>0.23632055521011353</v>
      </c>
      <c r="AR709" s="27">
        <v>0.11427301168441772</v>
      </c>
      <c r="AS709" s="27">
        <v>0.17963539063930511</v>
      </c>
      <c r="AT709" s="61">
        <v>1</v>
      </c>
      <c r="AU709" s="61">
        <v>2</v>
      </c>
      <c r="AV709" s="61">
        <v>523.20159999999998</v>
      </c>
      <c r="AW709" s="61">
        <v>1</v>
      </c>
      <c r="AX709" s="61">
        <v>2</v>
      </c>
      <c r="AY709" s="27">
        <v>1</v>
      </c>
      <c r="AZ709" s="27">
        <v>2</v>
      </c>
      <c r="BA709" s="27">
        <v>3</v>
      </c>
    </row>
    <row r="710" spans="1:53">
      <c r="A710" s="50">
        <v>27008</v>
      </c>
      <c r="B710" s="50" t="s">
        <v>47</v>
      </c>
      <c r="C710" s="50" t="s">
        <v>855</v>
      </c>
      <c r="D710" s="50" t="s">
        <v>183</v>
      </c>
      <c r="F710" s="50">
        <v>20883</v>
      </c>
      <c r="G710" s="23">
        <v>947</v>
      </c>
      <c r="H710" s="50">
        <v>42.877997398376451</v>
      </c>
      <c r="I710" s="50">
        <v>0.328289985656738</v>
      </c>
      <c r="J710" s="50">
        <v>0.15710723400116</v>
      </c>
      <c r="K710" s="50">
        <v>0.30174562335014299</v>
      </c>
      <c r="L710" s="50">
        <v>0.49193550000000003</v>
      </c>
      <c r="M710" s="50">
        <v>57100</v>
      </c>
      <c r="N710" s="50">
        <v>48800</v>
      </c>
      <c r="O710" s="50">
        <v>33.996999263763399</v>
      </c>
      <c r="P710" s="51">
        <v>6.77976384758949E-2</v>
      </c>
      <c r="Q710" s="50">
        <v>7.0188000000000004E-3</v>
      </c>
      <c r="R710" s="50">
        <v>0.14002379775047299</v>
      </c>
      <c r="S710" s="50">
        <v>5.4989565163850798E-2</v>
      </c>
      <c r="T710" s="50">
        <v>0.60764700174331698</v>
      </c>
      <c r="U710" s="62">
        <v>9.0983100000000005E-4</v>
      </c>
      <c r="V710" s="63">
        <v>1.6041756000000001E-2</v>
      </c>
      <c r="W710" s="63">
        <v>0.13044102499999999</v>
      </c>
      <c r="X710" s="63">
        <v>0.852607369</v>
      </c>
      <c r="Y710" s="50">
        <v>6.5140430815517902E-3</v>
      </c>
      <c r="Z710" s="61">
        <v>0.21586532890796661</v>
      </c>
      <c r="AA710" s="61">
        <v>6.5903842449188232E-2</v>
      </c>
      <c r="AB710" s="61">
        <v>5.6881945580244064E-2</v>
      </c>
      <c r="AC710" s="61">
        <v>3.5867530852556229E-2</v>
      </c>
      <c r="AD710" s="61">
        <v>4.6869844198226929E-2</v>
      </c>
      <c r="AE710" s="61">
        <v>3.7187810987234116E-2</v>
      </c>
      <c r="AF710" s="61">
        <v>0.10309164971113205</v>
      </c>
      <c r="AG710" s="61">
        <v>3.4217186272144318E-2</v>
      </c>
      <c r="AH710" s="61">
        <v>2.2884806618094444E-2</v>
      </c>
      <c r="AI710" s="61">
        <v>4.4449333101511002E-2</v>
      </c>
      <c r="AJ710" s="61">
        <v>9.8690725862979889E-2</v>
      </c>
      <c r="AK710" s="61">
        <v>0.15139178931713104</v>
      </c>
      <c r="AL710" s="61">
        <v>3.5207394510507584E-2</v>
      </c>
      <c r="AM710" s="61">
        <v>5.1490813493728638E-2</v>
      </c>
      <c r="AN710" s="27">
        <v>0.16088674962520599</v>
      </c>
      <c r="AO710" s="27">
        <v>0.17932397127151489</v>
      </c>
      <c r="AP710" s="27">
        <v>0.15006332099437714</v>
      </c>
      <c r="AQ710" s="27">
        <v>0.18805402517318726</v>
      </c>
      <c r="AR710" s="27">
        <v>0.17261087894439697</v>
      </c>
      <c r="AS710" s="27">
        <v>0.16986739635467529</v>
      </c>
      <c r="AT710" s="61">
        <v>1</v>
      </c>
      <c r="AU710" s="61">
        <v>2</v>
      </c>
      <c r="AV710" s="61">
        <v>637.22033999999996</v>
      </c>
      <c r="AW710" s="61"/>
      <c r="AX710" s="61"/>
      <c r="AY710" s="27">
        <v>2</v>
      </c>
      <c r="AZ710" s="27">
        <v>3</v>
      </c>
      <c r="BA710" s="27">
        <v>4</v>
      </c>
    </row>
    <row r="711" spans="1:53">
      <c r="A711" s="50">
        <v>27009</v>
      </c>
      <c r="B711" s="50" t="s">
        <v>47</v>
      </c>
      <c r="C711" s="50" t="s">
        <v>856</v>
      </c>
      <c r="D711" s="50" t="s">
        <v>183</v>
      </c>
      <c r="F711" s="50">
        <v>11291</v>
      </c>
      <c r="G711" s="23">
        <v>541</v>
      </c>
      <c r="H711" s="50">
        <v>29.229001492261904</v>
      </c>
      <c r="I711" s="50">
        <v>0.46891000866889998</v>
      </c>
      <c r="J711" s="50">
        <v>8.0419577658176394E-2</v>
      </c>
      <c r="K711" s="50">
        <v>0.43356642127036998</v>
      </c>
      <c r="L711" s="50">
        <v>0.41176469999999998</v>
      </c>
      <c r="M711" s="50">
        <v>52000</v>
      </c>
      <c r="N711" s="50">
        <v>41100</v>
      </c>
      <c r="O711" s="50">
        <v>37.422999739646897</v>
      </c>
      <c r="P711" s="51">
        <v>5.7567205280065502E-2</v>
      </c>
      <c r="Q711" s="50">
        <v>6.6981000000000002E-3</v>
      </c>
      <c r="R711" s="50">
        <v>0.24200913310051</v>
      </c>
      <c r="S711" s="50">
        <v>8.0622881650924696E-2</v>
      </c>
      <c r="T711" s="50">
        <v>0.53057891130447399</v>
      </c>
      <c r="U711" s="62">
        <v>1.6827560000000001E-3</v>
      </c>
      <c r="V711" s="63">
        <v>1.9750243000000001E-2</v>
      </c>
      <c r="W711" s="63">
        <v>0.300947666</v>
      </c>
      <c r="X711" s="63">
        <v>0.67761933799999996</v>
      </c>
      <c r="Y711" s="50">
        <v>4.6112700365483804E-3</v>
      </c>
      <c r="Z711" s="61">
        <v>0.19130824506282806</v>
      </c>
      <c r="AA711" s="61">
        <v>2.3297490552067757E-2</v>
      </c>
      <c r="AB711" s="61">
        <v>6.25E-2</v>
      </c>
      <c r="AC711" s="61">
        <v>4.3682795017957687E-2</v>
      </c>
      <c r="AD711" s="61">
        <v>3.8306452333927155E-2</v>
      </c>
      <c r="AE711" s="61">
        <v>3.1810034066438675E-2</v>
      </c>
      <c r="AF711" s="61">
        <v>0.10909498482942581</v>
      </c>
      <c r="AG711" s="61">
        <v>3.4498207271099091E-2</v>
      </c>
      <c r="AH711" s="61">
        <v>2.4417562410235405E-2</v>
      </c>
      <c r="AI711" s="61">
        <v>7.3476701974868774E-2</v>
      </c>
      <c r="AJ711" s="61">
        <v>0.14471326768398285</v>
      </c>
      <c r="AK711" s="61">
        <v>0.10551075637340546</v>
      </c>
      <c r="AL711" s="61">
        <v>7.9525090754032135E-2</v>
      </c>
      <c r="AM711" s="61">
        <v>3.7858422845602036E-2</v>
      </c>
      <c r="AN711" s="27">
        <v>0.16480500996112823</v>
      </c>
      <c r="AO711" s="27">
        <v>0.18577307462692261</v>
      </c>
      <c r="AP711" s="27">
        <v>0.1576923131942749</v>
      </c>
      <c r="AQ711" s="27">
        <v>0.1884615421295166</v>
      </c>
      <c r="AR711" s="27">
        <v>0.17387427389621735</v>
      </c>
      <c r="AS711" s="27">
        <v>0.18234507739543915</v>
      </c>
      <c r="AT711" s="61">
        <v>2</v>
      </c>
      <c r="AU711" s="61">
        <v>4</v>
      </c>
      <c r="AV711" s="61">
        <v>571.60315000000003</v>
      </c>
      <c r="AW711" s="61">
        <v>2</v>
      </c>
      <c r="AX711" s="61">
        <v>4</v>
      </c>
      <c r="AY711" s="27">
        <v>2</v>
      </c>
      <c r="AZ711" s="27">
        <v>3</v>
      </c>
      <c r="BA711" s="27">
        <v>4</v>
      </c>
    </row>
    <row r="712" spans="1:53">
      <c r="A712" s="50">
        <v>27010</v>
      </c>
      <c r="B712" s="50" t="s">
        <v>47</v>
      </c>
      <c r="C712" s="50" t="s">
        <v>857</v>
      </c>
      <c r="D712" s="50" t="s">
        <v>183</v>
      </c>
      <c r="F712" s="50">
        <v>5412</v>
      </c>
      <c r="G712" s="23"/>
      <c r="J712" s="50">
        <v>0.31506848335266102</v>
      </c>
      <c r="K712" s="50">
        <v>8.2191780209541307E-2</v>
      </c>
      <c r="L712" s="50">
        <v>0.57142859999999995</v>
      </c>
      <c r="O712" s="50">
        <v>26.710000634193399</v>
      </c>
      <c r="P712" s="51">
        <v>6.1985373497009298E-2</v>
      </c>
      <c r="R712" s="50">
        <v>0.111111111938953</v>
      </c>
      <c r="S712" s="50">
        <v>6.2577597796917003E-2</v>
      </c>
      <c r="T712" s="50">
        <v>0.60516512393951405</v>
      </c>
      <c r="U712" s="62">
        <v>5.5432400000000003E-4</v>
      </c>
      <c r="V712" s="63">
        <v>7.9453070000000004E-3</v>
      </c>
      <c r="W712" s="63">
        <v>2.5498890999999999E-2</v>
      </c>
      <c r="X712" s="63">
        <v>0.96600145100000001</v>
      </c>
      <c r="Y712" s="50">
        <v>8.64843092858791E-3</v>
      </c>
      <c r="Z712" s="61">
        <v>0.27336353063583374</v>
      </c>
      <c r="AA712" s="61">
        <v>2.1819679066538811E-2</v>
      </c>
      <c r="AB712" s="61">
        <v>5.8048579841852188E-2</v>
      </c>
      <c r="AC712" s="61">
        <v>4.3639358133077621E-2</v>
      </c>
      <c r="AD712" s="61">
        <v>4.0345821529626846E-2</v>
      </c>
      <c r="AE712" s="61">
        <v>4.8167970031499863E-2</v>
      </c>
      <c r="AF712" s="61">
        <v>8.1515029072761536E-2</v>
      </c>
      <c r="AG712" s="61">
        <v>4.2404282838106155E-2</v>
      </c>
      <c r="AH712" s="61">
        <v>2.5524906814098358E-2</v>
      </c>
      <c r="AI712" s="61">
        <v>4.1580896824598312E-2</v>
      </c>
      <c r="AJ712" s="61">
        <v>9.96294766664505E-2</v>
      </c>
      <c r="AK712" s="61">
        <v>0.11856731027364731</v>
      </c>
      <c r="AL712" s="61">
        <v>5.4343350231647491E-2</v>
      </c>
      <c r="AM712" s="61">
        <v>5.1049813628196716E-2</v>
      </c>
      <c r="AN712" s="27">
        <v>0.10522088408470154</v>
      </c>
      <c r="AO712" s="27">
        <v>0.20321285724639893</v>
      </c>
      <c r="AP712" s="27">
        <v>7.7551022171974182E-2</v>
      </c>
      <c r="AQ712" s="27">
        <v>0.20816326141357422</v>
      </c>
      <c r="AR712" s="27">
        <v>0.13201580941677094</v>
      </c>
      <c r="AS712" s="27">
        <v>0.19841897487640381</v>
      </c>
      <c r="AT712" s="61"/>
      <c r="AU712" s="61"/>
      <c r="AV712" s="61">
        <v>497.03411999999997</v>
      </c>
      <c r="AW712" s="61"/>
      <c r="AX712" s="61"/>
      <c r="AY712" s="27"/>
      <c r="AZ712" s="27"/>
      <c r="BA712" s="27"/>
    </row>
    <row r="713" spans="1:53">
      <c r="A713" s="50">
        <v>27011</v>
      </c>
      <c r="B713" s="50" t="s">
        <v>47</v>
      </c>
      <c r="C713" s="50" t="s">
        <v>858</v>
      </c>
      <c r="D713" s="50" t="s">
        <v>183</v>
      </c>
      <c r="F713" s="50">
        <v>20809</v>
      </c>
      <c r="G713" s="23">
        <v>956</v>
      </c>
      <c r="H713" s="50">
        <v>36.877001643180876</v>
      </c>
      <c r="I713" s="50">
        <v>0.39175999164581299</v>
      </c>
      <c r="J713" s="50">
        <v>9.2436976730823503E-2</v>
      </c>
      <c r="K713" s="50">
        <v>0.30252102017402599</v>
      </c>
      <c r="L713" s="50">
        <v>0.41503269999999998</v>
      </c>
      <c r="M713" s="50">
        <v>74300</v>
      </c>
      <c r="N713" s="50">
        <v>62500</v>
      </c>
      <c r="O713" s="50">
        <v>34.400001168251002</v>
      </c>
      <c r="P713" s="51">
        <v>8.0528989434242207E-2</v>
      </c>
      <c r="Q713" s="50">
        <v>7.6940000000000003E-3</v>
      </c>
      <c r="R713" s="50">
        <v>0.18387909233570099</v>
      </c>
      <c r="S713" s="50">
        <v>9.8041638731956496E-2</v>
      </c>
      <c r="T713" s="50">
        <v>0.61586457490920998</v>
      </c>
      <c r="U713" s="62">
        <v>1.681964E-3</v>
      </c>
      <c r="V713" s="63">
        <v>2.5806142000000001E-2</v>
      </c>
      <c r="W713" s="63">
        <v>7.6024801000000003E-2</v>
      </c>
      <c r="X713" s="63">
        <v>0.89648711699999994</v>
      </c>
      <c r="Y713" s="50">
        <v>1.17365270853043E-2</v>
      </c>
      <c r="Z713" s="61">
        <v>7.3412179946899414E-2</v>
      </c>
      <c r="AA713" s="61">
        <v>1.5243100933730602E-2</v>
      </c>
      <c r="AB713" s="61">
        <v>8.1909768283367157E-2</v>
      </c>
      <c r="AC713" s="61">
        <v>4.3802015483379364E-2</v>
      </c>
      <c r="AD713" s="61">
        <v>3.6793693900108337E-2</v>
      </c>
      <c r="AE713" s="61">
        <v>1.9010074436664581E-2</v>
      </c>
      <c r="AF713" s="61">
        <v>0.12325886636972427</v>
      </c>
      <c r="AG713" s="61">
        <v>5.0897940993309021E-2</v>
      </c>
      <c r="AH713" s="61">
        <v>4.8707839101552963E-2</v>
      </c>
      <c r="AI713" s="61">
        <v>0.21515549719333649</v>
      </c>
      <c r="AJ713" s="61">
        <v>7.6828733086585999E-2</v>
      </c>
      <c r="AK713" s="61">
        <v>0.10749014467000961</v>
      </c>
      <c r="AL713" s="61">
        <v>6.3250109553337097E-2</v>
      </c>
      <c r="AM713" s="61">
        <v>4.4240035116672516E-2</v>
      </c>
      <c r="AN713" s="27">
        <v>6.3387379050254822E-2</v>
      </c>
      <c r="AO713" s="27">
        <v>0.33498212695121765</v>
      </c>
      <c r="AP713" s="27">
        <v>5.9136100113391876E-2</v>
      </c>
      <c r="AQ713" s="27">
        <v>0.33476173877716064</v>
      </c>
      <c r="AR713" s="27">
        <v>6.8266771733760834E-2</v>
      </c>
      <c r="AS713" s="27">
        <v>0.33523508906364441</v>
      </c>
      <c r="AT713" s="61">
        <v>2</v>
      </c>
      <c r="AU713" s="61">
        <v>3</v>
      </c>
      <c r="AV713" s="61">
        <v>501.97971000000001</v>
      </c>
      <c r="AW713" s="61">
        <v>2</v>
      </c>
      <c r="AX713" s="61">
        <v>4</v>
      </c>
      <c r="AY713" s="27">
        <v>2</v>
      </c>
      <c r="AZ713" s="27">
        <v>2</v>
      </c>
      <c r="BA713" s="27">
        <v>3</v>
      </c>
    </row>
    <row r="714" spans="1:53">
      <c r="A714" s="50">
        <v>27012</v>
      </c>
      <c r="B714" s="50" t="s">
        <v>47</v>
      </c>
      <c r="C714" s="50" t="s">
        <v>859</v>
      </c>
      <c r="D714" s="50" t="s">
        <v>183</v>
      </c>
      <c r="F714" s="50">
        <v>2693</v>
      </c>
      <c r="G714" s="23"/>
      <c r="J714" s="50">
        <v>0.32653060555458102</v>
      </c>
      <c r="K714" s="50">
        <v>0.20408163964748399</v>
      </c>
      <c r="L714" s="50">
        <v>0.4375</v>
      </c>
      <c r="O714" s="50">
        <v>30.046001076698296</v>
      </c>
      <c r="P714" s="51">
        <v>5.4616607725620298E-2</v>
      </c>
      <c r="R714" s="50">
        <v>8.3582088351249695E-2</v>
      </c>
      <c r="S714" s="50">
        <v>7.4120603501796695E-2</v>
      </c>
      <c r="T714" s="50">
        <v>0.65536016225814797</v>
      </c>
      <c r="U714" s="62">
        <v>0</v>
      </c>
      <c r="V714" s="63">
        <v>1.1511326000000001E-2</v>
      </c>
      <c r="W714" s="63">
        <v>8.169328E-3</v>
      </c>
      <c r="X714" s="63">
        <v>0.98031932099999997</v>
      </c>
      <c r="Y714" s="50">
        <v>4.0733199566602698E-3</v>
      </c>
      <c r="Z714" s="61">
        <v>0.23624823987483978</v>
      </c>
      <c r="AA714" s="61">
        <v>4.7249648720026016E-2</v>
      </c>
      <c r="AB714" s="61">
        <v>7.1227081120014191E-2</v>
      </c>
      <c r="AC714" s="61">
        <v>4.3723553419113159E-2</v>
      </c>
      <c r="AD714" s="61">
        <v>1.6925247386097908E-2</v>
      </c>
      <c r="AE714" s="61">
        <v>5.1480960100889206E-2</v>
      </c>
      <c r="AF714" s="61">
        <v>0.11565585434436798</v>
      </c>
      <c r="AG714" s="61">
        <v>4.3723553419113159E-2</v>
      </c>
      <c r="AH714" s="61">
        <v>1.2693935073912144E-2</v>
      </c>
      <c r="AI714" s="61">
        <v>4.9365304410457611E-2</v>
      </c>
      <c r="AJ714" s="61">
        <v>8.8152326643466949E-2</v>
      </c>
      <c r="AK714" s="61">
        <v>0.11565585434436798</v>
      </c>
      <c r="AL714" s="61">
        <v>5.2186176180839539E-2</v>
      </c>
      <c r="AM714" s="61">
        <v>5.5712271481752396E-2</v>
      </c>
      <c r="AN714" s="27">
        <v>7.9192548990249634E-2</v>
      </c>
      <c r="AO714" s="27">
        <v>0.19953416287899017</v>
      </c>
      <c r="AP714" s="27">
        <v>5.8236271142959595E-2</v>
      </c>
      <c r="AQ714" s="27">
        <v>0.18968385457992554</v>
      </c>
      <c r="AR714" s="27">
        <v>9.7525469958782196E-2</v>
      </c>
      <c r="AS714" s="27">
        <v>0.20815138518810272</v>
      </c>
      <c r="AT714" s="61"/>
      <c r="AU714" s="61"/>
      <c r="AV714" s="61">
        <v>439.61194</v>
      </c>
      <c r="AW714" s="61"/>
      <c r="AX714" s="61"/>
      <c r="AY714" s="27"/>
      <c r="AZ714" s="27"/>
      <c r="BA714" s="27"/>
    </row>
    <row r="715" spans="1:53">
      <c r="A715" s="50">
        <v>27101</v>
      </c>
      <c r="B715" s="50" t="s">
        <v>47</v>
      </c>
      <c r="C715" s="50" t="s">
        <v>860</v>
      </c>
      <c r="D715" s="50" t="s">
        <v>738</v>
      </c>
      <c r="F715" s="50">
        <v>85394</v>
      </c>
      <c r="G715" s="23">
        <v>3977</v>
      </c>
      <c r="H715" s="50">
        <v>44.791000008583026</v>
      </c>
      <c r="I715" s="50">
        <v>0.28518998622894298</v>
      </c>
      <c r="J715" s="50">
        <v>0.124713957309723</v>
      </c>
      <c r="K715" s="50">
        <v>0.210526317358017</v>
      </c>
      <c r="L715" s="50">
        <v>0.43157889999999999</v>
      </c>
      <c r="M715" s="50">
        <v>73800</v>
      </c>
      <c r="N715" s="50">
        <v>62600</v>
      </c>
      <c r="O715" s="50">
        <v>31.292000412941</v>
      </c>
      <c r="P715" s="51">
        <v>0.18805810809135401</v>
      </c>
      <c r="Q715" s="50">
        <v>7.2753999999999996E-3</v>
      </c>
      <c r="R715" s="50">
        <v>0.14794941246509599</v>
      </c>
      <c r="S715" s="50">
        <v>7.3534637689590496E-2</v>
      </c>
      <c r="T715" s="50">
        <v>0.59465658664703402</v>
      </c>
      <c r="U715" s="62">
        <v>6.265077E-3</v>
      </c>
      <c r="V715" s="63">
        <v>6.1620253999999999E-2</v>
      </c>
      <c r="W715" s="63">
        <v>6.7100730000000004E-3</v>
      </c>
      <c r="X715" s="63">
        <v>0.92540460800000002</v>
      </c>
      <c r="Y715" s="50">
        <v>2.4629671126604101E-2</v>
      </c>
      <c r="Z715" s="61">
        <v>8.4792003035545349E-2</v>
      </c>
      <c r="AA715" s="61">
        <v>0.15758468210697174</v>
      </c>
      <c r="AB715" s="61">
        <v>6.4221732318401337E-2</v>
      </c>
      <c r="AC715" s="61">
        <v>5.3284723311662674E-2</v>
      </c>
      <c r="AD715" s="61">
        <v>2.9068784788250923E-2</v>
      </c>
      <c r="AE715" s="61">
        <v>3.5804823040962219E-2</v>
      </c>
      <c r="AF715" s="61">
        <v>0.12001738697290421</v>
      </c>
      <c r="AG715" s="61">
        <v>4.290301725268364E-2</v>
      </c>
      <c r="AH715" s="61">
        <v>4.2975444346666336E-2</v>
      </c>
      <c r="AI715" s="61">
        <v>3.6480840295553207E-2</v>
      </c>
      <c r="AJ715" s="61">
        <v>8.3101958036422729E-2</v>
      </c>
      <c r="AK715" s="61">
        <v>0.15096935629844666</v>
      </c>
      <c r="AL715" s="61">
        <v>4.6814262866973877E-2</v>
      </c>
      <c r="AM715" s="61">
        <v>5.1980976015329361E-2</v>
      </c>
      <c r="AN715" s="27">
        <v>9.0255320072174072E-2</v>
      </c>
      <c r="AO715" s="27">
        <v>0.18784689903259277</v>
      </c>
      <c r="AP715" s="27">
        <v>8.6852662265300751E-2</v>
      </c>
      <c r="AQ715" s="27">
        <v>0.17861810326576233</v>
      </c>
      <c r="AR715" s="27">
        <v>9.4176925718784332E-2</v>
      </c>
      <c r="AS715" s="27">
        <v>0.19848319888114929</v>
      </c>
      <c r="AT715" s="61">
        <v>1</v>
      </c>
      <c r="AU715" s="61">
        <v>1</v>
      </c>
      <c r="AV715" s="61">
        <v>413.63625999999999</v>
      </c>
      <c r="AW715" s="61">
        <v>1</v>
      </c>
      <c r="AX715" s="61">
        <v>3</v>
      </c>
      <c r="AY715" s="27">
        <v>2</v>
      </c>
      <c r="AZ715" s="27">
        <v>2</v>
      </c>
      <c r="BA715" s="27">
        <v>3</v>
      </c>
    </row>
    <row r="716" spans="1:53">
      <c r="A716" s="50">
        <v>27102</v>
      </c>
      <c r="B716" s="50" t="s">
        <v>47</v>
      </c>
      <c r="C716" s="50" t="s">
        <v>802</v>
      </c>
      <c r="D716" s="50" t="s">
        <v>738</v>
      </c>
      <c r="F716" s="50">
        <v>51470</v>
      </c>
      <c r="G716" s="23">
        <v>2448</v>
      </c>
      <c r="H716" s="50">
        <v>48.891000032424898</v>
      </c>
      <c r="I716" s="50">
        <v>0.25475001335143999</v>
      </c>
      <c r="J716" s="50">
        <v>0.15306122601032299</v>
      </c>
      <c r="K716" s="50">
        <v>0.21258503198623699</v>
      </c>
      <c r="L716" s="50">
        <v>0.47309830000000003</v>
      </c>
      <c r="M716" s="50">
        <v>71600</v>
      </c>
      <c r="N716" s="50">
        <v>59500</v>
      </c>
      <c r="O716" s="50">
        <v>33.074998855590799</v>
      </c>
      <c r="P716" s="51">
        <v>0.20699346065521201</v>
      </c>
      <c r="Q716" s="50">
        <v>7.0524999999999997E-3</v>
      </c>
      <c r="R716" s="50">
        <v>0.135065332055092</v>
      </c>
      <c r="S716" s="50">
        <v>5.4605480283498799E-2</v>
      </c>
      <c r="T716" s="50">
        <v>0.6081183552742</v>
      </c>
      <c r="U716" s="62">
        <v>8.4709539999999993E-3</v>
      </c>
      <c r="V716" s="63">
        <v>4.1713618000000001E-2</v>
      </c>
      <c r="W716" s="63">
        <v>5.5566349999999999E-3</v>
      </c>
      <c r="X716" s="63">
        <v>0.94425880900000003</v>
      </c>
      <c r="Y716" s="50">
        <v>2.7380235493183101E-2</v>
      </c>
      <c r="Z716" s="61">
        <v>0.10638844966888428</v>
      </c>
      <c r="AA716" s="61">
        <v>0.17548951506614685</v>
      </c>
      <c r="AB716" s="61">
        <v>5.5398404598236084E-2</v>
      </c>
      <c r="AC716" s="61">
        <v>4.4120348989963531E-2</v>
      </c>
      <c r="AD716" s="61">
        <v>2.4613350629806519E-2</v>
      </c>
      <c r="AE716" s="61">
        <v>3.3834170550107956E-2</v>
      </c>
      <c r="AF716" s="61">
        <v>0.11832775920629501</v>
      </c>
      <c r="AG716" s="61">
        <v>5.2679914981126785E-2</v>
      </c>
      <c r="AH716" s="61">
        <v>3.6479189991950989E-2</v>
      </c>
      <c r="AI716" s="61">
        <v>2.8029829263687134E-2</v>
      </c>
      <c r="AJ716" s="61">
        <v>9.0187720954418182E-2</v>
      </c>
      <c r="AK716" s="61">
        <v>0.13019360601902008</v>
      </c>
      <c r="AL716" s="61">
        <v>5.5361669510602951E-2</v>
      </c>
      <c r="AM716" s="61">
        <v>4.8896074295043945E-2</v>
      </c>
      <c r="AN716" s="27">
        <v>8.4785185754299164E-2</v>
      </c>
      <c r="AO716" s="27">
        <v>0.22251352667808533</v>
      </c>
      <c r="AP716" s="27">
        <v>6.827370822429657E-2</v>
      </c>
      <c r="AQ716" s="27">
        <v>0.2398352324962616</v>
      </c>
      <c r="AR716" s="27">
        <v>0.10532308369874954</v>
      </c>
      <c r="AS716" s="27">
        <v>0.20096783339977264</v>
      </c>
      <c r="AT716" s="61">
        <v>1</v>
      </c>
      <c r="AU716" s="61">
        <v>1</v>
      </c>
      <c r="AV716" s="61">
        <v>516.79210999999998</v>
      </c>
      <c r="AW716" s="61">
        <v>1</v>
      </c>
      <c r="AX716" s="61">
        <v>1</v>
      </c>
      <c r="AY716" s="27">
        <v>1</v>
      </c>
      <c r="AZ716" s="27">
        <v>2</v>
      </c>
      <c r="BA716" s="27">
        <v>3</v>
      </c>
    </row>
    <row r="717" spans="1:53">
      <c r="A717" s="50">
        <v>27201</v>
      </c>
      <c r="B717" s="50" t="s">
        <v>47</v>
      </c>
      <c r="C717" s="50" t="s">
        <v>861</v>
      </c>
      <c r="D717" s="50" t="s">
        <v>749</v>
      </c>
      <c r="F717" s="50">
        <v>58454</v>
      </c>
      <c r="G717" s="23">
        <v>2941</v>
      </c>
      <c r="H717" s="50">
        <v>52.250997349619873</v>
      </c>
      <c r="I717" s="50">
        <v>0.24168999493122101</v>
      </c>
      <c r="J717" s="50">
        <v>0.23076923191547399</v>
      </c>
      <c r="K717" s="50">
        <v>0.15800416469574</v>
      </c>
      <c r="L717" s="50">
        <v>0.45950410000000003</v>
      </c>
      <c r="M717" s="50">
        <v>76100</v>
      </c>
      <c r="N717" s="50">
        <v>60100</v>
      </c>
      <c r="O717" s="50">
        <v>33.035999536514296</v>
      </c>
      <c r="P717" s="51">
        <v>0.15191595256328499</v>
      </c>
      <c r="Q717" s="50">
        <v>7.3752000000000002E-3</v>
      </c>
      <c r="R717" s="50">
        <v>8.2083448767662007E-2</v>
      </c>
      <c r="S717" s="50">
        <v>4.2268175631761599E-2</v>
      </c>
      <c r="T717" s="50">
        <v>0.63436943292617798</v>
      </c>
      <c r="U717" s="62">
        <v>1.950252E-3</v>
      </c>
      <c r="V717" s="63">
        <v>2.778253E-2</v>
      </c>
      <c r="W717" s="63">
        <v>1.402812E-3</v>
      </c>
      <c r="X717" s="63">
        <v>0.96886438100000005</v>
      </c>
      <c r="Y717" s="50">
        <v>2.2750088945031201E-2</v>
      </c>
      <c r="Z717" s="61">
        <v>0.10635777562856674</v>
      </c>
      <c r="AA717" s="61">
        <v>0.18790312111377716</v>
      </c>
      <c r="AB717" s="61">
        <v>5.9266816824674606E-2</v>
      </c>
      <c r="AC717" s="61">
        <v>4.6564433723688126E-2</v>
      </c>
      <c r="AD717" s="61">
        <v>2.3660656064748764E-2</v>
      </c>
      <c r="AE717" s="61">
        <v>4.1365012526512146E-2</v>
      </c>
      <c r="AF717" s="61">
        <v>0.10444912314414978</v>
      </c>
      <c r="AG717" s="61">
        <v>3.807424008846283E-2</v>
      </c>
      <c r="AH717" s="61">
        <v>3.8337502628564835E-2</v>
      </c>
      <c r="AI717" s="61">
        <v>1.8428327515721321E-2</v>
      </c>
      <c r="AJ717" s="61">
        <v>0.11412399262189865</v>
      </c>
      <c r="AK717" s="61">
        <v>0.12962353229522705</v>
      </c>
      <c r="AL717" s="61">
        <v>4.2878769338130951E-2</v>
      </c>
      <c r="AM717" s="61">
        <v>4.8966698348522186E-2</v>
      </c>
      <c r="AN717" s="27">
        <v>9.3201242387294769E-2</v>
      </c>
      <c r="AO717" s="27">
        <v>0.20893551409244537</v>
      </c>
      <c r="AP717" s="27">
        <v>7.4306942522525787E-2</v>
      </c>
      <c r="AQ717" s="27">
        <v>0.21791940927505493</v>
      </c>
      <c r="AR717" s="27">
        <v>0.11571866273880005</v>
      </c>
      <c r="AS717" s="27">
        <v>0.19822888076305389</v>
      </c>
      <c r="AT717" s="61">
        <v>1</v>
      </c>
      <c r="AU717" s="61">
        <v>1</v>
      </c>
      <c r="AV717" s="61">
        <v>619.94750999999997</v>
      </c>
      <c r="AW717" s="61"/>
      <c r="AX717" s="61"/>
      <c r="AY717" s="27">
        <v>1</v>
      </c>
      <c r="AZ717" s="27">
        <v>1</v>
      </c>
      <c r="BA717" s="27">
        <v>2</v>
      </c>
    </row>
    <row r="718" spans="1:53">
      <c r="A718" s="50">
        <v>27202</v>
      </c>
      <c r="B718" s="50" t="s">
        <v>47</v>
      </c>
      <c r="C718" s="50" t="s">
        <v>862</v>
      </c>
      <c r="D718" s="50" t="s">
        <v>738</v>
      </c>
      <c r="F718" s="50">
        <v>60435</v>
      </c>
      <c r="G718" s="23">
        <v>2562</v>
      </c>
      <c r="H718" s="50">
        <v>47.492998600006153</v>
      </c>
      <c r="I718" s="50">
        <v>0.27386999130249001</v>
      </c>
      <c r="J718" s="50">
        <v>0.14029364287853199</v>
      </c>
      <c r="K718" s="50">
        <v>0.17455138266086601</v>
      </c>
      <c r="L718" s="50">
        <v>0.44152750000000002</v>
      </c>
      <c r="M718" s="50">
        <v>64100</v>
      </c>
      <c r="N718" s="50">
        <v>57300</v>
      </c>
      <c r="O718" s="50">
        <v>27.072998881339998</v>
      </c>
      <c r="P718" s="51">
        <v>0.18804530799388799</v>
      </c>
      <c r="Q718" s="50">
        <v>6.9595999999999998E-3</v>
      </c>
      <c r="R718" s="50">
        <v>0.13216423988342299</v>
      </c>
      <c r="S718" s="50">
        <v>5.8885794132947901E-2</v>
      </c>
      <c r="T718" s="50">
        <v>0.62685501575470004</v>
      </c>
      <c r="U718" s="62">
        <v>4.5668899999999997E-3</v>
      </c>
      <c r="V718" s="63">
        <v>7.7670223999999996E-2</v>
      </c>
      <c r="W718" s="63">
        <v>2.366178E-3</v>
      </c>
      <c r="X718" s="63">
        <v>0.91539669000000001</v>
      </c>
      <c r="Y718" s="50">
        <v>4.3154839426279103E-2</v>
      </c>
      <c r="Z718" s="61">
        <v>0.10866811871528625</v>
      </c>
      <c r="AA718" s="61">
        <v>0.19327376782894135</v>
      </c>
      <c r="AB718" s="61">
        <v>5.994512140750885E-2</v>
      </c>
      <c r="AC718" s="61">
        <v>5.2557516843080521E-2</v>
      </c>
      <c r="AD718" s="61">
        <v>2.6102863252162933E-2</v>
      </c>
      <c r="AE718" s="61">
        <v>3.3209033310413361E-2</v>
      </c>
      <c r="AF718" s="61">
        <v>0.12112151086330414</v>
      </c>
      <c r="AG718" s="61">
        <v>4.2496304959058762E-2</v>
      </c>
      <c r="AH718" s="61">
        <v>3.5741925239562988E-2</v>
      </c>
      <c r="AI718" s="61">
        <v>2.8635755181312561E-2</v>
      </c>
      <c r="AJ718" s="61">
        <v>7.4262998998165131E-2</v>
      </c>
      <c r="AK718" s="61">
        <v>0.12386547774076462</v>
      </c>
      <c r="AL718" s="61">
        <v>4.5099556446075439E-2</v>
      </c>
      <c r="AM718" s="61">
        <v>5.5020052939653397E-2</v>
      </c>
      <c r="AN718" s="27">
        <v>0.1175960898399353</v>
      </c>
      <c r="AO718" s="27">
        <v>0.16466225683689117</v>
      </c>
      <c r="AP718" s="27">
        <v>0.11998957395553589</v>
      </c>
      <c r="AQ718" s="27">
        <v>0.16965390741825104</v>
      </c>
      <c r="AR718" s="27">
        <v>0.11487786471843719</v>
      </c>
      <c r="AS718" s="27">
        <v>0.15899333357810974</v>
      </c>
      <c r="AT718" s="61">
        <v>1</v>
      </c>
      <c r="AU718" s="61">
        <v>1</v>
      </c>
      <c r="AV718" s="61">
        <v>543.67010000000005</v>
      </c>
      <c r="AW718" s="61">
        <v>1</v>
      </c>
      <c r="AX718" s="61">
        <v>1</v>
      </c>
      <c r="AY718" s="27">
        <v>1</v>
      </c>
      <c r="AZ718" s="27">
        <v>2</v>
      </c>
      <c r="BA718" s="27">
        <v>3</v>
      </c>
    </row>
    <row r="719" spans="1:53">
      <c r="A719" s="50">
        <v>27301</v>
      </c>
      <c r="B719" s="50" t="s">
        <v>47</v>
      </c>
      <c r="C719" s="50" t="s">
        <v>672</v>
      </c>
      <c r="D719" s="50" t="s">
        <v>749</v>
      </c>
      <c r="F719" s="50">
        <v>61106</v>
      </c>
      <c r="G719" s="23">
        <v>2713</v>
      </c>
      <c r="H719" s="50">
        <v>47.2359985411167</v>
      </c>
      <c r="I719" s="50">
        <v>0.26592001318931602</v>
      </c>
      <c r="J719" s="50">
        <v>0.185007974505424</v>
      </c>
      <c r="K719" s="50">
        <v>0.19936203956604001</v>
      </c>
      <c r="L719" s="50">
        <v>0.42735040000000002</v>
      </c>
      <c r="M719" s="50">
        <v>75300</v>
      </c>
      <c r="N719" s="50">
        <v>57800</v>
      </c>
      <c r="O719" s="50">
        <v>36.998999118804896</v>
      </c>
      <c r="P719" s="51">
        <v>0.13356457650661399</v>
      </c>
      <c r="Q719" s="50">
        <v>7.5139999999999998E-3</v>
      </c>
      <c r="R719" s="50">
        <v>0.146933734416962</v>
      </c>
      <c r="S719" s="50">
        <v>7.7365137636661502E-2</v>
      </c>
      <c r="T719" s="50">
        <v>0.61158829927444502</v>
      </c>
      <c r="U719" s="62">
        <v>1.27647E-3</v>
      </c>
      <c r="V719" s="63">
        <v>1.7085065999999999E-2</v>
      </c>
      <c r="W719" s="63">
        <v>1.5546760000000001E-3</v>
      </c>
      <c r="X719" s="63">
        <v>0.98008376399999997</v>
      </c>
      <c r="Y719" s="50">
        <v>1.13553237169981E-2</v>
      </c>
      <c r="Z719" s="61">
        <v>7.4810415506362915E-2</v>
      </c>
      <c r="AA719" s="61">
        <v>0.18611934781074524</v>
      </c>
      <c r="AB719" s="61">
        <v>6.4985163509845734E-2</v>
      </c>
      <c r="AC719" s="61">
        <v>5.2983842790126801E-2</v>
      </c>
      <c r="AD719" s="61">
        <v>3.1289152801036835E-2</v>
      </c>
      <c r="AE719" s="61">
        <v>3.3498186618089676E-2</v>
      </c>
      <c r="AF719" s="61">
        <v>0.12377184629440308</v>
      </c>
      <c r="AG719" s="61">
        <v>4.8499833792448044E-2</v>
      </c>
      <c r="AH719" s="61">
        <v>4.889548197388649E-2</v>
      </c>
      <c r="AI719" s="61">
        <v>2.8750412166118622E-2</v>
      </c>
      <c r="AJ719" s="61">
        <v>7.451368123292923E-2</v>
      </c>
      <c r="AK719" s="61">
        <v>0.11895813047885895</v>
      </c>
      <c r="AL719" s="61">
        <v>6.6468842327594757E-2</v>
      </c>
      <c r="AM719" s="61">
        <v>4.6455655246973038E-2</v>
      </c>
      <c r="AN719" s="27">
        <v>7.141653448343277E-2</v>
      </c>
      <c r="AO719" s="27">
        <v>0.19773516058921814</v>
      </c>
      <c r="AP719" s="27">
        <v>6.0849368572235107E-2</v>
      </c>
      <c r="AQ719" s="27">
        <v>0.18394160270690918</v>
      </c>
      <c r="AR719" s="27">
        <v>8.2323126494884491E-2</v>
      </c>
      <c r="AS719" s="27">
        <v>0.21197178959846497</v>
      </c>
      <c r="AT719" s="61">
        <v>1</v>
      </c>
      <c r="AU719" s="61">
        <v>1</v>
      </c>
      <c r="AV719" s="61">
        <v>590.02013999999997</v>
      </c>
      <c r="AW719" s="61">
        <v>1</v>
      </c>
      <c r="AX719" s="61">
        <v>1</v>
      </c>
      <c r="AY719" s="27">
        <v>1</v>
      </c>
      <c r="AZ719" s="27">
        <v>1</v>
      </c>
      <c r="BA719" s="27">
        <v>2</v>
      </c>
    </row>
    <row r="720" spans="1:53">
      <c r="A720" s="50">
        <v>27302</v>
      </c>
      <c r="B720" s="50" t="s">
        <v>47</v>
      </c>
      <c r="C720" s="50" t="s">
        <v>863</v>
      </c>
      <c r="D720" s="50" t="s">
        <v>738</v>
      </c>
      <c r="F720" s="50">
        <v>49010</v>
      </c>
      <c r="G720" s="23">
        <v>2357</v>
      </c>
      <c r="H720" s="50">
        <v>44.658998817205401</v>
      </c>
      <c r="I720" s="50">
        <v>0.29429998993873602</v>
      </c>
      <c r="J720" s="50">
        <v>0.12871287763118699</v>
      </c>
      <c r="K720" s="50">
        <v>0.211221128702164</v>
      </c>
      <c r="L720" s="50">
        <v>0.4292453</v>
      </c>
      <c r="M720" s="50">
        <v>65100</v>
      </c>
      <c r="N720" s="50">
        <v>57200</v>
      </c>
      <c r="O720" s="50">
        <v>29.376998543739301</v>
      </c>
      <c r="P720" s="51">
        <v>0.181148245930671</v>
      </c>
      <c r="Q720" s="50">
        <v>6.7041000000000002E-3</v>
      </c>
      <c r="R720" s="50">
        <v>0.156558066606522</v>
      </c>
      <c r="S720" s="50">
        <v>7.2768621146678897E-2</v>
      </c>
      <c r="T720" s="50">
        <v>0.60805296897888195</v>
      </c>
      <c r="U720" s="62">
        <v>2.407672E-3</v>
      </c>
      <c r="V720" s="63">
        <v>3.8400325999999999E-2</v>
      </c>
      <c r="W720" s="63">
        <v>1.7139360000000001E-3</v>
      </c>
      <c r="X720" s="63">
        <v>0.95747804599999997</v>
      </c>
      <c r="Y720" s="50">
        <v>1.6343329101800901E-2</v>
      </c>
      <c r="Z720" s="61">
        <v>0.10185676068067551</v>
      </c>
      <c r="AA720" s="61">
        <v>0.20681492984294891</v>
      </c>
      <c r="AB720" s="61">
        <v>5.6641500443220139E-2</v>
      </c>
      <c r="AC720" s="61">
        <v>5.3988981992006302E-2</v>
      </c>
      <c r="AD720" s="61">
        <v>2.1832279860973358E-2</v>
      </c>
      <c r="AE720" s="61">
        <v>2.9259335249662399E-2</v>
      </c>
      <c r="AF720" s="61">
        <v>0.11275249719619751</v>
      </c>
      <c r="AG720" s="61">
        <v>4.252193495631218E-2</v>
      </c>
      <c r="AH720" s="61">
        <v>3.7706591188907623E-2</v>
      </c>
      <c r="AI720" s="61">
        <v>2.8116710484027863E-2</v>
      </c>
      <c r="AJ720" s="61">
        <v>7.7086307108402252E-2</v>
      </c>
      <c r="AK720" s="61">
        <v>0.1324627697467804</v>
      </c>
      <c r="AL720" s="61">
        <v>5.1540501415729523E-2</v>
      </c>
      <c r="AM720" s="61">
        <v>4.7418892383575439E-2</v>
      </c>
      <c r="AN720" s="27">
        <v>9.0182602405548096E-2</v>
      </c>
      <c r="AO720" s="27">
        <v>0.17288936674594879</v>
      </c>
      <c r="AP720" s="27">
        <v>8.3795070648193359E-2</v>
      </c>
      <c r="AQ720" s="27">
        <v>0.16980649530887604</v>
      </c>
      <c r="AR720" s="27">
        <v>9.6673600375652313E-2</v>
      </c>
      <c r="AS720" s="27">
        <v>0.17602217197418213</v>
      </c>
      <c r="AT720" s="61">
        <v>1</v>
      </c>
      <c r="AU720" s="61">
        <v>1</v>
      </c>
      <c r="AV720" s="61">
        <v>536.31341999999995</v>
      </c>
      <c r="AW720" s="61">
        <v>1</v>
      </c>
      <c r="AX720" s="61">
        <v>1</v>
      </c>
      <c r="AY720" s="27">
        <v>1</v>
      </c>
      <c r="AZ720" s="27">
        <v>2</v>
      </c>
      <c r="BA720" s="27">
        <v>3</v>
      </c>
    </row>
    <row r="721" spans="1:53">
      <c r="A721" s="50">
        <v>27401</v>
      </c>
      <c r="B721" s="50" t="s">
        <v>47</v>
      </c>
      <c r="C721" s="50" t="s">
        <v>864</v>
      </c>
      <c r="D721" s="50" t="s">
        <v>749</v>
      </c>
      <c r="F721" s="50">
        <v>52812</v>
      </c>
      <c r="G721" s="23">
        <v>2308</v>
      </c>
      <c r="H721" s="50">
        <v>47.208998858928652</v>
      </c>
      <c r="I721" s="50">
        <v>0.30351001024246199</v>
      </c>
      <c r="J721" s="50">
        <v>0.17343173921108199</v>
      </c>
      <c r="K721" s="50">
        <v>0.178966790437698</v>
      </c>
      <c r="L721" s="50">
        <v>0.49347829999999998</v>
      </c>
      <c r="M721" s="50">
        <v>68300</v>
      </c>
      <c r="N721" s="50">
        <v>56500</v>
      </c>
      <c r="O721" s="50">
        <v>31.760999560356101</v>
      </c>
      <c r="P721" s="51">
        <v>0.17181381583213801</v>
      </c>
      <c r="Q721" s="50">
        <v>7.1104000000000002E-3</v>
      </c>
      <c r="R721" s="50">
        <v>0.146392077207565</v>
      </c>
      <c r="S721" s="50">
        <v>6.9066584110259996E-2</v>
      </c>
      <c r="T721" s="50">
        <v>0.596946120262146</v>
      </c>
      <c r="U721" s="62">
        <v>2.6319780000000001E-3</v>
      </c>
      <c r="V721" s="63">
        <v>7.6990075000000005E-2</v>
      </c>
      <c r="W721" s="63">
        <v>1.1929110000000001E-3</v>
      </c>
      <c r="X721" s="63">
        <v>0.91918504199999995</v>
      </c>
      <c r="Y721" s="50">
        <v>5.3328797221183798E-2</v>
      </c>
      <c r="Z721" s="61">
        <v>9.8792366683483124E-2</v>
      </c>
      <c r="AA721" s="61">
        <v>0.18959875404834747</v>
      </c>
      <c r="AB721" s="61">
        <v>6.0498636215925217E-2</v>
      </c>
      <c r="AC721" s="61">
        <v>4.8617061227560043E-2</v>
      </c>
      <c r="AD721" s="61">
        <v>2.4581223726272583E-2</v>
      </c>
      <c r="AE721" s="61">
        <v>4.0163613855838776E-2</v>
      </c>
      <c r="AF721" s="61">
        <v>0.11803662031888962</v>
      </c>
      <c r="AG721" s="61">
        <v>4.0786910802125931E-2</v>
      </c>
      <c r="AH721" s="61">
        <v>3.8878068327903748E-2</v>
      </c>
      <c r="AI721" s="61">
        <v>3.0853135511279106E-2</v>
      </c>
      <c r="AJ721" s="61">
        <v>9.1936111450195312E-2</v>
      </c>
      <c r="AK721" s="61">
        <v>0.12629528343677521</v>
      </c>
      <c r="AL721" s="61">
        <v>4.215037077665329E-2</v>
      </c>
      <c r="AM721" s="61">
        <v>4.8811841756105423E-2</v>
      </c>
      <c r="AN721" s="27">
        <v>0.1171439066529274</v>
      </c>
      <c r="AO721" s="27">
        <v>0.18459533154964447</v>
      </c>
      <c r="AP721" s="27">
        <v>0.12881487607955933</v>
      </c>
      <c r="AQ721" s="27">
        <v>0.17134004831314087</v>
      </c>
      <c r="AR721" s="27">
        <v>0.10420066863298416</v>
      </c>
      <c r="AS721" s="27">
        <v>0.19929559528827667</v>
      </c>
      <c r="AT721" s="61">
        <v>1</v>
      </c>
      <c r="AU721" s="61">
        <v>1</v>
      </c>
      <c r="AV721" s="61">
        <v>670.27112</v>
      </c>
      <c r="AW721" s="61"/>
      <c r="AX721" s="61"/>
      <c r="AY721" s="27">
        <v>1</v>
      </c>
      <c r="AZ721" s="27">
        <v>1</v>
      </c>
      <c r="BA721" s="27">
        <v>2</v>
      </c>
    </row>
    <row r="722" spans="1:53">
      <c r="A722" s="50">
        <v>27402</v>
      </c>
      <c r="B722" s="50" t="s">
        <v>47</v>
      </c>
      <c r="C722" s="50" t="s">
        <v>865</v>
      </c>
      <c r="D722" s="50" t="s">
        <v>749</v>
      </c>
      <c r="F722" s="50">
        <v>101165</v>
      </c>
      <c r="G722" s="23">
        <v>4236</v>
      </c>
      <c r="H722" s="50">
        <v>41.775001466274276</v>
      </c>
      <c r="I722" s="50">
        <v>0.31597000360488903</v>
      </c>
      <c r="J722" s="50">
        <v>0.13004484772682201</v>
      </c>
      <c r="K722" s="50">
        <v>0.25470852851867698</v>
      </c>
      <c r="L722" s="50">
        <v>0.43622719999999998</v>
      </c>
      <c r="M722" s="50">
        <v>71600</v>
      </c>
      <c r="N722" s="50">
        <v>60600</v>
      </c>
      <c r="O722" s="50">
        <v>33.000001311302199</v>
      </c>
      <c r="P722" s="51">
        <v>0.158346772193908</v>
      </c>
      <c r="Q722" s="50">
        <v>6.5798999999999996E-3</v>
      </c>
      <c r="R722" s="50">
        <v>0.17350576817989299</v>
      </c>
      <c r="S722" s="50">
        <v>9.0966530144214602E-2</v>
      </c>
      <c r="T722" s="50">
        <v>0.58758455514907804</v>
      </c>
      <c r="U722" s="62">
        <v>1.4827263E-2</v>
      </c>
      <c r="V722" s="63">
        <v>3.4300402000000001E-2</v>
      </c>
      <c r="W722" s="63">
        <v>2.1845499999999999E-3</v>
      </c>
      <c r="X722" s="63">
        <v>0.94868779199999997</v>
      </c>
      <c r="Y722" s="50">
        <v>1.8463708460331001E-2</v>
      </c>
      <c r="Z722" s="61">
        <v>7.9091668128967285E-2</v>
      </c>
      <c r="AA722" s="61">
        <v>0.18449142575263977</v>
      </c>
      <c r="AB722" s="61">
        <v>5.554625391960144E-2</v>
      </c>
      <c r="AC722" s="61">
        <v>6.2306404113769531E-2</v>
      </c>
      <c r="AD722" s="61">
        <v>3.1059021130204201E-2</v>
      </c>
      <c r="AE722" s="61">
        <v>3.7714526057243347E-2</v>
      </c>
      <c r="AF722" s="61">
        <v>0.11582251638174057</v>
      </c>
      <c r="AG722" s="61">
        <v>3.7819169461727142E-2</v>
      </c>
      <c r="AH722" s="61">
        <v>3.8970280438661575E-2</v>
      </c>
      <c r="AI722" s="61">
        <v>3.8572624325752258E-2</v>
      </c>
      <c r="AJ722" s="61">
        <v>8.4491416811943054E-2</v>
      </c>
      <c r="AK722" s="61">
        <v>0.13897028565406799</v>
      </c>
      <c r="AL722" s="61">
        <v>4.4307243078947067E-2</v>
      </c>
      <c r="AM722" s="61">
        <v>5.0837170332670212E-2</v>
      </c>
      <c r="AN722" s="27">
        <v>9.7716100513935089E-2</v>
      </c>
      <c r="AO722" s="27">
        <v>0.18826663494110107</v>
      </c>
      <c r="AP722" s="27">
        <v>9.0180829167366028E-2</v>
      </c>
      <c r="AQ722" s="27">
        <v>0.18747812509536743</v>
      </c>
      <c r="AR722" s="27">
        <v>0.10624807327985764</v>
      </c>
      <c r="AS722" s="27">
        <v>0.18915943801403046</v>
      </c>
      <c r="AT722" s="61">
        <v>1</v>
      </c>
      <c r="AU722" s="61">
        <v>2</v>
      </c>
      <c r="AV722" s="61">
        <v>643.69177000000002</v>
      </c>
      <c r="AW722" s="61"/>
      <c r="AX722" s="61"/>
      <c r="AY722" s="27">
        <v>2</v>
      </c>
      <c r="AZ722" s="27">
        <v>2</v>
      </c>
      <c r="BA722" s="27">
        <v>3</v>
      </c>
    </row>
    <row r="723" spans="1:53">
      <c r="A723" s="50">
        <v>27501</v>
      </c>
      <c r="B723" s="50" t="s">
        <v>47</v>
      </c>
      <c r="C723" s="50" t="s">
        <v>866</v>
      </c>
      <c r="D723" s="50" t="s">
        <v>749</v>
      </c>
      <c r="F723" s="50">
        <v>595842</v>
      </c>
      <c r="G723" s="23">
        <v>21219</v>
      </c>
      <c r="H723" s="50">
        <v>36.600999295711553</v>
      </c>
      <c r="I723" s="50">
        <v>0.34825998544692999</v>
      </c>
      <c r="J723" s="50">
        <v>9.1024823486805004E-2</v>
      </c>
      <c r="K723" s="50">
        <v>0.30893275141715998</v>
      </c>
      <c r="L723" s="50">
        <v>0.38935769999999997</v>
      </c>
      <c r="M723" s="50">
        <v>100500</v>
      </c>
      <c r="N723" s="50">
        <v>75900</v>
      </c>
      <c r="O723" s="50">
        <v>39.070999622344999</v>
      </c>
      <c r="P723" s="51">
        <v>0.13574887812137601</v>
      </c>
      <c r="Q723" s="50">
        <v>6.6864999999999997E-3</v>
      </c>
      <c r="R723" s="50">
        <v>0.182305842638016</v>
      </c>
      <c r="S723" s="50">
        <v>9.7883135080337497E-2</v>
      </c>
      <c r="T723" s="50">
        <v>0.56435519456863403</v>
      </c>
      <c r="U723" s="62">
        <v>3.3252104999999997E-2</v>
      </c>
      <c r="V723" s="63">
        <v>7.1544132999999996E-2</v>
      </c>
      <c r="W723" s="63">
        <v>2.2908759999999998E-3</v>
      </c>
      <c r="X723" s="63">
        <v>0.892912865</v>
      </c>
      <c r="Y723" s="50">
        <v>5.07267042994499E-2</v>
      </c>
      <c r="Z723" s="61">
        <v>1.7503978684544563E-2</v>
      </c>
      <c r="AA723" s="61">
        <v>9.1531611979007721E-2</v>
      </c>
      <c r="AB723" s="61">
        <v>6.4009279012680054E-2</v>
      </c>
      <c r="AC723" s="61">
        <v>4.939761757850647E-2</v>
      </c>
      <c r="AD723" s="61">
        <v>4.9785342067480087E-2</v>
      </c>
      <c r="AE723" s="61">
        <v>3.8356788456439972E-2</v>
      </c>
      <c r="AF723" s="61">
        <v>0.12038284540176392</v>
      </c>
      <c r="AG723" s="61">
        <v>0.1284688264131546</v>
      </c>
      <c r="AH723" s="61">
        <v>8.5800141096115112E-2</v>
      </c>
      <c r="AI723" s="61">
        <v>4.8672191798686981E-2</v>
      </c>
      <c r="AJ723" s="61">
        <v>9.9486261606216431E-2</v>
      </c>
      <c r="AK723" s="61">
        <v>0.11042390763759613</v>
      </c>
      <c r="AL723" s="61">
        <v>5.2593234926462173E-2</v>
      </c>
      <c r="AM723" s="61">
        <v>4.3587971478700638E-2</v>
      </c>
      <c r="AN723" s="27">
        <v>8.2739695906639099E-2</v>
      </c>
      <c r="AO723" s="27">
        <v>0.32104837894439697</v>
      </c>
      <c r="AP723" s="27">
        <v>8.0490455031394958E-2</v>
      </c>
      <c r="AQ723" s="27">
        <v>0.34377095103263855</v>
      </c>
      <c r="AR723" s="27">
        <v>8.5965260863304138E-2</v>
      </c>
      <c r="AS723" s="27">
        <v>0.28846260905265808</v>
      </c>
      <c r="AT723" s="61">
        <v>2</v>
      </c>
      <c r="AU723" s="61">
        <v>3</v>
      </c>
      <c r="AV723" s="61">
        <v>735.79547000000002</v>
      </c>
      <c r="AW723" s="61"/>
      <c r="AX723" s="61"/>
      <c r="AY723" s="27">
        <v>2</v>
      </c>
      <c r="AZ723" s="27">
        <v>2</v>
      </c>
      <c r="BA723" s="27">
        <v>3</v>
      </c>
    </row>
    <row r="724" spans="1:53">
      <c r="A724" s="50">
        <v>27502</v>
      </c>
      <c r="B724" s="50" t="s">
        <v>47</v>
      </c>
      <c r="C724" s="50" t="s">
        <v>867</v>
      </c>
      <c r="D724" s="50" t="s">
        <v>749</v>
      </c>
      <c r="F724" s="50">
        <v>35600</v>
      </c>
      <c r="G724" s="23">
        <v>1450</v>
      </c>
      <c r="H724" s="50">
        <v>40.652998864650748</v>
      </c>
      <c r="I724" s="50">
        <v>0.31384998559951799</v>
      </c>
      <c r="J724" s="50">
        <v>0.12451361864805199</v>
      </c>
      <c r="K724" s="50">
        <v>0.25486379861831698</v>
      </c>
      <c r="L724" s="50">
        <v>0.46153850000000002</v>
      </c>
      <c r="M724" s="50">
        <v>60100</v>
      </c>
      <c r="N724" s="50">
        <v>50800</v>
      </c>
      <c r="O724" s="50">
        <v>32.411000132560702</v>
      </c>
      <c r="P724" s="51">
        <v>0.158151105046272</v>
      </c>
      <c r="Q724" s="50">
        <v>6.0727999999999997E-3</v>
      </c>
      <c r="R724" s="50">
        <v>0.18492315709590901</v>
      </c>
      <c r="S724" s="50">
        <v>9.0928271412849399E-2</v>
      </c>
      <c r="T724" s="50">
        <v>0.59883964061737105</v>
      </c>
      <c r="U724" s="62">
        <v>3.4550560000000002E-3</v>
      </c>
      <c r="V724" s="63">
        <v>2.8061797999999999E-2</v>
      </c>
      <c r="W724" s="63">
        <v>2.3595500000000002E-3</v>
      </c>
      <c r="X724" s="63">
        <v>0.96612358099999995</v>
      </c>
      <c r="Y724" s="50">
        <v>1.5667863190174099E-2</v>
      </c>
      <c r="Z724" s="61">
        <v>7.9379938542842865E-2</v>
      </c>
      <c r="AA724" s="61">
        <v>0.17227259278297424</v>
      </c>
      <c r="AB724" s="61">
        <v>7.4232228100299835E-2</v>
      </c>
      <c r="AC724" s="61">
        <v>5.469435453414917E-2</v>
      </c>
      <c r="AD724" s="61">
        <v>5.4284878075122833E-2</v>
      </c>
      <c r="AE724" s="61">
        <v>2.7551915496587753E-2</v>
      </c>
      <c r="AF724" s="61">
        <v>0.10628838837146759</v>
      </c>
      <c r="AG724" s="61">
        <v>4.211757704615593E-2</v>
      </c>
      <c r="AH724" s="61">
        <v>3.7847325205802917E-2</v>
      </c>
      <c r="AI724" s="61">
        <v>3.0359754338860512E-2</v>
      </c>
      <c r="AJ724" s="61">
        <v>0.12167300283908844</v>
      </c>
      <c r="AK724" s="61">
        <v>0.11278151720762253</v>
      </c>
      <c r="AL724" s="61">
        <v>4.1532613337039948E-2</v>
      </c>
      <c r="AM724" s="61">
        <v>4.4983912259340286E-2</v>
      </c>
      <c r="AN724" s="27">
        <v>0.10891856253147125</v>
      </c>
      <c r="AO724" s="27">
        <v>0.16078454256057739</v>
      </c>
      <c r="AP724" s="27">
        <v>0.10254621505737305</v>
      </c>
      <c r="AQ724" s="27">
        <v>0.15323799848556519</v>
      </c>
      <c r="AR724" s="27">
        <v>0.11562461405992508</v>
      </c>
      <c r="AS724" s="27">
        <v>0.16872629523277283</v>
      </c>
      <c r="AT724" s="61">
        <v>1</v>
      </c>
      <c r="AU724" s="61">
        <v>2</v>
      </c>
      <c r="AV724" s="61">
        <v>820.61053000000004</v>
      </c>
      <c r="AW724" s="61"/>
      <c r="AX724" s="61"/>
      <c r="AY724" s="27">
        <v>2</v>
      </c>
      <c r="AZ724" s="27">
        <v>2</v>
      </c>
      <c r="BA724" s="27">
        <v>3</v>
      </c>
    </row>
    <row r="725" spans="1:53">
      <c r="A725" s="50">
        <v>27503</v>
      </c>
      <c r="B725" s="50" t="s">
        <v>47</v>
      </c>
      <c r="C725" s="50" t="s">
        <v>868</v>
      </c>
      <c r="D725" s="50" t="s">
        <v>749</v>
      </c>
      <c r="F725" s="50">
        <v>34687</v>
      </c>
      <c r="G725" s="23">
        <v>1480</v>
      </c>
      <c r="H725" s="50">
        <v>45.464000463485753</v>
      </c>
      <c r="I725" s="50">
        <v>0.30847001075744601</v>
      </c>
      <c r="J725" s="50">
        <v>0.15158371627330799</v>
      </c>
      <c r="K725" s="50">
        <v>0.21945701539516399</v>
      </c>
      <c r="L725" s="50">
        <v>0.41721849999999999</v>
      </c>
      <c r="M725" s="50">
        <v>65200</v>
      </c>
      <c r="N725" s="50">
        <v>55300</v>
      </c>
      <c r="O725" s="50">
        <v>31.536999344825702</v>
      </c>
      <c r="P725" s="51">
        <v>0.143012434244155</v>
      </c>
      <c r="Q725" s="50">
        <v>7.1021000000000001E-3</v>
      </c>
      <c r="R725" s="50">
        <v>0.154384329915047</v>
      </c>
      <c r="S725" s="50">
        <v>7.4252061545848805E-2</v>
      </c>
      <c r="T725" s="50">
        <v>0.642433881759644</v>
      </c>
      <c r="U725" s="62">
        <v>1.5279499999999999E-3</v>
      </c>
      <c r="V725" s="63">
        <v>1.2511892E-2</v>
      </c>
      <c r="W725" s="63">
        <v>1.7874130000000001E-3</v>
      </c>
      <c r="X725" s="63">
        <v>0.98417276099999995</v>
      </c>
      <c r="Y725" s="50">
        <v>7.0158215239644103E-3</v>
      </c>
      <c r="Z725" s="61">
        <v>0.10341394692659378</v>
      </c>
      <c r="AA725" s="61">
        <v>0.13128769397735596</v>
      </c>
      <c r="AB725" s="61">
        <v>8.0166302621364594E-2</v>
      </c>
      <c r="AC725" s="61">
        <v>5.8909643441438675E-2</v>
      </c>
      <c r="AD725" s="61">
        <v>2.9337706044316292E-2</v>
      </c>
      <c r="AE725" s="61">
        <v>5.0945717841386795E-2</v>
      </c>
      <c r="AF725" s="61">
        <v>0.13081923127174377</v>
      </c>
      <c r="AG725" s="61">
        <v>4.7900684177875519E-2</v>
      </c>
      <c r="AH725" s="61">
        <v>4.8720501363277435E-2</v>
      </c>
      <c r="AI725" s="61">
        <v>2.7405282482504845E-2</v>
      </c>
      <c r="AJ725" s="61">
        <v>7.5891546905040741E-2</v>
      </c>
      <c r="AK725" s="61">
        <v>0.12689583003520966</v>
      </c>
      <c r="AL725" s="61">
        <v>4.2747553437948227E-2</v>
      </c>
      <c r="AM725" s="61">
        <v>4.5558352023363113E-2</v>
      </c>
      <c r="AN725" s="27">
        <v>7.0197634398937225E-2</v>
      </c>
      <c r="AO725" s="27">
        <v>0.18570740520954132</v>
      </c>
      <c r="AP725" s="27">
        <v>5.3871270269155502E-2</v>
      </c>
      <c r="AQ725" s="27">
        <v>0.18621735274791718</v>
      </c>
      <c r="AR725" s="27">
        <v>8.765585720539093E-2</v>
      </c>
      <c r="AS725" s="27">
        <v>0.18516209721565247</v>
      </c>
      <c r="AT725" s="61">
        <v>1</v>
      </c>
      <c r="AU725" s="61">
        <v>1</v>
      </c>
      <c r="AV725" s="61">
        <v>770.66357000000005</v>
      </c>
      <c r="AW725" s="61"/>
      <c r="AX725" s="61"/>
      <c r="AY725" s="27">
        <v>2</v>
      </c>
      <c r="AZ725" s="27">
        <v>2</v>
      </c>
      <c r="BA725" s="27">
        <v>3</v>
      </c>
    </row>
    <row r="726" spans="1:53">
      <c r="A726" s="50">
        <v>27504</v>
      </c>
      <c r="B726" s="50" t="s">
        <v>47</v>
      </c>
      <c r="C726" s="50" t="s">
        <v>869</v>
      </c>
      <c r="D726" s="50" t="s">
        <v>749</v>
      </c>
      <c r="F726" s="50">
        <v>48729</v>
      </c>
      <c r="G726" s="23">
        <v>2239</v>
      </c>
      <c r="H726" s="50">
        <v>48.41199928522105</v>
      </c>
      <c r="I726" s="50">
        <v>0.28303998708724998</v>
      </c>
      <c r="J726" s="50">
        <v>0.16723549365997301</v>
      </c>
      <c r="K726" s="50">
        <v>0.19283276796340901</v>
      </c>
      <c r="L726" s="50">
        <v>0.51708430000000005</v>
      </c>
      <c r="M726" s="50">
        <v>65400</v>
      </c>
      <c r="N726" s="50">
        <v>57300</v>
      </c>
      <c r="O726" s="50">
        <v>29.8729985952377</v>
      </c>
      <c r="P726" s="51">
        <v>0.14695510268211301</v>
      </c>
      <c r="Q726" s="50">
        <v>7.2173999999999997E-3</v>
      </c>
      <c r="R726" s="50">
        <v>0.14861133694648701</v>
      </c>
      <c r="S726" s="50">
        <v>7.1339949965477004E-2</v>
      </c>
      <c r="T726" s="50">
        <v>0.60390818119049094</v>
      </c>
      <c r="U726" s="62">
        <v>3.3860740000000002E-3</v>
      </c>
      <c r="V726" s="63">
        <v>4.3444353999999998E-2</v>
      </c>
      <c r="W726" s="63">
        <v>1.7443409999999999E-3</v>
      </c>
      <c r="X726" s="63">
        <v>0.951425254</v>
      </c>
      <c r="Y726" s="50">
        <v>2.63737160712481E-2</v>
      </c>
      <c r="Z726" s="61">
        <v>8.9346364140510559E-2</v>
      </c>
      <c r="AA726" s="61">
        <v>0.16800595819950104</v>
      </c>
      <c r="AB726" s="61">
        <v>6.5943166613578796E-2</v>
      </c>
      <c r="AC726" s="61">
        <v>4.8918895423412323E-2</v>
      </c>
      <c r="AD726" s="61">
        <v>2.4728689342737198E-2</v>
      </c>
      <c r="AE726" s="61">
        <v>5.7865958660840988E-2</v>
      </c>
      <c r="AF726" s="61">
        <v>0.11129981279373169</v>
      </c>
      <c r="AG726" s="61">
        <v>5.6333359330892563E-2</v>
      </c>
      <c r="AH726" s="61">
        <v>3.8687765598297119E-2</v>
      </c>
      <c r="AI726" s="61">
        <v>2.5557121261954308E-2</v>
      </c>
      <c r="AJ726" s="61">
        <v>8.3215974271297455E-2</v>
      </c>
      <c r="AK726" s="61">
        <v>0.13656698167324066</v>
      </c>
      <c r="AL726" s="61">
        <v>4.751056432723999E-2</v>
      </c>
      <c r="AM726" s="61">
        <v>4.6019386500120163E-2</v>
      </c>
      <c r="AN726" s="27">
        <v>0.10588286072015762</v>
      </c>
      <c r="AO726" s="27">
        <v>0.16905631124973297</v>
      </c>
      <c r="AP726" s="27">
        <v>0.10420357435941696</v>
      </c>
      <c r="AQ726" s="27">
        <v>0.17611531913280487</v>
      </c>
      <c r="AR726" s="27">
        <v>0.10785053670406342</v>
      </c>
      <c r="AS726" s="27">
        <v>0.16078504920005798</v>
      </c>
      <c r="AT726" s="61">
        <v>1</v>
      </c>
      <c r="AU726" s="61">
        <v>1</v>
      </c>
      <c r="AV726" s="61">
        <v>716.71691999999996</v>
      </c>
      <c r="AW726" s="61"/>
      <c r="AX726" s="61"/>
      <c r="AY726" s="27">
        <v>1</v>
      </c>
      <c r="AZ726" s="27">
        <v>1</v>
      </c>
      <c r="BA726" s="27">
        <v>2</v>
      </c>
    </row>
    <row r="727" spans="1:53">
      <c r="A727" s="50">
        <v>27601</v>
      </c>
      <c r="B727" s="50" t="s">
        <v>47</v>
      </c>
      <c r="C727" s="50" t="s">
        <v>870</v>
      </c>
      <c r="D727" s="50" t="s">
        <v>183</v>
      </c>
      <c r="F727" s="50">
        <v>158442</v>
      </c>
      <c r="G727" s="23">
        <v>6991</v>
      </c>
      <c r="H727" s="50">
        <v>37.870998829603252</v>
      </c>
      <c r="I727" s="50">
        <v>0.312310010194778</v>
      </c>
      <c r="J727" s="50">
        <v>9.3032956123352106E-2</v>
      </c>
      <c r="K727" s="50">
        <v>0.31372550129890397</v>
      </c>
      <c r="L727" s="50">
        <v>0.34397159999999999</v>
      </c>
      <c r="M727" s="50">
        <v>70900</v>
      </c>
      <c r="N727" s="50">
        <v>56400</v>
      </c>
      <c r="O727" s="50">
        <v>38.949999213218703</v>
      </c>
      <c r="P727" s="51">
        <v>5.72365112602711E-2</v>
      </c>
      <c r="Q727" s="50">
        <v>7.0977000000000002E-3</v>
      </c>
      <c r="R727" s="50">
        <v>0.21625827252864799</v>
      </c>
      <c r="S727" s="50">
        <v>0.110836945474148</v>
      </c>
      <c r="T727" s="50">
        <v>0.57614451646804798</v>
      </c>
      <c r="U727" s="62">
        <v>7.3276030000000002E-3</v>
      </c>
      <c r="V727" s="63">
        <v>4.8427815999999999E-2</v>
      </c>
      <c r="W727" s="63">
        <v>5.6556974000000003E-2</v>
      </c>
      <c r="X727" s="63">
        <v>0.88768762400000001</v>
      </c>
      <c r="Y727" s="50">
        <v>1.7195684835314799E-2</v>
      </c>
      <c r="Z727" s="61">
        <v>5.8480363339185715E-2</v>
      </c>
      <c r="AA727" s="61">
        <v>7.8827545046806335E-2</v>
      </c>
      <c r="AB727" s="61">
        <v>7.3187768459320068E-2</v>
      </c>
      <c r="AC727" s="61">
        <v>4.8093341290950775E-2</v>
      </c>
      <c r="AD727" s="61">
        <v>4.5971956104040146E-2</v>
      </c>
      <c r="AE727" s="61">
        <v>2.5598902255296707E-2</v>
      </c>
      <c r="AF727" s="61">
        <v>0.13503129780292511</v>
      </c>
      <c r="AG727" s="61">
        <v>6.3033580780029297E-2</v>
      </c>
      <c r="AH727" s="61">
        <v>5.6747037917375565E-2</v>
      </c>
      <c r="AI727" s="61">
        <v>5.1223676651716232E-2</v>
      </c>
      <c r="AJ727" s="61">
        <v>8.5411600768566132E-2</v>
      </c>
      <c r="AK727" s="61">
        <v>0.13263827562332153</v>
      </c>
      <c r="AL727" s="61">
        <v>8.9343920350074768E-2</v>
      </c>
      <c r="AM727" s="61">
        <v>5.6410722434520721E-2</v>
      </c>
      <c r="AN727" s="27">
        <v>9.1634809970855713E-2</v>
      </c>
      <c r="AO727" s="27">
        <v>0.24585862457752228</v>
      </c>
      <c r="AP727" s="27">
        <v>8.7322033941745758E-2</v>
      </c>
      <c r="AQ727" s="27">
        <v>0.22935593128204346</v>
      </c>
      <c r="AR727" s="27">
        <v>9.696613997220993E-2</v>
      </c>
      <c r="AS727" s="27">
        <v>0.26625880599021912</v>
      </c>
      <c r="AT727" s="61">
        <v>2</v>
      </c>
      <c r="AU727" s="61">
        <v>2</v>
      </c>
      <c r="AV727" s="61">
        <v>535.40155000000004</v>
      </c>
      <c r="AW727" s="61">
        <v>2</v>
      </c>
      <c r="AX727" s="61">
        <v>3</v>
      </c>
      <c r="AY727" s="27">
        <v>2</v>
      </c>
      <c r="AZ727" s="27">
        <v>2</v>
      </c>
      <c r="BA727" s="27">
        <v>3</v>
      </c>
    </row>
    <row r="728" spans="1:53">
      <c r="A728" s="50">
        <v>27602</v>
      </c>
      <c r="B728" s="50" t="s">
        <v>47</v>
      </c>
      <c r="C728" s="50" t="s">
        <v>871</v>
      </c>
      <c r="D728" s="50" t="s">
        <v>183</v>
      </c>
      <c r="F728" s="50">
        <v>8491</v>
      </c>
      <c r="G728" s="23">
        <v>408</v>
      </c>
      <c r="H728" s="50">
        <v>26.87300240993503</v>
      </c>
      <c r="I728" s="50">
        <v>0.33419001102447499</v>
      </c>
      <c r="J728" s="50">
        <v>5.1118209958076498E-2</v>
      </c>
      <c r="K728" s="50">
        <v>0.52715653181076005</v>
      </c>
      <c r="L728" s="50">
        <v>0.28000000000000003</v>
      </c>
      <c r="M728" s="50">
        <v>39000</v>
      </c>
      <c r="N728" s="50">
        <v>31000</v>
      </c>
      <c r="O728" s="50">
        <v>31.7149996757507</v>
      </c>
      <c r="P728" s="51">
        <v>9.4802618026733398E-2</v>
      </c>
      <c r="Q728" s="50">
        <v>4.7732E-3</v>
      </c>
      <c r="R728" s="50">
        <v>0.32174688577652</v>
      </c>
      <c r="S728" s="50">
        <v>0.123853214085102</v>
      </c>
      <c r="T728" s="50">
        <v>0.42165136337280301</v>
      </c>
      <c r="U728" s="62">
        <v>2.3554399999999999E-4</v>
      </c>
      <c r="V728" s="63">
        <v>1.6134730999999999E-2</v>
      </c>
      <c r="W728" s="63">
        <v>0.73607349399999999</v>
      </c>
      <c r="X728" s="63">
        <v>0.24755623900000001</v>
      </c>
      <c r="Y728" s="50">
        <v>4.9224710091948501E-3</v>
      </c>
      <c r="Z728" s="61">
        <v>0.1189461424946785</v>
      </c>
      <c r="AA728" s="61">
        <v>1.8209995701909065E-2</v>
      </c>
      <c r="AB728" s="61">
        <v>6.2378924340009689E-2</v>
      </c>
      <c r="AC728" s="61">
        <v>3.8357224315404892E-2</v>
      </c>
      <c r="AD728" s="61">
        <v>4.0294460952281952E-2</v>
      </c>
      <c r="AE728" s="61">
        <v>2.1309569478034973E-2</v>
      </c>
      <c r="AF728" s="61">
        <v>9.531189501285553E-2</v>
      </c>
      <c r="AG728" s="61">
        <v>3.0608290806412697E-2</v>
      </c>
      <c r="AH728" s="61">
        <v>3.0608290806412697E-2</v>
      </c>
      <c r="AI728" s="61">
        <v>0.15807826817035675</v>
      </c>
      <c r="AJ728" s="61">
        <v>0.19449825584888458</v>
      </c>
      <c r="AK728" s="61">
        <v>0.1166214644908905</v>
      </c>
      <c r="AL728" s="61">
        <v>4.9980629235506058E-2</v>
      </c>
      <c r="AM728" s="61">
        <v>2.4796590209007263E-2</v>
      </c>
      <c r="AN728" s="27">
        <v>0.19182997941970825</v>
      </c>
      <c r="AO728" s="27">
        <v>0.12834666669368744</v>
      </c>
      <c r="AP728" s="27">
        <v>0.16968625783920288</v>
      </c>
      <c r="AQ728" s="27">
        <v>0.12284577637910843</v>
      </c>
      <c r="AR728" s="27">
        <v>0.22867646813392639</v>
      </c>
      <c r="AS728" s="27">
        <v>0.13750000298023224</v>
      </c>
      <c r="AT728" s="61">
        <v>2</v>
      </c>
      <c r="AU728" s="61">
        <v>4</v>
      </c>
      <c r="AV728" s="61">
        <v>438.09338000000002</v>
      </c>
      <c r="AW728" s="61">
        <v>2</v>
      </c>
      <c r="AX728" s="61">
        <v>4</v>
      </c>
      <c r="AY728" s="27">
        <v>1</v>
      </c>
      <c r="AZ728" s="27">
        <v>1</v>
      </c>
      <c r="BA728" s="27">
        <v>2</v>
      </c>
    </row>
    <row r="729" spans="1:53">
      <c r="A729" s="50">
        <v>27603</v>
      </c>
      <c r="B729" s="50" t="s">
        <v>47</v>
      </c>
      <c r="C729" s="50" t="s">
        <v>872</v>
      </c>
      <c r="D729" s="50" t="s">
        <v>183</v>
      </c>
      <c r="F729" s="50">
        <v>5126</v>
      </c>
      <c r="G729" s="23">
        <v>276</v>
      </c>
      <c r="H729" s="50">
        <v>36.076997309923179</v>
      </c>
      <c r="I729" s="50">
        <v>0.40116998553276101</v>
      </c>
      <c r="J729" s="50">
        <v>0.11034482717514001</v>
      </c>
      <c r="K729" s="50">
        <v>0.42758619785308799</v>
      </c>
      <c r="L729" s="50">
        <v>0.47826089999999999</v>
      </c>
      <c r="M729" s="50">
        <v>49900</v>
      </c>
      <c r="N729" s="50">
        <v>43900</v>
      </c>
      <c r="O729" s="50">
        <v>29.603999853134198</v>
      </c>
      <c r="P729" s="51">
        <v>8.9114226400852203E-2</v>
      </c>
      <c r="Q729" s="50">
        <v>6.7260000000000002E-3</v>
      </c>
      <c r="R729" s="50">
        <v>0.18979266285896301</v>
      </c>
      <c r="S729" s="50">
        <v>6.5691486001014696E-2</v>
      </c>
      <c r="T729" s="50">
        <v>0.56196808815002397</v>
      </c>
      <c r="U729" s="62">
        <v>1.9508399999999999E-4</v>
      </c>
      <c r="V729" s="63">
        <v>1.9118221000000001E-2</v>
      </c>
      <c r="W729" s="63">
        <v>0.284237236</v>
      </c>
      <c r="X729" s="63">
        <v>0.69644945899999999</v>
      </c>
      <c r="Y729" s="50">
        <v>8.0840745940804499E-3</v>
      </c>
      <c r="Z729" s="61">
        <v>0.21706956624984741</v>
      </c>
      <c r="AA729" s="61">
        <v>4.6373952180147171E-2</v>
      </c>
      <c r="AB729" s="61">
        <v>4.3907251209020615E-2</v>
      </c>
      <c r="AC729" s="61">
        <v>5.3774051368236542E-2</v>
      </c>
      <c r="AD729" s="61">
        <v>4.3413911014795303E-2</v>
      </c>
      <c r="AE729" s="61">
        <v>2.8613714501261711E-2</v>
      </c>
      <c r="AF729" s="61">
        <v>0.11100147664546967</v>
      </c>
      <c r="AG729" s="61">
        <v>3.6013811826705933E-2</v>
      </c>
      <c r="AH729" s="61">
        <v>3.6507152020931244E-2</v>
      </c>
      <c r="AI729" s="61">
        <v>6.2654167413711548E-2</v>
      </c>
      <c r="AJ729" s="61">
        <v>0.12629501521587372</v>
      </c>
      <c r="AK729" s="61">
        <v>8.8307842612266541E-2</v>
      </c>
      <c r="AL729" s="61">
        <v>6.5614208579063416E-2</v>
      </c>
      <c r="AM729" s="61">
        <v>4.0453873574733734E-2</v>
      </c>
      <c r="AN729" s="27">
        <v>9.5198333263397217E-2</v>
      </c>
      <c r="AO729" s="27">
        <v>0.18288099765777588</v>
      </c>
      <c r="AP729" s="27">
        <v>9.250398725271225E-2</v>
      </c>
      <c r="AQ729" s="27">
        <v>0.15470494329929352</v>
      </c>
      <c r="AR729" s="27">
        <v>9.8159506916999817E-2</v>
      </c>
      <c r="AS729" s="27">
        <v>0.21384750306606293</v>
      </c>
      <c r="AT729" s="61">
        <v>2</v>
      </c>
      <c r="AU729" s="61">
        <v>4</v>
      </c>
      <c r="AV729" s="61">
        <v>558.66301999999996</v>
      </c>
      <c r="AW729" s="61">
        <v>2</v>
      </c>
      <c r="AX729" s="61">
        <v>4</v>
      </c>
      <c r="AY729" s="27">
        <v>2</v>
      </c>
      <c r="AZ729" s="27">
        <v>3</v>
      </c>
      <c r="BA729" s="27">
        <v>4</v>
      </c>
    </row>
    <row r="730" spans="1:53">
      <c r="A730" s="50">
        <v>27604</v>
      </c>
      <c r="B730" s="50" t="s">
        <v>47</v>
      </c>
      <c r="C730" s="50" t="s">
        <v>873</v>
      </c>
      <c r="D730" s="50" t="s">
        <v>183</v>
      </c>
      <c r="F730" s="50">
        <v>1193</v>
      </c>
      <c r="G730" s="23"/>
      <c r="O730" s="50">
        <v>30.867001414299001</v>
      </c>
      <c r="P730" s="51">
        <v>5.2522234618663802E-2</v>
      </c>
      <c r="R730" s="50">
        <v>0.13698630034923601</v>
      </c>
      <c r="S730" s="50">
        <v>0.107255518436432</v>
      </c>
      <c r="T730" s="50">
        <v>0.56151419878006004</v>
      </c>
      <c r="U730" s="62">
        <v>0</v>
      </c>
      <c r="V730" s="63">
        <v>1.9279128E-2</v>
      </c>
      <c r="W730" s="63">
        <v>2.4308465000000001E-2</v>
      </c>
      <c r="X730" s="63">
        <v>0.95641243499999995</v>
      </c>
      <c r="Y730" s="50">
        <v>0</v>
      </c>
      <c r="Z730" s="61">
        <v>0.25862067937850952</v>
      </c>
      <c r="AA730" s="61">
        <v>1.7241379246115685E-2</v>
      </c>
      <c r="AB730" s="61">
        <v>5.9561129659414291E-2</v>
      </c>
      <c r="AC730" s="61">
        <v>8.1504702568054199E-2</v>
      </c>
      <c r="AD730" s="61">
        <v>2.037617564201355E-2</v>
      </c>
      <c r="AE730" s="61">
        <v>2.8213165700435638E-2</v>
      </c>
      <c r="AF730" s="61">
        <v>0.15830720961093903</v>
      </c>
      <c r="AG730" s="61">
        <v>5.1724139600992203E-2</v>
      </c>
      <c r="AH730" s="61">
        <v>3.4482758492231369E-2</v>
      </c>
      <c r="AI730" s="61">
        <v>3.9184954017400742E-2</v>
      </c>
      <c r="AJ730" s="61">
        <v>0.10501567274332047</v>
      </c>
      <c r="AK730" s="61">
        <v>2.8213165700435638E-2</v>
      </c>
      <c r="AL730" s="61">
        <v>7.9937301576137543E-2</v>
      </c>
      <c r="AM730" s="61">
        <v>3.7617553025484085E-2</v>
      </c>
      <c r="AN730" s="27">
        <v>6.8219631910324097E-2</v>
      </c>
      <c r="AO730" s="27">
        <v>0.20465889573097229</v>
      </c>
      <c r="AP730" s="27">
        <v>2.2580645978450775E-2</v>
      </c>
      <c r="AQ730" s="27">
        <v>0.19354838132858276</v>
      </c>
      <c r="AR730" s="27">
        <v>0.1168384850025177</v>
      </c>
      <c r="AS730" s="27">
        <v>0.2164948433637619</v>
      </c>
      <c r="AT730" s="61"/>
      <c r="AU730" s="61"/>
      <c r="AV730" s="61">
        <v>562.18005000000005</v>
      </c>
      <c r="AW730" s="61"/>
      <c r="AX730" s="61"/>
      <c r="AY730" s="27"/>
      <c r="AZ730" s="27"/>
      <c r="BA730" s="27"/>
    </row>
    <row r="731" spans="1:53">
      <c r="A731" s="50">
        <v>27605</v>
      </c>
      <c r="B731" s="50" t="s">
        <v>47</v>
      </c>
      <c r="C731" s="50" t="s">
        <v>874</v>
      </c>
      <c r="D731" s="50" t="s">
        <v>183</v>
      </c>
      <c r="F731" s="50">
        <v>11133</v>
      </c>
      <c r="G731" s="23">
        <v>491</v>
      </c>
      <c r="H731" s="50">
        <v>17.793000668287299</v>
      </c>
      <c r="I731" s="50">
        <v>0.35515001416206399</v>
      </c>
      <c r="J731" s="50">
        <v>2.4253731593489598E-2</v>
      </c>
      <c r="K731" s="50">
        <v>0.64365673065185502</v>
      </c>
      <c r="L731" s="50">
        <v>0.28571429999999998</v>
      </c>
      <c r="M731" s="50">
        <v>32600</v>
      </c>
      <c r="N731" s="50">
        <v>25300</v>
      </c>
      <c r="O731" s="50">
        <v>38.113999366760297</v>
      </c>
      <c r="P731" s="51">
        <v>0.140613317489624</v>
      </c>
      <c r="Q731" s="50">
        <v>5.2931000000000002E-3</v>
      </c>
      <c r="R731" s="50">
        <v>0.390977442264557</v>
      </c>
      <c r="S731" s="50">
        <v>0.138341024518013</v>
      </c>
      <c r="T731" s="50">
        <v>0.372919291257858</v>
      </c>
      <c r="U731" s="62">
        <v>7.1858399999999998E-4</v>
      </c>
      <c r="V731" s="63">
        <v>2.0928769999999999E-2</v>
      </c>
      <c r="W731" s="63">
        <v>0.79394590899999995</v>
      </c>
      <c r="X731" s="63">
        <v>0.184406713</v>
      </c>
      <c r="Y731" s="50">
        <v>6.1013908125460096E-3</v>
      </c>
      <c r="Z731" s="61">
        <v>0.13230951130390167</v>
      </c>
      <c r="AA731" s="61">
        <v>1.4471353031694889E-2</v>
      </c>
      <c r="AB731" s="61">
        <v>6.5564088523387909E-2</v>
      </c>
      <c r="AC731" s="61">
        <v>3.3077377825975418E-2</v>
      </c>
      <c r="AD731" s="61">
        <v>4.3414056301116943E-2</v>
      </c>
      <c r="AE731" s="61">
        <v>7.3833432979881763E-3</v>
      </c>
      <c r="AF731" s="61">
        <v>6.9108091294765472E-2</v>
      </c>
      <c r="AG731" s="61">
        <v>2.7170702815055847E-2</v>
      </c>
      <c r="AH731" s="61">
        <v>3.0419373884797096E-2</v>
      </c>
      <c r="AI731" s="61">
        <v>0.10100413113832474</v>
      </c>
      <c r="AJ731" s="61">
        <v>0.25457766652107239</v>
      </c>
      <c r="AK731" s="61">
        <v>0.14559952914714813</v>
      </c>
      <c r="AL731" s="61">
        <v>3.5735379904508591E-2</v>
      </c>
      <c r="AM731" s="61">
        <v>4.0165387094020844E-2</v>
      </c>
      <c r="AN731" s="27">
        <v>0.20347940921783447</v>
      </c>
      <c r="AO731" s="27">
        <v>0.14137855172157288</v>
      </c>
      <c r="AP731" s="27">
        <v>0.21041369438171387</v>
      </c>
      <c r="AQ731" s="27">
        <v>0.11305278539657593</v>
      </c>
      <c r="AR731" s="27">
        <v>0.19228555262088776</v>
      </c>
      <c r="AS731" s="27">
        <v>0.18710419535636902</v>
      </c>
      <c r="AT731" s="61">
        <v>2</v>
      </c>
      <c r="AU731" s="61">
        <v>4</v>
      </c>
      <c r="AV731" s="61">
        <v>626.32476999999994</v>
      </c>
      <c r="AW731" s="61"/>
      <c r="AX731" s="61"/>
      <c r="AY731" s="27">
        <v>1</v>
      </c>
      <c r="AZ731" s="27">
        <v>1</v>
      </c>
      <c r="BA731" s="27">
        <v>2</v>
      </c>
    </row>
    <row r="732" spans="1:53">
      <c r="A732" s="50">
        <v>27701</v>
      </c>
      <c r="B732" s="50" t="s">
        <v>47</v>
      </c>
      <c r="C732" s="50" t="s">
        <v>875</v>
      </c>
      <c r="D732" s="50" t="s">
        <v>848</v>
      </c>
      <c r="F732" s="50">
        <v>65903</v>
      </c>
      <c r="G732" s="23">
        <v>3023</v>
      </c>
      <c r="H732" s="50">
        <v>42.626999199390454</v>
      </c>
      <c r="I732" s="50">
        <v>0.28218001127242998</v>
      </c>
      <c r="J732" s="50">
        <v>0.11940298229455901</v>
      </c>
      <c r="K732" s="50">
        <v>0.247585594654083</v>
      </c>
      <c r="L732" s="50">
        <v>0.3634945</v>
      </c>
      <c r="M732" s="50">
        <v>64300</v>
      </c>
      <c r="N732" s="50">
        <v>55600</v>
      </c>
      <c r="O732" s="50">
        <v>34.643000364303603</v>
      </c>
      <c r="P732" s="51">
        <v>0.115146897733211</v>
      </c>
      <c r="Q732" s="50">
        <v>5.9417999999999997E-3</v>
      </c>
      <c r="R732" s="50">
        <v>0.20312310755252799</v>
      </c>
      <c r="S732" s="50">
        <v>9.6982799470424694E-2</v>
      </c>
      <c r="T732" s="50">
        <v>0.59071689844131503</v>
      </c>
      <c r="U732" s="62">
        <v>3.049937E-3</v>
      </c>
      <c r="V732" s="63">
        <v>0.13453105100000001</v>
      </c>
      <c r="W732" s="63">
        <v>2.0196347999999999E-2</v>
      </c>
      <c r="X732" s="63">
        <v>0.84222263100000005</v>
      </c>
      <c r="Y732" s="50">
        <v>3.5086385905742597E-2</v>
      </c>
      <c r="Z732" s="61">
        <v>9.782574325799942E-2</v>
      </c>
      <c r="AA732" s="61">
        <v>6.4942069351673126E-2</v>
      </c>
      <c r="AB732" s="61">
        <v>6.3323281705379486E-2</v>
      </c>
      <c r="AC732" s="61">
        <v>0.11239485442638397</v>
      </c>
      <c r="AD732" s="61">
        <v>3.2121885567903519E-2</v>
      </c>
      <c r="AE732" s="61">
        <v>3.2153625041246414E-2</v>
      </c>
      <c r="AF732" s="61">
        <v>0.12207586318254471</v>
      </c>
      <c r="AG732" s="61">
        <v>5.0563402473926544E-2</v>
      </c>
      <c r="AH732" s="61">
        <v>5.1007777452468872E-2</v>
      </c>
      <c r="AI732" s="61">
        <v>3.8660530000925064E-2</v>
      </c>
      <c r="AJ732" s="61">
        <v>8.8589109480381012E-2</v>
      </c>
      <c r="AK732" s="61">
        <v>0.13667671382427216</v>
      </c>
      <c r="AL732" s="61">
        <v>6.0847483575344086E-2</v>
      </c>
      <c r="AM732" s="61">
        <v>4.8817649483680725E-2</v>
      </c>
      <c r="AN732" s="27">
        <v>0.12069785594940186</v>
      </c>
      <c r="AO732" s="27">
        <v>0.20498017966747284</v>
      </c>
      <c r="AP732" s="27">
        <v>0.11807447671890259</v>
      </c>
      <c r="AQ732" s="27">
        <v>0.17935210466384888</v>
      </c>
      <c r="AR732" s="27">
        <v>0.12358427792787552</v>
      </c>
      <c r="AS732" s="27">
        <v>0.23317788541316986</v>
      </c>
      <c r="AT732" s="61">
        <v>1</v>
      </c>
      <c r="AU732" s="61">
        <v>2</v>
      </c>
      <c r="AV732" s="61">
        <v>758.31848000000002</v>
      </c>
      <c r="AW732" s="61"/>
      <c r="AX732" s="61"/>
      <c r="AY732" s="27">
        <v>2</v>
      </c>
      <c r="AZ732" s="27">
        <v>2</v>
      </c>
      <c r="BA732" s="27">
        <v>3</v>
      </c>
    </row>
    <row r="733" spans="1:53">
      <c r="A733" s="50">
        <v>27702</v>
      </c>
      <c r="B733" s="50" t="s">
        <v>47</v>
      </c>
      <c r="C733" s="50" t="s">
        <v>876</v>
      </c>
      <c r="D733" s="50" t="s">
        <v>877</v>
      </c>
      <c r="F733" s="50">
        <v>95526</v>
      </c>
      <c r="G733" s="23">
        <v>3944</v>
      </c>
      <c r="H733" s="50">
        <v>39.100999623537106</v>
      </c>
      <c r="I733" s="50">
        <v>0.27917000651359603</v>
      </c>
      <c r="J733" s="50">
        <v>9.5637582242488903E-2</v>
      </c>
      <c r="K733" s="50">
        <v>0.27348992228508001</v>
      </c>
      <c r="L733" s="50">
        <v>0.35476000000000002</v>
      </c>
      <c r="M733" s="50">
        <v>77100</v>
      </c>
      <c r="N733" s="50">
        <v>63100</v>
      </c>
      <c r="O733" s="50">
        <v>36.577001214027398</v>
      </c>
      <c r="P733" s="51">
        <v>8.6047187447547899E-2</v>
      </c>
      <c r="Q733" s="50">
        <v>6.2316000000000003E-3</v>
      </c>
      <c r="R733" s="50">
        <v>0.198896825313568</v>
      </c>
      <c r="S733" s="50">
        <v>0.125272631645203</v>
      </c>
      <c r="T733" s="50">
        <v>0.58256995677947998</v>
      </c>
      <c r="U733" s="62">
        <v>2.1303101000000001E-2</v>
      </c>
      <c r="V733" s="63">
        <v>0.122532085</v>
      </c>
      <c r="W733" s="63">
        <v>8.2071899999999996E-3</v>
      </c>
      <c r="X733" s="63">
        <v>0.847957611</v>
      </c>
      <c r="Y733" s="50">
        <v>2.63421982526779E-2</v>
      </c>
      <c r="Z733" s="61">
        <v>4.0420316159725189E-2</v>
      </c>
      <c r="AA733" s="61">
        <v>5.546729639172554E-2</v>
      </c>
      <c r="AB733" s="61">
        <v>7.3941268026828766E-2</v>
      </c>
      <c r="AC733" s="61">
        <v>7.4939854443073273E-2</v>
      </c>
      <c r="AD733" s="61">
        <v>4.1350822895765305E-2</v>
      </c>
      <c r="AE733" s="61">
        <v>2.2377558052539825E-2</v>
      </c>
      <c r="AF733" s="61">
        <v>0.14665699005126953</v>
      </c>
      <c r="AG733" s="61">
        <v>6.9810718297958374E-2</v>
      </c>
      <c r="AH733" s="61">
        <v>6.0414869338274002E-2</v>
      </c>
      <c r="AI733" s="61">
        <v>0.1192183718085289</v>
      </c>
      <c r="AJ733" s="61">
        <v>7.507602870464325E-2</v>
      </c>
      <c r="AK733" s="61">
        <v>0.11034451425075531</v>
      </c>
      <c r="AL733" s="61">
        <v>6.3229084014892578E-2</v>
      </c>
      <c r="AM733" s="61">
        <v>4.6752303838729858E-2</v>
      </c>
      <c r="AN733" s="27">
        <v>7.9808488488197327E-2</v>
      </c>
      <c r="AO733" s="27">
        <v>0.24181933701038361</v>
      </c>
      <c r="AP733" s="27">
        <v>7.2263360023498535E-2</v>
      </c>
      <c r="AQ733" s="27">
        <v>0.22240550816059113</v>
      </c>
      <c r="AR733" s="27">
        <v>8.9556977152824402E-2</v>
      </c>
      <c r="AS733" s="27">
        <v>0.26690247654914856</v>
      </c>
      <c r="AT733" s="61">
        <v>1</v>
      </c>
      <c r="AU733" s="61">
        <v>2</v>
      </c>
      <c r="AV733" s="61">
        <v>860.69170999999994</v>
      </c>
      <c r="AW733" s="61"/>
      <c r="AX733" s="61"/>
      <c r="AY733" s="27">
        <v>2</v>
      </c>
      <c r="AZ733" s="27">
        <v>2</v>
      </c>
      <c r="BA733" s="27">
        <v>3</v>
      </c>
    </row>
    <row r="734" spans="1:53">
      <c r="A734" s="50">
        <v>27703</v>
      </c>
      <c r="B734" s="50" t="s">
        <v>47</v>
      </c>
      <c r="C734" s="50" t="s">
        <v>878</v>
      </c>
      <c r="D734" s="50" t="s">
        <v>877</v>
      </c>
      <c r="F734" s="50">
        <v>21345</v>
      </c>
      <c r="G734" s="23">
        <v>951</v>
      </c>
      <c r="H734" s="50">
        <v>44.261000424623454</v>
      </c>
      <c r="I734" s="50">
        <v>0.26478001475334201</v>
      </c>
      <c r="J734" s="50">
        <v>0.17158177495002699</v>
      </c>
      <c r="K734" s="50">
        <v>0.20643430948257399</v>
      </c>
      <c r="L734" s="50">
        <v>0.4394904</v>
      </c>
      <c r="M734" s="50">
        <v>58200</v>
      </c>
      <c r="N734" s="50">
        <v>51600</v>
      </c>
      <c r="O734" s="50">
        <v>32.4319988489151</v>
      </c>
      <c r="P734" s="51">
        <v>0.100591845810413</v>
      </c>
      <c r="Q734" s="50">
        <v>5.7502999999999999E-3</v>
      </c>
      <c r="R734" s="50">
        <v>0.16300940513610801</v>
      </c>
      <c r="S734" s="50">
        <v>0.10503739118576</v>
      </c>
      <c r="T734" s="50">
        <v>0.61573243141174305</v>
      </c>
      <c r="U734" s="62">
        <v>1.311783E-3</v>
      </c>
      <c r="V734" s="63">
        <v>8.4891072999999997E-2</v>
      </c>
      <c r="W734" s="63">
        <v>7.1211060000000003E-3</v>
      </c>
      <c r="X734" s="63">
        <v>0.90667605399999995</v>
      </c>
      <c r="Y734" s="50">
        <v>1.7374698072671901E-2</v>
      </c>
      <c r="Z734" s="61">
        <v>0.14231987297534943</v>
      </c>
      <c r="AA734" s="61">
        <v>3.8895487785339355E-2</v>
      </c>
      <c r="AB734" s="61">
        <v>7.1159936487674713E-2</v>
      </c>
      <c r="AC734" s="61">
        <v>0.11401425302028656</v>
      </c>
      <c r="AD734" s="61">
        <v>2.3159144446253777E-2</v>
      </c>
      <c r="AE734" s="61">
        <v>2.6029296219348907E-2</v>
      </c>
      <c r="AF734" s="61">
        <v>0.10391923785209656</v>
      </c>
      <c r="AG734" s="61">
        <v>3.5134598612785339E-2</v>
      </c>
      <c r="AH734" s="61">
        <v>3.4639745950698853E-2</v>
      </c>
      <c r="AI734" s="61">
        <v>5.6215360760688782E-2</v>
      </c>
      <c r="AJ734" s="61">
        <v>0.12450514733791351</v>
      </c>
      <c r="AK734" s="61">
        <v>0.11589469760656357</v>
      </c>
      <c r="AL734" s="61">
        <v>7.3436260223388672E-2</v>
      </c>
      <c r="AM734" s="61">
        <v>4.0676958858966827E-2</v>
      </c>
      <c r="AN734" s="27">
        <v>0.102720707654953</v>
      </c>
      <c r="AO734" s="27">
        <v>0.1985933780670166</v>
      </c>
      <c r="AP734" s="27">
        <v>0.1031220406293869</v>
      </c>
      <c r="AQ734" s="27">
        <v>0.18107852339744568</v>
      </c>
      <c r="AR734" s="27">
        <v>0.10233653336763382</v>
      </c>
      <c r="AS734" s="27">
        <v>0.21535953879356384</v>
      </c>
      <c r="AT734" s="61">
        <v>1</v>
      </c>
      <c r="AU734" s="61">
        <v>1</v>
      </c>
      <c r="AV734" s="61">
        <v>767.14813000000004</v>
      </c>
      <c r="AW734" s="61"/>
      <c r="AX734" s="61"/>
      <c r="AY734" s="27">
        <v>1</v>
      </c>
      <c r="AZ734" s="27">
        <v>2</v>
      </c>
      <c r="BA734" s="27">
        <v>3</v>
      </c>
    </row>
    <row r="735" spans="1:53">
      <c r="A735" s="50">
        <v>27704</v>
      </c>
      <c r="B735" s="50" t="s">
        <v>47</v>
      </c>
      <c r="C735" s="50" t="s">
        <v>879</v>
      </c>
      <c r="D735" s="50" t="s">
        <v>183</v>
      </c>
      <c r="F735" s="50">
        <v>22238</v>
      </c>
      <c r="G735" s="23">
        <v>1113</v>
      </c>
      <c r="H735" s="50">
        <v>24.78900018334388</v>
      </c>
      <c r="I735" s="50">
        <v>0.40092000365257302</v>
      </c>
      <c r="J735" s="50">
        <v>3.1948883086442899E-2</v>
      </c>
      <c r="K735" s="50">
        <v>0.58785945177078203</v>
      </c>
      <c r="L735" s="50">
        <v>0.25862069999999998</v>
      </c>
      <c r="M735" s="50">
        <v>39700</v>
      </c>
      <c r="N735" s="50">
        <v>33200</v>
      </c>
      <c r="O735" s="50">
        <v>33.368998765945399</v>
      </c>
      <c r="P735" s="51">
        <v>0.124256581068038</v>
      </c>
      <c r="Q735" s="50">
        <v>4.8764000000000004E-3</v>
      </c>
      <c r="R735" s="50">
        <v>0.31826603412628202</v>
      </c>
      <c r="S735" s="50">
        <v>9.5269039273261996E-2</v>
      </c>
      <c r="T735" s="50">
        <v>0.45399013161659202</v>
      </c>
      <c r="U735" s="62">
        <v>1.034266E-3</v>
      </c>
      <c r="V735" s="63">
        <v>2.7250651000000001E-2</v>
      </c>
      <c r="W735" s="63">
        <v>0.63746738400000003</v>
      </c>
      <c r="X735" s="63">
        <v>0.33424767900000002</v>
      </c>
      <c r="Y735" s="50">
        <v>6.5382733009755603E-3</v>
      </c>
      <c r="Z735" s="61">
        <v>0.17111079394817352</v>
      </c>
      <c r="AA735" s="61">
        <v>1.8822187557816505E-2</v>
      </c>
      <c r="AB735" s="61">
        <v>5.3757306188344955E-2</v>
      </c>
      <c r="AC735" s="61">
        <v>4.3918438255786896E-2</v>
      </c>
      <c r="AD735" s="61">
        <v>4.2064737528562546E-2</v>
      </c>
      <c r="AE735" s="61">
        <v>2.138884924352169E-2</v>
      </c>
      <c r="AF735" s="61">
        <v>9.4110935926437378E-2</v>
      </c>
      <c r="AG735" s="61">
        <v>2.6664765551686287E-2</v>
      </c>
      <c r="AH735" s="61">
        <v>3.0086981132626534E-2</v>
      </c>
      <c r="AI735" s="61">
        <v>0.10352203249931335</v>
      </c>
      <c r="AJ735" s="61">
        <v>0.1752459704875946</v>
      </c>
      <c r="AK735" s="61">
        <v>0.12234421819448471</v>
      </c>
      <c r="AL735" s="61">
        <v>3.7644375115633011E-2</v>
      </c>
      <c r="AM735" s="61">
        <v>5.9318408370018005E-2</v>
      </c>
      <c r="AN735" s="27">
        <v>0.20727041363716125</v>
      </c>
      <c r="AO735" s="27">
        <v>0.15210458636283875</v>
      </c>
      <c r="AP735" s="27">
        <v>0.2120400071144104</v>
      </c>
      <c r="AQ735" s="27">
        <v>0.11682743579149246</v>
      </c>
      <c r="AR735" s="27">
        <v>0.20026247203350067</v>
      </c>
      <c r="AS735" s="27">
        <v>0.20393700897693634</v>
      </c>
      <c r="AT735" s="61">
        <v>2</v>
      </c>
      <c r="AU735" s="61">
        <v>4</v>
      </c>
      <c r="AV735" s="61">
        <v>673.90270999999996</v>
      </c>
      <c r="AW735" s="61"/>
      <c r="AX735" s="61"/>
      <c r="AY735" s="27">
        <v>2</v>
      </c>
      <c r="AZ735" s="27">
        <v>2</v>
      </c>
      <c r="BA735" s="27">
        <v>3</v>
      </c>
    </row>
    <row r="736" spans="1:53">
      <c r="A736" s="50">
        <v>27801</v>
      </c>
      <c r="B736" s="50" t="s">
        <v>47</v>
      </c>
      <c r="C736" s="50" t="s">
        <v>464</v>
      </c>
      <c r="D736" s="50" t="s">
        <v>848</v>
      </c>
      <c r="F736" s="50">
        <v>56990</v>
      </c>
      <c r="G736" s="23">
        <v>2738</v>
      </c>
      <c r="H736" s="50">
        <v>45.795000165700955</v>
      </c>
      <c r="I736" s="50">
        <v>0.25762000679969799</v>
      </c>
      <c r="J736" s="50">
        <v>0.15160796046257</v>
      </c>
      <c r="K736" s="50">
        <v>0.223583459854126</v>
      </c>
      <c r="L736" s="50">
        <v>0.37970540000000003</v>
      </c>
      <c r="M736" s="50">
        <v>73900</v>
      </c>
      <c r="N736" s="50">
        <v>61000</v>
      </c>
      <c r="O736" s="50">
        <v>33.131998777389498</v>
      </c>
      <c r="P736" s="51">
        <v>0.104985982179641</v>
      </c>
      <c r="Q736" s="50">
        <v>7.0815000000000001E-3</v>
      </c>
      <c r="R736" s="50">
        <v>0.15341065824031799</v>
      </c>
      <c r="S736" s="50">
        <v>7.1177221834659604E-2</v>
      </c>
      <c r="T736" s="50">
        <v>0.60481214523315396</v>
      </c>
      <c r="U736" s="62">
        <v>6.2291630000000002E-3</v>
      </c>
      <c r="V736" s="63">
        <v>6.5923846999999994E-2</v>
      </c>
      <c r="W736" s="63">
        <v>8.7910160000000005E-3</v>
      </c>
      <c r="X736" s="63">
        <v>0.91905599800000004</v>
      </c>
      <c r="Y736" s="50">
        <v>3.7383511662483201E-2</v>
      </c>
      <c r="Z736" s="61">
        <v>9.1276451945304871E-2</v>
      </c>
      <c r="AA736" s="61">
        <v>0.17642053961753845</v>
      </c>
      <c r="AB736" s="61">
        <v>6.238701194524765E-2</v>
      </c>
      <c r="AC736" s="61">
        <v>4.7747332602739334E-2</v>
      </c>
      <c r="AD736" s="61">
        <v>2.0240331068634987E-2</v>
      </c>
      <c r="AE736" s="61">
        <v>4.8349935561418533E-2</v>
      </c>
      <c r="AF736" s="61">
        <v>0.12782247364521027</v>
      </c>
      <c r="AG736" s="61">
        <v>4.0941476821899414E-2</v>
      </c>
      <c r="AH736" s="61">
        <v>5.0334975123405457E-2</v>
      </c>
      <c r="AI736" s="61">
        <v>2.888944000005722E-2</v>
      </c>
      <c r="AJ736" s="61">
        <v>7.7806532382965088E-2</v>
      </c>
      <c r="AK736" s="61">
        <v>0.12374605983495712</v>
      </c>
      <c r="AL736" s="61">
        <v>5.7211726903915405E-2</v>
      </c>
      <c r="AM736" s="61">
        <v>4.6825706958770752E-2</v>
      </c>
      <c r="AN736" s="27">
        <v>9.7893796861171722E-2</v>
      </c>
      <c r="AO736" s="27">
        <v>0.18418125808238983</v>
      </c>
      <c r="AP736" s="27">
        <v>9.8536781966686249E-2</v>
      </c>
      <c r="AQ736" s="27">
        <v>0.17967307567596436</v>
      </c>
      <c r="AR736" s="27">
        <v>9.7066804766654968E-2</v>
      </c>
      <c r="AS736" s="27">
        <v>0.18997965753078461</v>
      </c>
      <c r="AT736" s="61">
        <v>1</v>
      </c>
      <c r="AU736" s="61">
        <v>1</v>
      </c>
      <c r="AV736" s="61">
        <v>769.28521999999998</v>
      </c>
      <c r="AW736" s="61"/>
      <c r="AX736" s="61"/>
      <c r="AY736" s="27">
        <v>1</v>
      </c>
      <c r="AZ736" s="27">
        <v>2</v>
      </c>
      <c r="BA736" s="27">
        <v>3</v>
      </c>
    </row>
    <row r="737" spans="1:53">
      <c r="A737" s="50">
        <v>27802</v>
      </c>
      <c r="B737" s="50" t="s">
        <v>47</v>
      </c>
      <c r="C737" s="50" t="s">
        <v>572</v>
      </c>
      <c r="D737" s="50" t="s">
        <v>848</v>
      </c>
      <c r="F737" s="50">
        <v>61167</v>
      </c>
      <c r="G737" s="23">
        <v>3023</v>
      </c>
      <c r="H737" s="50">
        <v>50.192998662591002</v>
      </c>
      <c r="I737" s="50">
        <v>0.22112999856471999</v>
      </c>
      <c r="J737" s="50">
        <v>0.16918429732322701</v>
      </c>
      <c r="K737" s="50">
        <v>0.16465257108211501</v>
      </c>
      <c r="L737" s="50">
        <v>0.43321920000000003</v>
      </c>
      <c r="M737" s="50">
        <v>67700</v>
      </c>
      <c r="N737" s="50">
        <v>59000</v>
      </c>
      <c r="O737" s="50">
        <v>27.884998917579701</v>
      </c>
      <c r="P737" s="51">
        <v>0.10392341017723</v>
      </c>
      <c r="Q737" s="50">
        <v>7.0542000000000001E-3</v>
      </c>
      <c r="R737" s="50">
        <v>0.13147361576557201</v>
      </c>
      <c r="S737" s="50">
        <v>6.23136050999165E-2</v>
      </c>
      <c r="T737" s="50">
        <v>0.62928968667983998</v>
      </c>
      <c r="U737" s="62">
        <v>1.7493090000000001E-3</v>
      </c>
      <c r="V737" s="63">
        <v>8.9705235999999994E-2</v>
      </c>
      <c r="W737" s="63">
        <v>2.2724669999999998E-3</v>
      </c>
      <c r="X737" s="63">
        <v>0.90627300700000002</v>
      </c>
      <c r="Y737" s="50">
        <v>5.4501451551914201E-2</v>
      </c>
      <c r="Z737" s="61">
        <v>0.11175999045372009</v>
      </c>
      <c r="AA737" s="61">
        <v>0.27075245976448059</v>
      </c>
      <c r="AB737" s="61">
        <v>5.9650249779224396E-2</v>
      </c>
      <c r="AC737" s="61">
        <v>6.5072998404502869E-2</v>
      </c>
      <c r="AD737" s="61">
        <v>1.816139928996563E-2</v>
      </c>
      <c r="AE737" s="61">
        <v>2.8493503108620644E-2</v>
      </c>
      <c r="AF737" s="61">
        <v>9.8796725273132324E-2</v>
      </c>
      <c r="AG737" s="61">
        <v>3.8729343563318253E-2</v>
      </c>
      <c r="AH737" s="61">
        <v>3.4076686948537827E-2</v>
      </c>
      <c r="AI737" s="61">
        <v>2.034333348274231E-2</v>
      </c>
      <c r="AJ737" s="61">
        <v>7.3191076517105103E-2</v>
      </c>
      <c r="AK737" s="61">
        <v>9.3630678951740265E-2</v>
      </c>
      <c r="AL737" s="61">
        <v>4.71041239798069E-2</v>
      </c>
      <c r="AM737" s="61">
        <v>4.0237445384263992E-2</v>
      </c>
      <c r="AN737" s="27">
        <v>0.12263990193605423</v>
      </c>
      <c r="AO737" s="27">
        <v>0.17451947927474976</v>
      </c>
      <c r="AP737" s="27">
        <v>0.13626077771186829</v>
      </c>
      <c r="AQ737" s="27">
        <v>0.17833772301673889</v>
      </c>
      <c r="AR737" s="27">
        <v>0.10556577891111374</v>
      </c>
      <c r="AS737" s="27">
        <v>0.16973321139812469</v>
      </c>
      <c r="AT737" s="61">
        <v>1</v>
      </c>
      <c r="AU737" s="61">
        <v>1</v>
      </c>
      <c r="AV737" s="61">
        <v>834.00732000000005</v>
      </c>
      <c r="AW737" s="61"/>
      <c r="AX737" s="61"/>
      <c r="AY737" s="27">
        <v>1</v>
      </c>
      <c r="AZ737" s="27">
        <v>1</v>
      </c>
      <c r="BA737" s="27">
        <v>2</v>
      </c>
    </row>
    <row r="738" spans="1:53">
      <c r="A738" s="50">
        <v>27901</v>
      </c>
      <c r="B738" s="50" t="s">
        <v>47</v>
      </c>
      <c r="C738" s="50" t="s">
        <v>880</v>
      </c>
      <c r="D738" s="50" t="s">
        <v>848</v>
      </c>
      <c r="F738" s="50">
        <v>42251</v>
      </c>
      <c r="G738" s="23">
        <v>1707</v>
      </c>
      <c r="H738" s="50">
        <v>44.742000520229297</v>
      </c>
      <c r="I738" s="50">
        <v>0.26960998773574801</v>
      </c>
      <c r="J738" s="50">
        <v>0.111111111938953</v>
      </c>
      <c r="K738" s="50">
        <v>0.19230769574642201</v>
      </c>
      <c r="L738" s="50">
        <v>0.3947369</v>
      </c>
      <c r="M738" s="50">
        <v>75900</v>
      </c>
      <c r="N738" s="50">
        <v>60400</v>
      </c>
      <c r="O738" s="50">
        <v>37.468999624252305</v>
      </c>
      <c r="P738" s="51">
        <v>0.122724778950214</v>
      </c>
      <c r="Q738" s="50">
        <v>7.8443000000000002E-3</v>
      </c>
      <c r="R738" s="50">
        <v>0.15995351970195801</v>
      </c>
      <c r="S738" s="50">
        <v>7.7858239412307698E-2</v>
      </c>
      <c r="T738" s="50">
        <v>0.59372425079345703</v>
      </c>
      <c r="U738" s="62">
        <v>4.6862800000000001E-3</v>
      </c>
      <c r="V738" s="63">
        <v>5.8602161999999999E-2</v>
      </c>
      <c r="W738" s="63">
        <v>3.4318719999999999E-3</v>
      </c>
      <c r="X738" s="63">
        <v>0.93327969300000002</v>
      </c>
      <c r="Y738" s="50">
        <v>3.7567839026451097E-2</v>
      </c>
      <c r="Z738" s="61">
        <v>7.9365819692611694E-2</v>
      </c>
      <c r="AA738" s="61">
        <v>0.14671218395233154</v>
      </c>
      <c r="AB738" s="61">
        <v>6.3604898750782013E-2</v>
      </c>
      <c r="AC738" s="61">
        <v>5.0883922725915909E-2</v>
      </c>
      <c r="AD738" s="61">
        <v>2.6891777291893959E-2</v>
      </c>
      <c r="AE738" s="61">
        <v>4.5599102973937988E-2</v>
      </c>
      <c r="AF738" s="61">
        <v>0.10911046713590622</v>
      </c>
      <c r="AG738" s="61">
        <v>3.9425686001777649E-2</v>
      </c>
      <c r="AH738" s="61">
        <v>5.3175568580627441E-2</v>
      </c>
      <c r="AI738" s="61">
        <v>4.059489443898201E-2</v>
      </c>
      <c r="AJ738" s="61">
        <v>9.3957535922527313E-2</v>
      </c>
      <c r="AK738" s="61">
        <v>0.14732018113136292</v>
      </c>
      <c r="AL738" s="61">
        <v>5.6309044361114502E-2</v>
      </c>
      <c r="AM738" s="61">
        <v>4.7048918902873993E-2</v>
      </c>
      <c r="AN738" s="27">
        <v>9.4662241637706757E-2</v>
      </c>
      <c r="AO738" s="27">
        <v>0.2156415730714798</v>
      </c>
      <c r="AP738" s="27">
        <v>9.8097175359725952E-2</v>
      </c>
      <c r="AQ738" s="27">
        <v>0.21679291129112244</v>
      </c>
      <c r="AR738" s="27">
        <v>9.0685486793518066E-2</v>
      </c>
      <c r="AS738" s="27">
        <v>0.21430863440036774</v>
      </c>
      <c r="AT738" s="61">
        <v>1</v>
      </c>
      <c r="AU738" s="61">
        <v>2</v>
      </c>
      <c r="AV738" s="61">
        <v>955.26990000000001</v>
      </c>
      <c r="AW738" s="61"/>
      <c r="AX738" s="61"/>
      <c r="AY738" s="27">
        <v>1</v>
      </c>
      <c r="AZ738" s="27">
        <v>2</v>
      </c>
      <c r="BA738" s="27">
        <v>3</v>
      </c>
    </row>
    <row r="739" spans="1:53">
      <c r="A739" s="50">
        <v>27902</v>
      </c>
      <c r="B739" s="50" t="s">
        <v>47</v>
      </c>
      <c r="C739" s="50" t="s">
        <v>881</v>
      </c>
      <c r="D739" s="50" t="s">
        <v>848</v>
      </c>
      <c r="F739" s="50">
        <v>26871</v>
      </c>
      <c r="G739" s="23">
        <v>1197</v>
      </c>
      <c r="H739" s="50">
        <v>47.734998524188981</v>
      </c>
      <c r="I739" s="50">
        <v>0.28499001264572099</v>
      </c>
      <c r="J739" s="50">
        <v>0.18681319057941401</v>
      </c>
      <c r="K739" s="50">
        <v>0.19413919746875799</v>
      </c>
      <c r="L739" s="50">
        <v>0.4859155</v>
      </c>
      <c r="M739" s="50">
        <v>69700</v>
      </c>
      <c r="N739" s="50">
        <v>60300</v>
      </c>
      <c r="O739" s="50">
        <v>30.3600013256073</v>
      </c>
      <c r="P739" s="51">
        <v>0.11106102913618</v>
      </c>
      <c r="Q739" s="50">
        <v>8.0788000000000006E-3</v>
      </c>
      <c r="R739" s="50">
        <v>0.114580079913139</v>
      </c>
      <c r="S739" s="50">
        <v>6.7931167781352997E-2</v>
      </c>
      <c r="T739" s="50">
        <v>0.63933259248733498</v>
      </c>
      <c r="U739" s="62">
        <v>5.6194410000000002E-3</v>
      </c>
      <c r="V739" s="63">
        <v>2.2142831000000002E-2</v>
      </c>
      <c r="W739" s="63">
        <v>3.237691E-3</v>
      </c>
      <c r="X739" s="63">
        <v>0.96900004100000003</v>
      </c>
      <c r="Y739" s="50">
        <v>1.23704317957163E-2</v>
      </c>
      <c r="Z739" s="61">
        <v>0.13275624811649323</v>
      </c>
      <c r="AA739" s="61">
        <v>0.11613298952579498</v>
      </c>
      <c r="AB739" s="61">
        <v>7.2851233184337616E-2</v>
      </c>
      <c r="AC739" s="61">
        <v>6.5880186855792999E-2</v>
      </c>
      <c r="AD739" s="61">
        <v>1.9457638263702393E-2</v>
      </c>
      <c r="AE739" s="61">
        <v>3.1484603881835938E-2</v>
      </c>
      <c r="AF739" s="61">
        <v>0.10648076981306076</v>
      </c>
      <c r="AG739" s="61">
        <v>4.7571625560522079E-2</v>
      </c>
      <c r="AH739" s="61">
        <v>3.9681322872638702E-2</v>
      </c>
      <c r="AI739" s="61">
        <v>3.7612993270158768E-2</v>
      </c>
      <c r="AJ739" s="61">
        <v>7.6911292970180511E-2</v>
      </c>
      <c r="AK739" s="61">
        <v>0.13451816141605377</v>
      </c>
      <c r="AL739" s="61">
        <v>6.3658647239208221E-2</v>
      </c>
      <c r="AM739" s="61">
        <v>5.5002298206090927E-2</v>
      </c>
      <c r="AN739" s="27">
        <v>7.638511061668396E-2</v>
      </c>
      <c r="AO739" s="27">
        <v>0.18999145925045013</v>
      </c>
      <c r="AP739" s="27">
        <v>7.6761931180953979E-2</v>
      </c>
      <c r="AQ739" s="27">
        <v>0.18689210712909698</v>
      </c>
      <c r="AR739" s="27">
        <v>7.5978018343448639E-2</v>
      </c>
      <c r="AS739" s="27">
        <v>0.19333979487419128</v>
      </c>
      <c r="AT739" s="61">
        <v>1</v>
      </c>
      <c r="AU739" s="61">
        <v>1</v>
      </c>
      <c r="AV739" s="61">
        <v>905.17169000000001</v>
      </c>
      <c r="AW739" s="61"/>
      <c r="AX739" s="61"/>
      <c r="AY739" s="27">
        <v>1</v>
      </c>
      <c r="AZ739" s="27">
        <v>2</v>
      </c>
      <c r="BA739" s="27">
        <v>3</v>
      </c>
    </row>
    <row r="740" spans="1:53">
      <c r="A740" s="50">
        <v>27903</v>
      </c>
      <c r="B740" s="50" t="s">
        <v>47</v>
      </c>
      <c r="C740" s="50" t="s">
        <v>882</v>
      </c>
      <c r="D740" s="50" t="s">
        <v>848</v>
      </c>
      <c r="F740" s="50">
        <v>77708</v>
      </c>
      <c r="G740" s="23">
        <v>3384</v>
      </c>
      <c r="H740" s="50">
        <v>43.059999793767972</v>
      </c>
      <c r="I740" s="50">
        <v>0.288329988718033</v>
      </c>
      <c r="J740" s="50">
        <v>0.14209967851638799</v>
      </c>
      <c r="K740" s="50">
        <v>0.217391297221184</v>
      </c>
      <c r="L740" s="50">
        <v>0.4407895</v>
      </c>
      <c r="M740" s="50">
        <v>71600</v>
      </c>
      <c r="N740" s="50">
        <v>58200</v>
      </c>
      <c r="O740" s="50">
        <v>35.460999608039899</v>
      </c>
      <c r="P740" s="51">
        <v>0.10426865518093099</v>
      </c>
      <c r="Q740" s="50">
        <v>7.5074E-3</v>
      </c>
      <c r="R740" s="50">
        <v>0.171664237976074</v>
      </c>
      <c r="S740" s="50">
        <v>8.8959805667400402E-2</v>
      </c>
      <c r="T740" s="50">
        <v>0.61588710546493497</v>
      </c>
      <c r="U740" s="62">
        <v>2.7281620000000001E-3</v>
      </c>
      <c r="V740" s="63">
        <v>0.113965102</v>
      </c>
      <c r="W740" s="63">
        <v>2.5608689999999999E-3</v>
      </c>
      <c r="X740" s="63">
        <v>0.88074588799999998</v>
      </c>
      <c r="Y740" s="50">
        <v>5.9568665921688101E-2</v>
      </c>
      <c r="Z740" s="61">
        <v>6.6861212253570557E-2</v>
      </c>
      <c r="AA740" s="61">
        <v>0.16835612058639526</v>
      </c>
      <c r="AB740" s="61">
        <v>6.4838990569114685E-2</v>
      </c>
      <c r="AC740" s="61">
        <v>5.6366149336099625E-2</v>
      </c>
      <c r="AD740" s="61">
        <v>2.9846925288438797E-2</v>
      </c>
      <c r="AE740" s="61">
        <v>3.5120055079460144E-2</v>
      </c>
      <c r="AF740" s="61">
        <v>0.14350074529647827</v>
      </c>
      <c r="AG740" s="61">
        <v>5.9693850576877594E-2</v>
      </c>
      <c r="AH740" s="61">
        <v>4.8866022378206253E-2</v>
      </c>
      <c r="AI740" s="61">
        <v>3.0205294489860535E-2</v>
      </c>
      <c r="AJ740" s="61">
        <v>7.0624068379402161E-2</v>
      </c>
      <c r="AK740" s="61">
        <v>0.11969487369060516</v>
      </c>
      <c r="AL740" s="61">
        <v>5.9207495301961899E-2</v>
      </c>
      <c r="AM740" s="61">
        <v>4.681820422410965E-2</v>
      </c>
      <c r="AN740" s="27">
        <v>0.12528403103351593</v>
      </c>
      <c r="AO740" s="27">
        <v>0.18351063132286072</v>
      </c>
      <c r="AP740" s="27">
        <v>0.13925403356552124</v>
      </c>
      <c r="AQ740" s="27">
        <v>0.16963165998458862</v>
      </c>
      <c r="AR740" s="27">
        <v>0.10779696702957153</v>
      </c>
      <c r="AS740" s="27">
        <v>0.20088377594947815</v>
      </c>
      <c r="AT740" s="61">
        <v>1</v>
      </c>
      <c r="AU740" s="61">
        <v>1</v>
      </c>
      <c r="AV740" s="61">
        <v>886.20898</v>
      </c>
      <c r="AW740" s="61"/>
      <c r="AX740" s="61"/>
      <c r="AY740" s="27">
        <v>1</v>
      </c>
      <c r="AZ740" s="27">
        <v>1</v>
      </c>
      <c r="BA740" s="27">
        <v>2</v>
      </c>
    </row>
    <row r="741" spans="1:53">
      <c r="A741" s="50">
        <v>28001</v>
      </c>
      <c r="B741" s="50" t="s">
        <v>47</v>
      </c>
      <c r="C741" s="50" t="s">
        <v>883</v>
      </c>
      <c r="D741" s="50" t="s">
        <v>749</v>
      </c>
      <c r="F741" s="50">
        <v>187773</v>
      </c>
      <c r="G741" s="23">
        <v>8192</v>
      </c>
      <c r="H741" s="50">
        <v>40.969998747110353</v>
      </c>
      <c r="I741" s="50">
        <v>0.30419000983238198</v>
      </c>
      <c r="J741" s="50">
        <v>0.112523540854454</v>
      </c>
      <c r="K741" s="50">
        <v>0.26224106550216703</v>
      </c>
      <c r="L741" s="50">
        <v>0.38317020000000002</v>
      </c>
      <c r="M741" s="50">
        <v>79900</v>
      </c>
      <c r="N741" s="50">
        <v>62600</v>
      </c>
      <c r="O741" s="50">
        <v>38.119000196456895</v>
      </c>
      <c r="P741" s="51">
        <v>0.13501898944377899</v>
      </c>
      <c r="Q741" s="50">
        <v>6.5119000000000002E-3</v>
      </c>
      <c r="R741" s="50">
        <v>0.186141863465309</v>
      </c>
      <c r="S741" s="50">
        <v>8.78469944000244E-2</v>
      </c>
      <c r="T741" s="50">
        <v>0.56792789697647095</v>
      </c>
      <c r="U741" s="62">
        <v>1.2419250999999999E-2</v>
      </c>
      <c r="V741" s="63">
        <v>0.108588561</v>
      </c>
      <c r="W741" s="63">
        <v>1.2531087999999999E-2</v>
      </c>
      <c r="X741" s="63">
        <v>0.86646109800000004</v>
      </c>
      <c r="Y741" s="50">
        <v>6.1926860362291301E-2</v>
      </c>
      <c r="Z741" s="61">
        <v>4.7488115727901459E-2</v>
      </c>
      <c r="AA741" s="61">
        <v>0.21467776596546173</v>
      </c>
      <c r="AB741" s="61">
        <v>5.8066681027412415E-2</v>
      </c>
      <c r="AC741" s="61">
        <v>5.1213700324296951E-2</v>
      </c>
      <c r="AD741" s="61">
        <v>4.4822484254837036E-2</v>
      </c>
      <c r="AE741" s="61">
        <v>3.77701036632061E-2</v>
      </c>
      <c r="AF741" s="61">
        <v>0.11576605588197708</v>
      </c>
      <c r="AG741" s="61">
        <v>5.0531551241874695E-2</v>
      </c>
      <c r="AH741" s="61">
        <v>4.505336657166481E-2</v>
      </c>
      <c r="AI741" s="61">
        <v>3.1462844461202621E-2</v>
      </c>
      <c r="AJ741" s="61">
        <v>7.8163862228393555E-2</v>
      </c>
      <c r="AK741" s="61">
        <v>0.11939719319343567</v>
      </c>
      <c r="AL741" s="61">
        <v>5.6586943566799164E-2</v>
      </c>
      <c r="AM741" s="61">
        <v>4.899933934211731E-2</v>
      </c>
      <c r="AN741" s="27">
        <v>0.14038781821727753</v>
      </c>
      <c r="AO741" s="27">
        <v>0.21084496378898621</v>
      </c>
      <c r="AP741" s="27">
        <v>0.14778727293014526</v>
      </c>
      <c r="AQ741" s="27">
        <v>0.21147127449512482</v>
      </c>
      <c r="AR741" s="27">
        <v>0.13077466189861298</v>
      </c>
      <c r="AS741" s="27">
        <v>0.21003127098083496</v>
      </c>
      <c r="AT741" s="61">
        <v>1</v>
      </c>
      <c r="AU741" s="61">
        <v>2</v>
      </c>
      <c r="AV741" s="61">
        <v>705.07037000000003</v>
      </c>
      <c r="AW741" s="61"/>
      <c r="AX741" s="61"/>
      <c r="AY741" s="27">
        <v>1</v>
      </c>
      <c r="AZ741" s="27">
        <v>2</v>
      </c>
      <c r="BA741" s="27">
        <v>3</v>
      </c>
    </row>
    <row r="742" spans="1:53">
      <c r="A742" s="50">
        <v>28002</v>
      </c>
      <c r="B742" s="50" t="s">
        <v>47</v>
      </c>
      <c r="C742" s="50" t="s">
        <v>884</v>
      </c>
      <c r="D742" s="50" t="s">
        <v>848</v>
      </c>
      <c r="F742" s="50">
        <v>25165</v>
      </c>
      <c r="G742" s="23">
        <v>1139</v>
      </c>
      <c r="H742" s="50">
        <v>35.328999310731874</v>
      </c>
      <c r="I742" s="50">
        <v>0.44701001048088101</v>
      </c>
      <c r="J742" s="50">
        <v>0.100386098027229</v>
      </c>
      <c r="K742" s="50">
        <v>0.40926641225814803</v>
      </c>
      <c r="L742" s="50">
        <v>0.52985070000000001</v>
      </c>
      <c r="M742" s="50">
        <v>57200</v>
      </c>
      <c r="N742" s="50">
        <v>50100</v>
      </c>
      <c r="O742" s="50">
        <v>31.483998894691499</v>
      </c>
      <c r="P742" s="51">
        <v>0.124520756304264</v>
      </c>
      <c r="Q742" s="50">
        <v>6.4710999999999996E-3</v>
      </c>
      <c r="R742" s="50">
        <v>0.176528930664062</v>
      </c>
      <c r="S742" s="50">
        <v>7.1657925844192505E-2</v>
      </c>
      <c r="T742" s="50">
        <v>0.60767418146133401</v>
      </c>
      <c r="U742" s="62">
        <v>1.1126560000000001E-3</v>
      </c>
      <c r="V742" s="63">
        <v>3.7432943000000003E-2</v>
      </c>
      <c r="W742" s="63">
        <v>0.15271210700000001</v>
      </c>
      <c r="X742" s="63">
        <v>0.80874228500000001</v>
      </c>
      <c r="Y742" s="50">
        <v>2.3693010210990899E-2</v>
      </c>
      <c r="Z742" s="61">
        <v>0.14850245416164398</v>
      </c>
      <c r="AA742" s="61">
        <v>0.13598570227622986</v>
      </c>
      <c r="AB742" s="61">
        <v>6.0974519699811935E-2</v>
      </c>
      <c r="AC742" s="61">
        <v>5.6504245847463608E-2</v>
      </c>
      <c r="AD742" s="61">
        <v>4.5596782118082047E-2</v>
      </c>
      <c r="AE742" s="61">
        <v>3.4421101212501526E-2</v>
      </c>
      <c r="AF742" s="61">
        <v>9.4233348965644836E-2</v>
      </c>
      <c r="AG742" s="61">
        <v>4.497094452381134E-2</v>
      </c>
      <c r="AH742" s="61">
        <v>3.799731656908989E-2</v>
      </c>
      <c r="AI742" s="61">
        <v>4.7653105109930038E-2</v>
      </c>
      <c r="AJ742" s="61">
        <v>7.6441660523414612E-2</v>
      </c>
      <c r="AK742" s="61">
        <v>0.12892267107963562</v>
      </c>
      <c r="AL742" s="61">
        <v>4.085829108953476E-2</v>
      </c>
      <c r="AM742" s="61">
        <v>4.6937864273786545E-2</v>
      </c>
      <c r="AN742" s="27">
        <v>0.11398189514875412</v>
      </c>
      <c r="AO742" s="27">
        <v>0.15730732679367065</v>
      </c>
      <c r="AP742" s="27">
        <v>0.10522875934839249</v>
      </c>
      <c r="AQ742" s="27">
        <v>0.15620915591716766</v>
      </c>
      <c r="AR742" s="27">
        <v>0.12416809052228928</v>
      </c>
      <c r="AS742" s="27">
        <v>0.15858528017997742</v>
      </c>
      <c r="AT742" s="61">
        <v>2</v>
      </c>
      <c r="AU742" s="61">
        <v>4</v>
      </c>
      <c r="AV742" s="61">
        <v>761.30646000000002</v>
      </c>
      <c r="AW742" s="61"/>
      <c r="AX742" s="61"/>
      <c r="AY742" s="27">
        <v>2</v>
      </c>
      <c r="AZ742" s="27">
        <v>3</v>
      </c>
      <c r="BA742" s="27">
        <v>4</v>
      </c>
    </row>
    <row r="743" spans="1:53">
      <c r="A743" s="50">
        <v>28101</v>
      </c>
      <c r="B743" s="50" t="s">
        <v>47</v>
      </c>
      <c r="C743" s="50" t="s">
        <v>885</v>
      </c>
      <c r="D743" s="50" t="s">
        <v>848</v>
      </c>
      <c r="F743" s="50">
        <v>311956</v>
      </c>
      <c r="G743" s="23">
        <v>11072</v>
      </c>
      <c r="H743" s="50">
        <v>37.200002580881126</v>
      </c>
      <c r="I743" s="50">
        <v>0.330159991979599</v>
      </c>
      <c r="J743" s="50">
        <v>9.1316752135753604E-2</v>
      </c>
      <c r="K743" s="50">
        <v>0.304117411375046</v>
      </c>
      <c r="L743" s="50">
        <v>0.37586570000000002</v>
      </c>
      <c r="M743" s="50">
        <v>93500</v>
      </c>
      <c r="N743" s="50">
        <v>71700</v>
      </c>
      <c r="O743" s="50">
        <v>37.551999092102101</v>
      </c>
      <c r="P743" s="51">
        <v>0.115371085703373</v>
      </c>
      <c r="Q743" s="50">
        <v>6.7181999999999997E-3</v>
      </c>
      <c r="R743" s="50">
        <v>0.18706475198268899</v>
      </c>
      <c r="S743" s="50">
        <v>9.0319156646728502E-2</v>
      </c>
      <c r="T743" s="50">
        <v>0.53746378421783403</v>
      </c>
      <c r="U743" s="62">
        <v>2.2615369E-2</v>
      </c>
      <c r="V743" s="63">
        <v>7.0259905999999997E-2</v>
      </c>
      <c r="W743" s="63">
        <v>5.9303239999999998E-3</v>
      </c>
      <c r="X743" s="63">
        <v>0.90119439400000001</v>
      </c>
      <c r="Y743" s="50">
        <v>4.7826979309320401E-2</v>
      </c>
      <c r="Z743" s="61">
        <v>2.3391881957650185E-2</v>
      </c>
      <c r="AA743" s="61">
        <v>0.13106833398342133</v>
      </c>
      <c r="AB743" s="61">
        <v>6.5378963947296143E-2</v>
      </c>
      <c r="AC743" s="61">
        <v>4.5126300305128098E-2</v>
      </c>
      <c r="AD743" s="61">
        <v>4.105585440993309E-2</v>
      </c>
      <c r="AE743" s="61">
        <v>2.8750812634825706E-2</v>
      </c>
      <c r="AF743" s="61">
        <v>0.11069853603839874</v>
      </c>
      <c r="AG743" s="61">
        <v>7.0860885083675385E-2</v>
      </c>
      <c r="AH743" s="61">
        <v>8.0325402319431305E-2</v>
      </c>
      <c r="AI743" s="61">
        <v>6.2567718327045441E-2</v>
      </c>
      <c r="AJ743" s="61">
        <v>0.1160457506775856</v>
      </c>
      <c r="AK743" s="61">
        <v>0.12103570997714996</v>
      </c>
      <c r="AL743" s="61">
        <v>5.9668626636266708E-2</v>
      </c>
      <c r="AM743" s="61">
        <v>4.4025231152772903E-2</v>
      </c>
      <c r="AN743" s="27">
        <v>7.9454883933067322E-2</v>
      </c>
      <c r="AO743" s="27">
        <v>0.321216881275177</v>
      </c>
      <c r="AP743" s="27">
        <v>7.9406969249248505E-2</v>
      </c>
      <c r="AQ743" s="27">
        <v>0.32384726405143738</v>
      </c>
      <c r="AR743" s="27">
        <v>7.9522863030433655E-2</v>
      </c>
      <c r="AS743" s="27">
        <v>0.31748571991920471</v>
      </c>
      <c r="AT743" s="61">
        <v>2</v>
      </c>
      <c r="AU743" s="61">
        <v>3</v>
      </c>
      <c r="AV743" s="61">
        <v>922.15350000000001</v>
      </c>
      <c r="AW743" s="61"/>
      <c r="AX743" s="61"/>
      <c r="AY743" s="27">
        <v>2</v>
      </c>
      <c r="AZ743" s="27">
        <v>2</v>
      </c>
      <c r="BA743" s="27">
        <v>3</v>
      </c>
    </row>
    <row r="744" spans="1:53">
      <c r="A744" s="50">
        <v>28102</v>
      </c>
      <c r="B744" s="50" t="s">
        <v>47</v>
      </c>
      <c r="C744" s="50" t="s">
        <v>886</v>
      </c>
      <c r="D744" s="50" t="s">
        <v>848</v>
      </c>
      <c r="F744" s="50">
        <v>40078</v>
      </c>
      <c r="G744" s="23">
        <v>1658</v>
      </c>
      <c r="H744" s="50">
        <v>45.830001145601273</v>
      </c>
      <c r="I744" s="50">
        <v>0.271439999341965</v>
      </c>
      <c r="J744" s="50">
        <v>0.15835140645504001</v>
      </c>
      <c r="K744" s="50">
        <v>0.240780904889107</v>
      </c>
      <c r="L744" s="50">
        <v>0.41411039999999999</v>
      </c>
      <c r="M744" s="50">
        <v>64300</v>
      </c>
      <c r="N744" s="50">
        <v>56700</v>
      </c>
      <c r="O744" s="50">
        <v>28.723999857902498</v>
      </c>
      <c r="P744" s="51">
        <v>0.12614886462688399</v>
      </c>
      <c r="Q744" s="50">
        <v>5.9183999999999999E-3</v>
      </c>
      <c r="R744" s="50">
        <v>0.15040566027164501</v>
      </c>
      <c r="S744" s="50">
        <v>8.7674714624881703E-2</v>
      </c>
      <c r="T744" s="50">
        <v>0.60571789741516102</v>
      </c>
      <c r="U744" s="62">
        <v>2.145816E-3</v>
      </c>
      <c r="V744" s="63">
        <v>3.0914715999999998E-2</v>
      </c>
      <c r="W744" s="63">
        <v>7.5353060000000003E-3</v>
      </c>
      <c r="X744" s="63">
        <v>0.95940417099999997</v>
      </c>
      <c r="Y744" s="50">
        <v>1.5002797357738001E-2</v>
      </c>
      <c r="Z744" s="61">
        <v>9.9354565143585205E-2</v>
      </c>
      <c r="AA744" s="61">
        <v>0.12718230485916138</v>
      </c>
      <c r="AB744" s="61">
        <v>7.4701093137264252E-2</v>
      </c>
      <c r="AC744" s="61">
        <v>9.6920959651470184E-2</v>
      </c>
      <c r="AD744" s="61">
        <v>3.8884773850440979E-2</v>
      </c>
      <c r="AE744" s="61">
        <v>2.3013437166810036E-2</v>
      </c>
      <c r="AF744" s="61">
        <v>0.10512115061283112</v>
      </c>
      <c r="AG744" s="61">
        <v>4.708496481180191E-2</v>
      </c>
      <c r="AH744" s="61">
        <v>3.8726061582565308E-2</v>
      </c>
      <c r="AI744" s="61">
        <v>4.2164850980043411E-2</v>
      </c>
      <c r="AJ744" s="61">
        <v>9.2635698616504669E-2</v>
      </c>
      <c r="AK744" s="61">
        <v>0.11612527817487717</v>
      </c>
      <c r="AL744" s="61">
        <v>5.6290339678525925E-2</v>
      </c>
      <c r="AM744" s="61">
        <v>4.1794519871473312E-2</v>
      </c>
      <c r="AN744" s="27">
        <v>9.1042429208755493E-2</v>
      </c>
      <c r="AO744" s="27">
        <v>0.20864327251911163</v>
      </c>
      <c r="AP744" s="27">
        <v>8.4440812468528748E-2</v>
      </c>
      <c r="AQ744" s="27">
        <v>0.21580453217029572</v>
      </c>
      <c r="AR744" s="27">
        <v>9.7980231046676636E-2</v>
      </c>
      <c r="AS744" s="27">
        <v>0.20111732184886932</v>
      </c>
      <c r="AT744" s="61">
        <v>1</v>
      </c>
      <c r="AU744" s="61">
        <v>1</v>
      </c>
      <c r="AV744" s="61">
        <v>921.77630999999997</v>
      </c>
      <c r="AW744" s="61"/>
      <c r="AX744" s="61"/>
      <c r="AY744" s="27">
        <v>1</v>
      </c>
      <c r="AZ744" s="27">
        <v>2</v>
      </c>
      <c r="BA744" s="27">
        <v>3</v>
      </c>
    </row>
    <row r="745" spans="1:53">
      <c r="A745" s="50">
        <v>28201</v>
      </c>
      <c r="B745" s="50" t="s">
        <v>47</v>
      </c>
      <c r="C745" s="50" t="s">
        <v>887</v>
      </c>
      <c r="D745" s="50" t="s">
        <v>749</v>
      </c>
      <c r="F745" s="50">
        <v>48197</v>
      </c>
      <c r="G745" s="23">
        <v>2035</v>
      </c>
      <c r="H745" s="50">
        <v>43.498998314142199</v>
      </c>
      <c r="I745" s="50">
        <v>0.30085000395774802</v>
      </c>
      <c r="J745" s="50">
        <v>0.124213837087154</v>
      </c>
      <c r="K745" s="50">
        <v>0.26729559898376498</v>
      </c>
      <c r="L745" s="50">
        <v>0.41638229999999998</v>
      </c>
      <c r="M745" s="50">
        <v>62900</v>
      </c>
      <c r="N745" s="50">
        <v>56100</v>
      </c>
      <c r="O745" s="50">
        <v>30.586001276969899</v>
      </c>
      <c r="P745" s="51">
        <v>0.15756390988826699</v>
      </c>
      <c r="Q745" s="50">
        <v>5.7862E-3</v>
      </c>
      <c r="R745" s="50">
        <v>0.170964330434799</v>
      </c>
      <c r="S745" s="50">
        <v>9.5195546746253995E-2</v>
      </c>
      <c r="T745" s="50">
        <v>0.60956805944442705</v>
      </c>
      <c r="U745" s="62">
        <v>6.0792160000000001E-3</v>
      </c>
      <c r="V745" s="63">
        <v>2.6702907000000001E-2</v>
      </c>
      <c r="W745" s="63">
        <v>3.5271909999999998E-3</v>
      </c>
      <c r="X745" s="63">
        <v>0.96369069799999996</v>
      </c>
      <c r="Y745" s="50">
        <v>1.2312324717640899E-2</v>
      </c>
      <c r="Z745" s="61">
        <v>8.3443298935890198E-2</v>
      </c>
      <c r="AA745" s="61">
        <v>0.20858626067638397</v>
      </c>
      <c r="AB745" s="61">
        <v>5.8238759636878967E-2</v>
      </c>
      <c r="AC745" s="61">
        <v>4.9265418201684952E-2</v>
      </c>
      <c r="AD745" s="61">
        <v>2.7447875589132309E-2</v>
      </c>
      <c r="AE745" s="61">
        <v>3.2990235835313797E-2</v>
      </c>
      <c r="AF745" s="61">
        <v>0.12026040256023407</v>
      </c>
      <c r="AG745" s="61">
        <v>3.620128333568573E-2</v>
      </c>
      <c r="AH745" s="61">
        <v>3.1758598983287811E-2</v>
      </c>
      <c r="AI745" s="61">
        <v>4.4690772891044617E-2</v>
      </c>
      <c r="AJ745" s="61">
        <v>8.4542974829673767E-2</v>
      </c>
      <c r="AK745" s="61">
        <v>0.13587577641010284</v>
      </c>
      <c r="AL745" s="61">
        <v>3.4309845417737961E-2</v>
      </c>
      <c r="AM745" s="61">
        <v>5.2388492971658707E-2</v>
      </c>
      <c r="AN745" s="27">
        <v>0.11390892416238785</v>
      </c>
      <c r="AO745" s="27">
        <v>0.16738508641719818</v>
      </c>
      <c r="AP745" s="27">
        <v>0.11204274743795395</v>
      </c>
      <c r="AQ745" s="27">
        <v>0.15158240497112274</v>
      </c>
      <c r="AR745" s="27">
        <v>0.11592401564121246</v>
      </c>
      <c r="AS745" s="27">
        <v>0.18444877862930298</v>
      </c>
      <c r="AT745" s="61">
        <v>1</v>
      </c>
      <c r="AU745" s="61">
        <v>2</v>
      </c>
      <c r="AV745" s="61">
        <v>846.93268</v>
      </c>
      <c r="AW745" s="61"/>
      <c r="AX745" s="61"/>
      <c r="AY745" s="27">
        <v>2</v>
      </c>
      <c r="AZ745" s="27">
        <v>2</v>
      </c>
      <c r="BA745" s="27">
        <v>3</v>
      </c>
    </row>
    <row r="746" spans="1:53">
      <c r="A746" s="50">
        <v>28202</v>
      </c>
      <c r="B746" s="50" t="s">
        <v>47</v>
      </c>
      <c r="C746" s="50" t="s">
        <v>888</v>
      </c>
      <c r="D746" s="50" t="s">
        <v>848</v>
      </c>
      <c r="F746" s="50">
        <v>803201</v>
      </c>
      <c r="G746" s="23">
        <v>32266</v>
      </c>
      <c r="H746" s="50">
        <v>34.137000203132679</v>
      </c>
      <c r="I746" s="50">
        <v>0.35894000530242898</v>
      </c>
      <c r="J746" s="50">
        <v>7.7540747821330996E-2</v>
      </c>
      <c r="K746" s="50">
        <v>0.33317354321479797</v>
      </c>
      <c r="L746" s="50">
        <v>0.36656109999999997</v>
      </c>
      <c r="M746" s="50">
        <v>101900</v>
      </c>
      <c r="N746" s="50">
        <v>72600</v>
      </c>
      <c r="O746" s="50">
        <v>43.176001310348497</v>
      </c>
      <c r="P746" s="51">
        <v>9.5477685332298307E-2</v>
      </c>
      <c r="Q746" s="50">
        <v>5.9645999999999996E-3</v>
      </c>
      <c r="R746" s="50">
        <v>0.20787341892719299</v>
      </c>
      <c r="S746" s="50">
        <v>0.10334337502718</v>
      </c>
      <c r="T746" s="50">
        <v>0.55514168739318803</v>
      </c>
      <c r="U746" s="62">
        <v>7.3499656999999996E-2</v>
      </c>
      <c r="V746" s="63">
        <v>7.8722513999999993E-2</v>
      </c>
      <c r="W746" s="63">
        <v>4.9750940000000002E-3</v>
      </c>
      <c r="X746" s="63">
        <v>0.84280276300000001</v>
      </c>
      <c r="Y746" s="50">
        <v>4.44795116782188E-2</v>
      </c>
      <c r="Z746" s="61">
        <v>1.4470580033957958E-2</v>
      </c>
      <c r="AA746" s="61">
        <v>0.10323866456747055</v>
      </c>
      <c r="AB746" s="61">
        <v>6.7265890538692474E-2</v>
      </c>
      <c r="AC746" s="61">
        <v>6.3893139362335205E-2</v>
      </c>
      <c r="AD746" s="61">
        <v>5.0162091851234436E-2</v>
      </c>
      <c r="AE746" s="61">
        <v>4.0145676583051682E-2</v>
      </c>
      <c r="AF746" s="61">
        <v>0.12672668695449829</v>
      </c>
      <c r="AG746" s="61">
        <v>0.10694359987974167</v>
      </c>
      <c r="AH746" s="61">
        <v>9.4078168272972107E-2</v>
      </c>
      <c r="AI746" s="61">
        <v>3.1858067959547043E-2</v>
      </c>
      <c r="AJ746" s="61">
        <v>7.8705601394176483E-2</v>
      </c>
      <c r="AK746" s="61">
        <v>0.11949624866247177</v>
      </c>
      <c r="AL746" s="61">
        <v>5.7171884924173355E-2</v>
      </c>
      <c r="AM746" s="61">
        <v>4.5843709260225296E-2</v>
      </c>
      <c r="AN746" s="27">
        <v>9.319082647562027E-2</v>
      </c>
      <c r="AO746" s="27">
        <v>0.29457411170005798</v>
      </c>
      <c r="AP746" s="27">
        <v>9.2385388910770416E-2</v>
      </c>
      <c r="AQ746" s="27">
        <v>0.30290913581848145</v>
      </c>
      <c r="AR746" s="27">
        <v>9.4352729618549347E-2</v>
      </c>
      <c r="AS746" s="27">
        <v>0.28255030512809753</v>
      </c>
      <c r="AT746" s="61">
        <v>2</v>
      </c>
      <c r="AU746" s="61">
        <v>3</v>
      </c>
      <c r="AV746" s="61">
        <v>819.96673999999996</v>
      </c>
      <c r="AW746" s="61"/>
      <c r="AX746" s="61"/>
      <c r="AY746" s="27">
        <v>2</v>
      </c>
      <c r="AZ746" s="27">
        <v>3</v>
      </c>
      <c r="BA746" s="27">
        <v>3</v>
      </c>
    </row>
    <row r="747" spans="1:53">
      <c r="A747" s="50">
        <v>28301</v>
      </c>
      <c r="B747" s="50" t="s">
        <v>47</v>
      </c>
      <c r="C747" s="50" t="s">
        <v>889</v>
      </c>
      <c r="D747" s="50" t="s">
        <v>890</v>
      </c>
      <c r="F747" s="50">
        <v>39751</v>
      </c>
      <c r="G747" s="23">
        <v>1679</v>
      </c>
      <c r="H747" s="50">
        <v>45.265999317169197</v>
      </c>
      <c r="I747" s="50">
        <v>0.26300001144409202</v>
      </c>
      <c r="J747" s="50">
        <v>0.144634529948235</v>
      </c>
      <c r="K747" s="50">
        <v>0.22861586511135101</v>
      </c>
      <c r="L747" s="50">
        <v>0.41455700000000001</v>
      </c>
      <c r="M747" s="50">
        <v>64300</v>
      </c>
      <c r="N747" s="50">
        <v>50200</v>
      </c>
      <c r="O747" s="50">
        <v>39.904001355171197</v>
      </c>
      <c r="P747" s="51">
        <v>0.11118157953023899</v>
      </c>
      <c r="Q747" s="50">
        <v>6.3918000000000004E-3</v>
      </c>
      <c r="R747" s="50">
        <v>0.14929983019828799</v>
      </c>
      <c r="S747" s="50">
        <v>8.2183003425598103E-2</v>
      </c>
      <c r="T747" s="50">
        <v>0.62870317697525002</v>
      </c>
      <c r="U747" s="62">
        <v>1.0867652E-2</v>
      </c>
      <c r="V747" s="63">
        <v>0.123317651</v>
      </c>
      <c r="W747" s="63">
        <v>5.0313199999999997E-3</v>
      </c>
      <c r="X747" s="63">
        <v>0.86078339800000003</v>
      </c>
      <c r="Y747" s="50">
        <v>4.7975331544876099E-2</v>
      </c>
      <c r="Z747" s="61">
        <v>0.18711772561073303</v>
      </c>
      <c r="AA747" s="61">
        <v>5.3098782896995544E-2</v>
      </c>
      <c r="AB747" s="61">
        <v>7.5128555297851562E-2</v>
      </c>
      <c r="AC747" s="61">
        <v>6.5493911504745483E-2</v>
      </c>
      <c r="AD747" s="61">
        <v>4.2110960930585861E-2</v>
      </c>
      <c r="AE747" s="61">
        <v>2.9445195570588112E-2</v>
      </c>
      <c r="AF747" s="61">
        <v>0.1026792973279953</v>
      </c>
      <c r="AG747" s="61">
        <v>4.0433019399642944E-2</v>
      </c>
      <c r="AH747" s="61">
        <v>3.6589987576007843E-2</v>
      </c>
      <c r="AI747" s="61">
        <v>5.8511503040790558E-2</v>
      </c>
      <c r="AJ747" s="61">
        <v>8.7090663611888885E-2</v>
      </c>
      <c r="AK747" s="61">
        <v>0.10847090929746628</v>
      </c>
      <c r="AL747" s="61">
        <v>6.2787547707557678E-2</v>
      </c>
      <c r="AM747" s="61">
        <v>5.1041949540376663E-2</v>
      </c>
      <c r="AN747" s="27">
        <v>0.13988463580608368</v>
      </c>
      <c r="AO747" s="27">
        <v>0.17526781558990479</v>
      </c>
      <c r="AP747" s="27">
        <v>0.14682318270206451</v>
      </c>
      <c r="AQ747" s="27">
        <v>0.15539407730102539</v>
      </c>
      <c r="AR747" s="27">
        <v>0.13130615651607513</v>
      </c>
      <c r="AS747" s="27">
        <v>0.19983874261379242</v>
      </c>
      <c r="AT747" s="61">
        <v>1</v>
      </c>
      <c r="AU747" s="61">
        <v>1</v>
      </c>
      <c r="AV747" s="61">
        <v>975.17511000000002</v>
      </c>
      <c r="AW747" s="61"/>
      <c r="AX747" s="61"/>
      <c r="AY747" s="27">
        <v>2</v>
      </c>
      <c r="AZ747" s="27">
        <v>2</v>
      </c>
      <c r="BA747" s="27">
        <v>3</v>
      </c>
    </row>
    <row r="748" spans="1:53">
      <c r="A748" s="50">
        <v>28302</v>
      </c>
      <c r="B748" s="50" t="s">
        <v>47</v>
      </c>
      <c r="C748" s="50" t="s">
        <v>891</v>
      </c>
      <c r="D748" s="50" t="s">
        <v>848</v>
      </c>
      <c r="F748" s="50">
        <v>16920</v>
      </c>
      <c r="G748" s="23">
        <v>796</v>
      </c>
      <c r="H748" s="50">
        <v>46.74499821662905</v>
      </c>
      <c r="I748" s="50">
        <v>0.27158999443054199</v>
      </c>
      <c r="J748" s="50">
        <v>0.162280708551407</v>
      </c>
      <c r="K748" s="50">
        <v>0.20614035427570301</v>
      </c>
      <c r="L748" s="50">
        <v>0.45</v>
      </c>
      <c r="M748" s="50">
        <v>63200</v>
      </c>
      <c r="N748" s="50">
        <v>53300</v>
      </c>
      <c r="O748" s="50">
        <v>32.648000121116603</v>
      </c>
      <c r="P748" s="51">
        <v>9.4553656876087203E-2</v>
      </c>
      <c r="Q748" s="50">
        <v>7.0000000000000001E-3</v>
      </c>
      <c r="R748" s="50">
        <v>0.14507520198821999</v>
      </c>
      <c r="S748" s="50">
        <v>8.7463334202766405E-2</v>
      </c>
      <c r="T748" s="50">
        <v>0.63773781061172496</v>
      </c>
      <c r="U748" s="62">
        <v>1.06383E-3</v>
      </c>
      <c r="V748" s="63">
        <v>5.6264777000000002E-2</v>
      </c>
      <c r="W748" s="63">
        <v>4.9645389999999996E-3</v>
      </c>
      <c r="X748" s="63">
        <v>0.93770682800000005</v>
      </c>
      <c r="Y748" s="50">
        <v>1.7103282734751701E-2</v>
      </c>
      <c r="Z748" s="61">
        <v>0.16004857420921326</v>
      </c>
      <c r="AA748" s="61">
        <v>6.0595020651817322E-2</v>
      </c>
      <c r="AB748" s="61">
        <v>6.4602307975292206E-2</v>
      </c>
      <c r="AC748" s="61">
        <v>8.0267153680324554E-2</v>
      </c>
      <c r="AD748" s="61">
        <v>1.9307833164930344E-2</v>
      </c>
      <c r="AE748" s="61">
        <v>3.7522770464420319E-2</v>
      </c>
      <c r="AF748" s="61">
        <v>0.14851245284080505</v>
      </c>
      <c r="AG748" s="61">
        <v>4.7723133116960526E-2</v>
      </c>
      <c r="AH748" s="61">
        <v>5.0273224711418152E-2</v>
      </c>
      <c r="AI748" s="61">
        <v>3.715847060084343E-2</v>
      </c>
      <c r="AJ748" s="61">
        <v>7.4924103915691376E-2</v>
      </c>
      <c r="AK748" s="61">
        <v>9.5810562372207642E-2</v>
      </c>
      <c r="AL748" s="61">
        <v>7.1523979306221008E-2</v>
      </c>
      <c r="AM748" s="61">
        <v>5.173042044043541E-2</v>
      </c>
      <c r="AN748" s="27">
        <v>9.4725511968135834E-2</v>
      </c>
      <c r="AO748" s="27">
        <v>0.19638799130916595</v>
      </c>
      <c r="AP748" s="27">
        <v>0.10203094780445099</v>
      </c>
      <c r="AQ748" s="27">
        <v>0.17529013752937317</v>
      </c>
      <c r="AR748" s="27">
        <v>8.757396787405014E-2</v>
      </c>
      <c r="AS748" s="27">
        <v>0.21704141795635223</v>
      </c>
      <c r="AT748" s="61">
        <v>1</v>
      </c>
      <c r="AU748" s="61">
        <v>1</v>
      </c>
      <c r="AV748" s="61">
        <v>887.23773000000006</v>
      </c>
      <c r="AW748" s="61"/>
      <c r="AX748" s="61"/>
      <c r="AY748" s="27">
        <v>2</v>
      </c>
      <c r="AZ748" s="27">
        <v>2</v>
      </c>
      <c r="BA748" s="27">
        <v>3</v>
      </c>
    </row>
    <row r="749" spans="1:53">
      <c r="A749" s="50">
        <v>28303</v>
      </c>
      <c r="B749" s="50" t="s">
        <v>47</v>
      </c>
      <c r="C749" s="50" t="s">
        <v>758</v>
      </c>
      <c r="D749" s="50" t="s">
        <v>848</v>
      </c>
      <c r="F749" s="50">
        <v>2292</v>
      </c>
      <c r="G749" s="23"/>
      <c r="O749" s="50">
        <v>27.816000580787698</v>
      </c>
      <c r="P749" s="51">
        <v>0.12123087793588599</v>
      </c>
      <c r="R749" s="50">
        <v>0.147410362958908</v>
      </c>
      <c r="S749" s="50">
        <v>9.4980314373970004E-2</v>
      </c>
      <c r="T749" s="50">
        <v>0.62795275449752797</v>
      </c>
      <c r="U749" s="62">
        <v>8.7259999999999996E-4</v>
      </c>
      <c r="V749" s="63">
        <v>2.3560208999999999E-2</v>
      </c>
      <c r="W749" s="63">
        <v>2.6178009999999999E-3</v>
      </c>
      <c r="X749" s="63">
        <v>0.97294938600000003</v>
      </c>
      <c r="Y749" s="50">
        <v>1.11524164676666E-2</v>
      </c>
      <c r="Z749" s="61">
        <v>0.23615917563438416</v>
      </c>
      <c r="AA749" s="61">
        <v>2.5951556861400604E-2</v>
      </c>
      <c r="AB749" s="61">
        <v>7.093425840139389E-2</v>
      </c>
      <c r="AC749" s="61">
        <v>8.6505189538002014E-2</v>
      </c>
      <c r="AD749" s="61">
        <v>3.4602075815200806E-2</v>
      </c>
      <c r="AE749" s="61">
        <v>1.7301037907600403E-2</v>
      </c>
      <c r="AF749" s="61">
        <v>0.14965398609638214</v>
      </c>
      <c r="AG749" s="61">
        <v>3.1141867861151695E-2</v>
      </c>
      <c r="AH749" s="61">
        <v>1.8166089430451393E-2</v>
      </c>
      <c r="AI749" s="61">
        <v>5.7093426585197449E-2</v>
      </c>
      <c r="AJ749" s="61">
        <v>7.0069201290607452E-2</v>
      </c>
      <c r="AK749" s="61">
        <v>0.11072664707899094</v>
      </c>
      <c r="AL749" s="61">
        <v>5.2768167108297348E-2</v>
      </c>
      <c r="AM749" s="61">
        <v>3.8927335292100906E-2</v>
      </c>
      <c r="AN749" s="27">
        <v>6.6254414618015289E-2</v>
      </c>
      <c r="AO749" s="27">
        <v>0.18374557793140411</v>
      </c>
      <c r="AP749" s="27">
        <v>5.6092843413352966E-2</v>
      </c>
      <c r="AQ749" s="27">
        <v>0.1702127605676651</v>
      </c>
      <c r="AR749" s="27">
        <v>7.4796751141548157E-2</v>
      </c>
      <c r="AS749" s="27">
        <v>0.19512194395065308</v>
      </c>
      <c r="AT749" s="61"/>
      <c r="AU749" s="61"/>
      <c r="AV749" s="61">
        <v>821.42078000000004</v>
      </c>
      <c r="AW749" s="61"/>
      <c r="AX749" s="61"/>
      <c r="AY749" s="27"/>
      <c r="AZ749" s="27"/>
      <c r="BA749" s="27"/>
    </row>
    <row r="750" spans="1:53">
      <c r="A750" s="50">
        <v>28304</v>
      </c>
      <c r="B750" s="50" t="s">
        <v>47</v>
      </c>
      <c r="C750" s="50" t="s">
        <v>892</v>
      </c>
      <c r="D750" s="50" t="s">
        <v>848</v>
      </c>
      <c r="F750" s="50">
        <v>8122</v>
      </c>
      <c r="G750" s="23">
        <v>389</v>
      </c>
      <c r="H750" s="50">
        <v>47.291999667882926</v>
      </c>
      <c r="I750" s="50">
        <v>0.20195999741554299</v>
      </c>
      <c r="J750" s="50">
        <v>0.14534883201122301</v>
      </c>
      <c r="K750" s="50">
        <v>0.168604657053947</v>
      </c>
      <c r="L750" s="50">
        <v>0.36363640000000003</v>
      </c>
      <c r="M750" s="50">
        <v>52900</v>
      </c>
      <c r="N750" s="50">
        <v>43500</v>
      </c>
      <c r="O750" s="50">
        <v>34.700998663902297</v>
      </c>
      <c r="P750" s="51">
        <v>0.11100197583436899</v>
      </c>
      <c r="Q750" s="50">
        <v>7.3834E-3</v>
      </c>
      <c r="R750" s="50">
        <v>0.140061795711517</v>
      </c>
      <c r="S750" s="50">
        <v>7.6808229088783306E-2</v>
      </c>
      <c r="T750" s="50">
        <v>0.63835436105728105</v>
      </c>
      <c r="U750" s="62">
        <v>4.9249000000000005E-4</v>
      </c>
      <c r="V750" s="63">
        <v>2.6963801999999999E-2</v>
      </c>
      <c r="W750" s="63">
        <v>2.5240088000000001E-2</v>
      </c>
      <c r="X750" s="63">
        <v>0.947303593</v>
      </c>
      <c r="Y750" s="50">
        <v>5.7606701739132404E-3</v>
      </c>
      <c r="Z750" s="61">
        <v>0.27587953209877014</v>
      </c>
      <c r="AA750" s="61">
        <v>2.581624872982502E-2</v>
      </c>
      <c r="AB750" s="61">
        <v>6.4034424722194672E-2</v>
      </c>
      <c r="AC750" s="61">
        <v>5.897241085767746E-2</v>
      </c>
      <c r="AD750" s="61">
        <v>2.4550747126340866E-2</v>
      </c>
      <c r="AE750" s="61">
        <v>2.7841052040457726E-2</v>
      </c>
      <c r="AF750" s="61">
        <v>0.10098709166049957</v>
      </c>
      <c r="AG750" s="61">
        <v>3.3662363886833191E-2</v>
      </c>
      <c r="AH750" s="61">
        <v>3.7458870559930801E-2</v>
      </c>
      <c r="AI750" s="61">
        <v>4.4798783957958221E-2</v>
      </c>
      <c r="AJ750" s="61">
        <v>0.10073398798704147</v>
      </c>
      <c r="AK750" s="61">
        <v>0.10022778809070587</v>
      </c>
      <c r="AL750" s="61">
        <v>6.3528217375278473E-2</v>
      </c>
      <c r="AM750" s="61">
        <v>4.1508477181196213E-2</v>
      </c>
      <c r="AN750" s="27">
        <v>7.7190369367599487E-2</v>
      </c>
      <c r="AO750" s="27">
        <v>0.22834450006484985</v>
      </c>
      <c r="AP750" s="27">
        <v>5.9932336211204529E-2</v>
      </c>
      <c r="AQ750" s="27">
        <v>0.23489607870578766</v>
      </c>
      <c r="AR750" s="27">
        <v>9.5408163964748383E-2</v>
      </c>
      <c r="AS750" s="27">
        <v>0.22142857313156128</v>
      </c>
      <c r="AT750" s="61">
        <v>1</v>
      </c>
      <c r="AU750" s="61">
        <v>1</v>
      </c>
      <c r="AV750" s="61">
        <v>740.98987</v>
      </c>
      <c r="AW750" s="61"/>
      <c r="AX750" s="61"/>
      <c r="AY750" s="27">
        <v>2</v>
      </c>
      <c r="AZ750" s="27">
        <v>2</v>
      </c>
      <c r="BA750" s="27">
        <v>3</v>
      </c>
    </row>
    <row r="751" spans="1:53">
      <c r="A751" s="50">
        <v>28305</v>
      </c>
      <c r="B751" s="50" t="s">
        <v>47</v>
      </c>
      <c r="C751" s="50" t="s">
        <v>893</v>
      </c>
      <c r="D751" s="50" t="s">
        <v>848</v>
      </c>
      <c r="F751" s="50">
        <v>13105</v>
      </c>
      <c r="G751" s="23">
        <v>617</v>
      </c>
      <c r="H751" s="50">
        <v>49.066999077796922</v>
      </c>
      <c r="I751" s="50">
        <v>0.25780999660491899</v>
      </c>
      <c r="J751" s="50">
        <v>0.176470592617989</v>
      </c>
      <c r="K751" s="50">
        <v>0.125</v>
      </c>
      <c r="L751" s="50">
        <v>0.35714289999999999</v>
      </c>
      <c r="M751" s="50">
        <v>49500</v>
      </c>
      <c r="N751" s="50">
        <v>41200</v>
      </c>
      <c r="O751" s="50">
        <v>29.951998591423003</v>
      </c>
      <c r="P751" s="51">
        <v>0.123465821146965</v>
      </c>
      <c r="Q751" s="50">
        <v>5.6039999999999996E-3</v>
      </c>
      <c r="R751" s="50">
        <v>0.109022557735443</v>
      </c>
      <c r="S751" s="50">
        <v>6.8345323204994202E-2</v>
      </c>
      <c r="T751" s="50">
        <v>0.66391211748123202</v>
      </c>
      <c r="U751" s="62">
        <v>6.1045399999999997E-4</v>
      </c>
      <c r="V751" s="63">
        <v>1.4879817E-2</v>
      </c>
      <c r="W751" s="63">
        <v>4.0442580000000002E-3</v>
      </c>
      <c r="X751" s="63">
        <v>0.980465472</v>
      </c>
      <c r="Y751" s="50">
        <v>5.0077042542398002E-3</v>
      </c>
      <c r="Z751" s="61">
        <v>0.25169000029563904</v>
      </c>
      <c r="AA751" s="61">
        <v>9.9512651562690735E-2</v>
      </c>
      <c r="AB751" s="61">
        <v>5.8481369167566299E-2</v>
      </c>
      <c r="AC751" s="61">
        <v>6.1311114579439163E-2</v>
      </c>
      <c r="AD751" s="61">
        <v>1.8864957615733147E-2</v>
      </c>
      <c r="AE751" s="61">
        <v>2.7825813740491867E-2</v>
      </c>
      <c r="AF751" s="61">
        <v>9.1652259230613708E-2</v>
      </c>
      <c r="AG751" s="61">
        <v>3.2542053610086441E-2</v>
      </c>
      <c r="AH751" s="61">
        <v>3.2384846359491348E-2</v>
      </c>
      <c r="AI751" s="61">
        <v>2.8454644605517387E-2</v>
      </c>
      <c r="AJ751" s="61">
        <v>7.8446783125400543E-2</v>
      </c>
      <c r="AK751" s="61">
        <v>0.12230781465768814</v>
      </c>
      <c r="AL751" s="61">
        <v>4.6847980469465256E-2</v>
      </c>
      <c r="AM751" s="61">
        <v>4.9677722156047821E-2</v>
      </c>
      <c r="AN751" s="27">
        <v>7.4418604373931885E-2</v>
      </c>
      <c r="AO751" s="27">
        <v>0.19133920967578888</v>
      </c>
      <c r="AP751" s="27">
        <v>6.5147623419761658E-2</v>
      </c>
      <c r="AQ751" s="27">
        <v>0.21052631735801697</v>
      </c>
      <c r="AR751" s="27">
        <v>8.3680666983127594E-2</v>
      </c>
      <c r="AS751" s="27">
        <v>0.17217056453227997</v>
      </c>
      <c r="AT751" s="61">
        <v>1</v>
      </c>
      <c r="AU751" s="61">
        <v>1</v>
      </c>
      <c r="AV751" s="61">
        <v>825.71991000000003</v>
      </c>
      <c r="AW751" s="61"/>
      <c r="AX751" s="61"/>
      <c r="AY751" s="27">
        <v>1</v>
      </c>
      <c r="AZ751" s="27">
        <v>2</v>
      </c>
      <c r="BA751" s="27">
        <v>3</v>
      </c>
    </row>
    <row r="752" spans="1:53">
      <c r="A752" s="50">
        <v>28306</v>
      </c>
      <c r="B752" s="50" t="s">
        <v>47</v>
      </c>
      <c r="C752" s="50" t="s">
        <v>894</v>
      </c>
      <c r="D752" s="50" t="s">
        <v>848</v>
      </c>
      <c r="F752" s="50">
        <v>35939</v>
      </c>
      <c r="G752" s="23">
        <v>1620</v>
      </c>
      <c r="H752" s="50">
        <v>41.371999859809847</v>
      </c>
      <c r="I752" s="50">
        <v>0.27678000926971402</v>
      </c>
      <c r="J752" s="50">
        <v>0.12276785820722599</v>
      </c>
      <c r="K752" s="50">
        <v>0.24553571641445199</v>
      </c>
      <c r="L752" s="50">
        <v>0.34442590000000001</v>
      </c>
      <c r="M752" s="50">
        <v>76100</v>
      </c>
      <c r="N752" s="50">
        <v>67600</v>
      </c>
      <c r="O752" s="50">
        <v>32.346001267433202</v>
      </c>
      <c r="P752" s="51">
        <v>0.112147592008113</v>
      </c>
      <c r="Q752" s="50">
        <v>6.0635999999999997E-3</v>
      </c>
      <c r="R752" s="50">
        <v>0.171922251582146</v>
      </c>
      <c r="S752" s="50">
        <v>9.49700772762299E-2</v>
      </c>
      <c r="T752" s="50">
        <v>0.61766171455383301</v>
      </c>
      <c r="U752" s="62">
        <v>5.0084869999999998E-3</v>
      </c>
      <c r="V752" s="63">
        <v>6.2049582999999998E-2</v>
      </c>
      <c r="W752" s="63">
        <v>5.0919609999999999E-3</v>
      </c>
      <c r="X752" s="63">
        <v>0.92784994799999998</v>
      </c>
      <c r="Y752" s="50">
        <v>1.1376723647117599E-2</v>
      </c>
      <c r="Z752" s="61">
        <v>7.3033057153224945E-2</v>
      </c>
      <c r="AA752" s="61">
        <v>3.6574129015207291E-2</v>
      </c>
      <c r="AB752" s="61">
        <v>6.3299156725406647E-2</v>
      </c>
      <c r="AC752" s="61">
        <v>0.18793918192386627</v>
      </c>
      <c r="AD752" s="61">
        <v>2.2002073004841805E-2</v>
      </c>
      <c r="AE752" s="61">
        <v>2.8740927577018738E-2</v>
      </c>
      <c r="AF752" s="61">
        <v>0.13771454989910126</v>
      </c>
      <c r="AG752" s="61">
        <v>5.6099526584148407E-2</v>
      </c>
      <c r="AH752" s="61">
        <v>4.0778711438179016E-2</v>
      </c>
      <c r="AI752" s="61">
        <v>3.6286141723394394E-2</v>
      </c>
      <c r="AJ752" s="61">
        <v>7.7295243740081787E-2</v>
      </c>
      <c r="AK752" s="61">
        <v>0.118649922311306</v>
      </c>
      <c r="AL752" s="61">
        <v>7.2745077311992645E-2</v>
      </c>
      <c r="AM752" s="61">
        <v>4.8842299729585648E-2</v>
      </c>
      <c r="AN752" s="27">
        <v>8.5142828524112701E-2</v>
      </c>
      <c r="AO752" s="27">
        <v>0.18686115741729736</v>
      </c>
      <c r="AP752" s="27">
        <v>7.5487434864044189E-2</v>
      </c>
      <c r="AQ752" s="27">
        <v>0.18663330376148224</v>
      </c>
      <c r="AR752" s="27">
        <v>9.6027269959449768E-2</v>
      </c>
      <c r="AS752" s="27">
        <v>0.18711800873279572</v>
      </c>
      <c r="AT752" s="61">
        <v>1</v>
      </c>
      <c r="AU752" s="61">
        <v>2</v>
      </c>
      <c r="AV752" s="61">
        <v>863.95592999999997</v>
      </c>
      <c r="AW752" s="61"/>
      <c r="AX752" s="61"/>
      <c r="AY752" s="27">
        <v>2</v>
      </c>
      <c r="AZ752" s="27">
        <v>2</v>
      </c>
      <c r="BA752" s="27">
        <v>3</v>
      </c>
    </row>
    <row r="753" spans="1:53">
      <c r="A753" s="50">
        <v>28401</v>
      </c>
      <c r="B753" s="50" t="s">
        <v>47</v>
      </c>
      <c r="C753" s="50" t="s">
        <v>895</v>
      </c>
      <c r="D753" s="50" t="s">
        <v>890</v>
      </c>
      <c r="F753" s="50">
        <v>587132</v>
      </c>
      <c r="G753" s="23">
        <v>21823</v>
      </c>
      <c r="H753" s="50">
        <v>34.861998379230471</v>
      </c>
      <c r="I753" s="50">
        <v>0.27759999036788902</v>
      </c>
      <c r="J753" s="50">
        <v>8.9342691004276303E-2</v>
      </c>
      <c r="K753" s="50">
        <v>0.30647733807563798</v>
      </c>
      <c r="L753" s="50">
        <v>0.28841699999999998</v>
      </c>
      <c r="M753" s="50">
        <v>87100</v>
      </c>
      <c r="N753" s="50">
        <v>67000</v>
      </c>
      <c r="O753" s="50">
        <v>40.4399991035461</v>
      </c>
      <c r="P753" s="51">
        <v>8.6552500724792494E-2</v>
      </c>
      <c r="Q753" s="50">
        <v>4.9126999999999999E-3</v>
      </c>
      <c r="R753" s="50">
        <v>0.18689614534378099</v>
      </c>
      <c r="S753" s="50">
        <v>0.10780731588602099</v>
      </c>
      <c r="T753" s="50">
        <v>0.59360790252685502</v>
      </c>
      <c r="U753" s="62">
        <v>5.9531758999999997E-2</v>
      </c>
      <c r="V753" s="63">
        <v>0.15819440800000001</v>
      </c>
      <c r="W753" s="63">
        <v>9.6571130000000002E-3</v>
      </c>
      <c r="X753" s="63">
        <v>0.77261674400000002</v>
      </c>
      <c r="Y753" s="50">
        <v>5.8460932224988903E-2</v>
      </c>
      <c r="Z753" s="61">
        <v>9.0202530845999718E-3</v>
      </c>
      <c r="AA753" s="61">
        <v>0.10766448825597763</v>
      </c>
      <c r="AB753" s="61">
        <v>8.4344275295734406E-2</v>
      </c>
      <c r="AC753" s="61">
        <v>3.9490442723035812E-2</v>
      </c>
      <c r="AD753" s="61">
        <v>6.4837388694286346E-2</v>
      </c>
      <c r="AE753" s="61">
        <v>2.293814904987812E-2</v>
      </c>
      <c r="AF753" s="61">
        <v>0.12551577389240265</v>
      </c>
      <c r="AG753" s="61">
        <v>6.9469407200813293E-2</v>
      </c>
      <c r="AH753" s="61">
        <v>0.11490906774997711</v>
      </c>
      <c r="AI753" s="61">
        <v>5.5620647966861725E-2</v>
      </c>
      <c r="AJ753" s="61">
        <v>7.8555159270763397E-2</v>
      </c>
      <c r="AK753" s="61">
        <v>9.9088147282600403E-2</v>
      </c>
      <c r="AL753" s="61">
        <v>6.8385086953639984E-2</v>
      </c>
      <c r="AM753" s="61">
        <v>6.0161702334880829E-2</v>
      </c>
      <c r="AN753" s="27">
        <v>7.8847125172615051E-2</v>
      </c>
      <c r="AO753" s="27">
        <v>0.31626829504966736</v>
      </c>
      <c r="AP753" s="27">
        <v>8.0265410244464874E-2</v>
      </c>
      <c r="AQ753" s="27">
        <v>0.29483377933502197</v>
      </c>
      <c r="AR753" s="27">
        <v>7.6683551073074341E-2</v>
      </c>
      <c r="AS753" s="27">
        <v>0.34896630048751831</v>
      </c>
      <c r="AT753" s="61">
        <v>2</v>
      </c>
      <c r="AU753" s="61">
        <v>3</v>
      </c>
      <c r="AV753" s="61">
        <v>1152.7261000000001</v>
      </c>
      <c r="AW753" s="61"/>
      <c r="AX753" s="61"/>
      <c r="AY753" s="27">
        <v>2</v>
      </c>
      <c r="AZ753" s="27">
        <v>2</v>
      </c>
      <c r="BA753" s="27">
        <v>3</v>
      </c>
    </row>
    <row r="754" spans="1:53">
      <c r="A754" s="50">
        <v>28402</v>
      </c>
      <c r="B754" s="50" t="s">
        <v>47</v>
      </c>
      <c r="C754" s="50" t="s">
        <v>896</v>
      </c>
      <c r="D754" s="50" t="s">
        <v>890</v>
      </c>
      <c r="F754" s="50">
        <v>6087</v>
      </c>
      <c r="G754" s="23"/>
      <c r="J754" s="50">
        <v>0.178571432828903</v>
      </c>
      <c r="K754" s="50">
        <v>0.27678570151329002</v>
      </c>
      <c r="L754" s="50">
        <v>0.31111109999999997</v>
      </c>
      <c r="O754" s="50">
        <v>40.255001187324503</v>
      </c>
      <c r="P754" s="51">
        <v>0.15406922996044101</v>
      </c>
      <c r="R754" s="50">
        <v>0.17518247663974801</v>
      </c>
      <c r="S754" s="50">
        <v>9.0890139341354398E-2</v>
      </c>
      <c r="T754" s="50">
        <v>0.65770274400711104</v>
      </c>
      <c r="U754" s="62">
        <v>4.8956792999999998E-2</v>
      </c>
      <c r="V754" s="63">
        <v>9.9556431000000001E-2</v>
      </c>
      <c r="W754" s="63">
        <v>9.3642180000000005E-3</v>
      </c>
      <c r="X754" s="63">
        <v>0.84212255499999999</v>
      </c>
      <c r="Y754" s="50">
        <v>1.75292156636715E-2</v>
      </c>
      <c r="Z754" s="61">
        <v>0.13039867579936981</v>
      </c>
      <c r="AA754" s="61">
        <v>2.0348837599158287E-2</v>
      </c>
      <c r="AB754" s="61">
        <v>8.8039867579936981E-2</v>
      </c>
      <c r="AC754" s="61">
        <v>6.8521596491336823E-2</v>
      </c>
      <c r="AD754" s="61">
        <v>3.0730897560715675E-2</v>
      </c>
      <c r="AE754" s="61">
        <v>1.0382059961557388E-2</v>
      </c>
      <c r="AF754" s="61">
        <v>0.10963454842567444</v>
      </c>
      <c r="AG754" s="61">
        <v>4.6511627733707428E-2</v>
      </c>
      <c r="AH754" s="61">
        <v>3.8205981254577637E-2</v>
      </c>
      <c r="AI754" s="61">
        <v>0.14700996875762939</v>
      </c>
      <c r="AJ754" s="61">
        <v>7.3920264840126038E-2</v>
      </c>
      <c r="AK754" s="61">
        <v>0.10548172891139984</v>
      </c>
      <c r="AL754" s="61">
        <v>9.4269104301929474E-2</v>
      </c>
      <c r="AM754" s="61">
        <v>3.6544851958751678E-2</v>
      </c>
      <c r="AN754" s="27">
        <v>0.15574747323989868</v>
      </c>
      <c r="AO754" s="27">
        <v>0.14294223487377167</v>
      </c>
      <c r="AP754" s="27">
        <v>0.15859684348106384</v>
      </c>
      <c r="AQ754" s="27">
        <v>0.12895256280899048</v>
      </c>
      <c r="AR754" s="27">
        <v>0.15142428874969482</v>
      </c>
      <c r="AS754" s="27">
        <v>0.16416791081428528</v>
      </c>
      <c r="AT754" s="61"/>
      <c r="AU754" s="61"/>
      <c r="AV754" s="61">
        <v>1112.0527</v>
      </c>
      <c r="AW754" s="61"/>
      <c r="AX754" s="61"/>
      <c r="AY754" s="27"/>
      <c r="AZ754" s="27"/>
      <c r="BA754" s="27"/>
    </row>
    <row r="755" spans="1:53">
      <c r="A755" s="50">
        <v>28501</v>
      </c>
      <c r="B755" s="50" t="s">
        <v>47</v>
      </c>
      <c r="C755" s="50" t="s">
        <v>726</v>
      </c>
      <c r="D755" s="50" t="s">
        <v>890</v>
      </c>
      <c r="F755" s="50">
        <v>4517</v>
      </c>
      <c r="G755" s="23"/>
      <c r="J755" s="50">
        <v>0.19191919267177601</v>
      </c>
      <c r="K755" s="50">
        <v>0.14141413569450401</v>
      </c>
      <c r="L755" s="50">
        <v>0.14285709999999999</v>
      </c>
      <c r="O755" s="50">
        <v>30.511999130249002</v>
      </c>
      <c r="P755" s="51">
        <v>0.13897663354873599</v>
      </c>
      <c r="R755" s="50">
        <v>0.14625228941440599</v>
      </c>
      <c r="S755" s="50">
        <v>8.9584454894065899E-2</v>
      </c>
      <c r="T755" s="50">
        <v>0.62924987077713002</v>
      </c>
      <c r="U755" s="62">
        <v>2.2138600000000001E-4</v>
      </c>
      <c r="V755" s="63">
        <v>8.3683862999999997E-2</v>
      </c>
      <c r="W755" s="63">
        <v>1.1954836999999999E-2</v>
      </c>
      <c r="X755" s="63">
        <v>0.90413993599999998</v>
      </c>
      <c r="Y755" s="50">
        <v>2.4464832618832599E-2</v>
      </c>
      <c r="Z755" s="61">
        <v>0.27618119120597839</v>
      </c>
      <c r="AA755" s="61">
        <v>2.4354603141546249E-2</v>
      </c>
      <c r="AB755" s="61">
        <v>7.306380569934845E-2</v>
      </c>
      <c r="AC755" s="61">
        <v>6.7705795168876648E-2</v>
      </c>
      <c r="AD755" s="61">
        <v>1.6074037179350853E-2</v>
      </c>
      <c r="AE755" s="61">
        <v>1.6561130061745644E-2</v>
      </c>
      <c r="AF755" s="61">
        <v>9.0112030506134033E-2</v>
      </c>
      <c r="AG755" s="61">
        <v>3.945445641875267E-2</v>
      </c>
      <c r="AH755" s="61">
        <v>2.0944958552718163E-2</v>
      </c>
      <c r="AI755" s="61">
        <v>4.3838284909725189E-2</v>
      </c>
      <c r="AJ755" s="61">
        <v>0.11008280515670776</v>
      </c>
      <c r="AK755" s="61">
        <v>0.12323429435491562</v>
      </c>
      <c r="AL755" s="61">
        <v>3.9941549301147461E-2</v>
      </c>
      <c r="AM755" s="61">
        <v>5.8451049029827118E-2</v>
      </c>
      <c r="AN755" s="27">
        <v>0.15011654794216156</v>
      </c>
      <c r="AO755" s="27">
        <v>0.16783216595649719</v>
      </c>
      <c r="AP755" s="27">
        <v>0.12610837817192078</v>
      </c>
      <c r="AQ755" s="27">
        <v>0.17733989655971527</v>
      </c>
      <c r="AR755" s="27">
        <v>0.17168141901493073</v>
      </c>
      <c r="AS755" s="27">
        <v>0.15929204225540161</v>
      </c>
      <c r="AT755" s="61"/>
      <c r="AU755" s="61"/>
      <c r="AV755" s="61">
        <v>1296.3506</v>
      </c>
      <c r="AW755" s="61"/>
      <c r="AX755" s="61"/>
      <c r="AY755" s="27"/>
      <c r="AZ755" s="27"/>
      <c r="BA755" s="27"/>
    </row>
    <row r="756" spans="1:53">
      <c r="A756" s="50">
        <v>28502</v>
      </c>
      <c r="B756" s="50" t="s">
        <v>47</v>
      </c>
      <c r="C756" s="50" t="s">
        <v>897</v>
      </c>
      <c r="D756" s="50" t="s">
        <v>890</v>
      </c>
      <c r="F756" s="50">
        <v>187782</v>
      </c>
      <c r="G756" s="23">
        <v>7107</v>
      </c>
      <c r="H756" s="50">
        <v>32.341999441385276</v>
      </c>
      <c r="I756" s="50">
        <v>0.34386000037193298</v>
      </c>
      <c r="J756" s="50">
        <v>6.5621681511402102E-2</v>
      </c>
      <c r="K756" s="50">
        <v>0.34750264883041398</v>
      </c>
      <c r="L756" s="50">
        <v>0.3303835</v>
      </c>
      <c r="M756" s="50">
        <v>62700</v>
      </c>
      <c r="N756" s="50">
        <v>48100</v>
      </c>
      <c r="O756" s="50">
        <v>44.214001297950702</v>
      </c>
      <c r="P756" s="51">
        <v>0.112384088337421</v>
      </c>
      <c r="Q756" s="50">
        <v>4.7543000000000004E-3</v>
      </c>
      <c r="R756" s="50">
        <v>0.247401967644691</v>
      </c>
      <c r="S756" s="50">
        <v>0.11227835714817</v>
      </c>
      <c r="T756" s="50">
        <v>0.55504953861236594</v>
      </c>
      <c r="U756" s="62">
        <v>1.6673588999999999E-2</v>
      </c>
      <c r="V756" s="63">
        <v>0.37876901000000002</v>
      </c>
      <c r="W756" s="63">
        <v>1.5949346E-2</v>
      </c>
      <c r="X756" s="63">
        <v>0.58860808600000003</v>
      </c>
      <c r="Y756" s="50">
        <v>3.7597984075546299E-2</v>
      </c>
      <c r="Z756" s="61">
        <v>4.0404811501502991E-2</v>
      </c>
      <c r="AA756" s="61">
        <v>8.4926582872867584E-2</v>
      </c>
      <c r="AB756" s="61">
        <v>8.6035482585430145E-2</v>
      </c>
      <c r="AC756" s="61">
        <v>5.5151931941509247E-2</v>
      </c>
      <c r="AD756" s="61">
        <v>3.6032937467098236E-2</v>
      </c>
      <c r="AE756" s="61">
        <v>2.7021516114473343E-2</v>
      </c>
      <c r="AF756" s="61">
        <v>0.13271133601665497</v>
      </c>
      <c r="AG756" s="61">
        <v>5.3584173321723938E-2</v>
      </c>
      <c r="AH756" s="61">
        <v>6.9580398499965668E-2</v>
      </c>
      <c r="AI756" s="61">
        <v>7.0064753293991089E-2</v>
      </c>
      <c r="AJ756" s="61">
        <v>8.3065666258335114E-2</v>
      </c>
      <c r="AK756" s="61">
        <v>0.14488375186920166</v>
      </c>
      <c r="AL756" s="61">
        <v>7.17344731092453E-2</v>
      </c>
      <c r="AM756" s="61">
        <v>4.4802181422710419E-2</v>
      </c>
      <c r="AN756" s="27">
        <v>0.15093511343002319</v>
      </c>
      <c r="AO756" s="27">
        <v>0.18838252127170563</v>
      </c>
      <c r="AP756" s="27">
        <v>0.14637909829616547</v>
      </c>
      <c r="AQ756" s="27">
        <v>0.17165014147758484</v>
      </c>
      <c r="AR756" s="27">
        <v>0.15661607682704926</v>
      </c>
      <c r="AS756" s="27">
        <v>0.20924638211727142</v>
      </c>
      <c r="AT756" s="61">
        <v>2</v>
      </c>
      <c r="AU756" s="61">
        <v>4</v>
      </c>
      <c r="AV756" s="61">
        <v>1215.2184</v>
      </c>
      <c r="AW756" s="61"/>
      <c r="AX756" s="61"/>
      <c r="AY756" s="27">
        <v>2</v>
      </c>
      <c r="AZ756" s="27">
        <v>3</v>
      </c>
      <c r="BA756" s="27">
        <v>4</v>
      </c>
    </row>
    <row r="757" spans="1:53">
      <c r="A757" s="50">
        <v>28503</v>
      </c>
      <c r="B757" s="50" t="s">
        <v>47</v>
      </c>
      <c r="C757" s="50" t="s">
        <v>898</v>
      </c>
      <c r="D757" s="50" t="s">
        <v>890</v>
      </c>
      <c r="F757" s="50">
        <v>23069</v>
      </c>
      <c r="G757" s="23">
        <v>847</v>
      </c>
      <c r="H757" s="50">
        <v>37.593999356031425</v>
      </c>
      <c r="I757" s="50">
        <v>0.28878000378608698</v>
      </c>
      <c r="J757" s="50">
        <v>0.117647059261799</v>
      </c>
      <c r="K757" s="50">
        <v>0.31729054450988797</v>
      </c>
      <c r="L757" s="50">
        <v>0.3033708</v>
      </c>
      <c r="M757" s="50">
        <v>46000</v>
      </c>
      <c r="N757" s="50">
        <v>36900</v>
      </c>
      <c r="O757" s="50">
        <v>37.187001109123202</v>
      </c>
      <c r="P757" s="51">
        <v>0.117019444704055</v>
      </c>
      <c r="Q757" s="50">
        <v>5.2570000000000004E-3</v>
      </c>
      <c r="R757" s="50">
        <v>0.24214711785316501</v>
      </c>
      <c r="S757" s="50">
        <v>0.11992242187261599</v>
      </c>
      <c r="T757" s="50">
        <v>0.54142874479293801</v>
      </c>
      <c r="U757" s="62">
        <v>1.1357233E-2</v>
      </c>
      <c r="V757" s="63">
        <v>0.400147378</v>
      </c>
      <c r="W757" s="63">
        <v>2.5965581000000001E-2</v>
      </c>
      <c r="X757" s="63">
        <v>0.56252980200000002</v>
      </c>
      <c r="Y757" s="50">
        <v>2.01582927256823E-2</v>
      </c>
      <c r="Z757" s="61">
        <v>6.5652608871459961E-2</v>
      </c>
      <c r="AA757" s="61">
        <v>4.0935017168521881E-2</v>
      </c>
      <c r="AB757" s="61">
        <v>0.12660776078701019</v>
      </c>
      <c r="AC757" s="61">
        <v>6.1514370143413544E-2</v>
      </c>
      <c r="AD757" s="61">
        <v>2.2928083315491676E-2</v>
      </c>
      <c r="AE757" s="61">
        <v>1.9572755321860313E-2</v>
      </c>
      <c r="AF757" s="61">
        <v>0.1089363619685173</v>
      </c>
      <c r="AG757" s="61">
        <v>4.5744322240352631E-2</v>
      </c>
      <c r="AH757" s="61">
        <v>4.5073259621858597E-2</v>
      </c>
      <c r="AI757" s="61">
        <v>6.5428920090198517E-2</v>
      </c>
      <c r="AJ757" s="61">
        <v>0.10144279152154922</v>
      </c>
      <c r="AK757" s="61">
        <v>0.13242366909980774</v>
      </c>
      <c r="AL757" s="61">
        <v>0.10860082507133484</v>
      </c>
      <c r="AM757" s="61">
        <v>5.5139247328042984E-2</v>
      </c>
      <c r="AN757" s="27">
        <v>0.1582721471786499</v>
      </c>
      <c r="AO757" s="27">
        <v>0.17380911111831665</v>
      </c>
      <c r="AP757" s="27">
        <v>0.16863904893398285</v>
      </c>
      <c r="AQ757" s="27">
        <v>0.14653672277927399</v>
      </c>
      <c r="AR757" s="27">
        <v>0.14829088747501373</v>
      </c>
      <c r="AS757" s="27">
        <v>0.20006702840328217</v>
      </c>
      <c r="AT757" s="61">
        <v>1</v>
      </c>
      <c r="AU757" s="61">
        <v>2</v>
      </c>
      <c r="AV757" s="61">
        <v>1286.5101</v>
      </c>
      <c r="AW757" s="61"/>
      <c r="AX757" s="61"/>
      <c r="AY757" s="27">
        <v>1</v>
      </c>
      <c r="AZ757" s="27">
        <v>2</v>
      </c>
      <c r="BA757" s="27">
        <v>3</v>
      </c>
    </row>
    <row r="758" spans="1:53">
      <c r="A758" s="50">
        <v>28504</v>
      </c>
      <c r="B758" s="50" t="s">
        <v>47</v>
      </c>
      <c r="C758" s="50" t="s">
        <v>713</v>
      </c>
      <c r="D758" s="50" t="s">
        <v>890</v>
      </c>
      <c r="F758" s="50">
        <v>11864</v>
      </c>
      <c r="G758" s="23">
        <v>523</v>
      </c>
      <c r="H758" s="50">
        <v>50.360000997781775</v>
      </c>
      <c r="I758" s="50">
        <v>0.21886000037193301</v>
      </c>
      <c r="J758" s="50">
        <v>0.20465116202831299</v>
      </c>
      <c r="K758" s="50">
        <v>0.14883720874786399</v>
      </c>
      <c r="L758" s="50">
        <v>0.44047619999999998</v>
      </c>
      <c r="M758" s="50">
        <v>58800</v>
      </c>
      <c r="N758" s="50">
        <v>47500</v>
      </c>
      <c r="O758" s="50">
        <v>35.418000817298903</v>
      </c>
      <c r="P758" s="51">
        <v>8.9474461972713498E-2</v>
      </c>
      <c r="Q758" s="50">
        <v>6.7480999999999999E-3</v>
      </c>
      <c r="R758" s="50">
        <v>0.120553359389305</v>
      </c>
      <c r="S758" s="50">
        <v>8.2318045198917403E-2</v>
      </c>
      <c r="T758" s="50">
        <v>0.63343572616577104</v>
      </c>
      <c r="U758" s="62">
        <v>1.2896157E-2</v>
      </c>
      <c r="V758" s="63">
        <v>0.118762642</v>
      </c>
      <c r="W758" s="63">
        <v>6.4059340000000003E-3</v>
      </c>
      <c r="X758" s="63">
        <v>0.86193525800000004</v>
      </c>
      <c r="Y758" s="50">
        <v>4.8078522086143501E-2</v>
      </c>
      <c r="Z758" s="61">
        <v>0.23121386766433716</v>
      </c>
      <c r="AA758" s="61">
        <v>3.0166184529662132E-2</v>
      </c>
      <c r="AB758" s="61">
        <v>5.8706648647785187E-2</v>
      </c>
      <c r="AC758" s="61">
        <v>6.3583813607692719E-2</v>
      </c>
      <c r="AD758" s="61">
        <v>2.077312208712101E-2</v>
      </c>
      <c r="AE758" s="61">
        <v>4.1004333645105362E-2</v>
      </c>
      <c r="AF758" s="61">
        <v>9.375E-2</v>
      </c>
      <c r="AG758" s="61">
        <v>4.5881502330303192E-2</v>
      </c>
      <c r="AH758" s="61">
        <v>3.3056359738111496E-2</v>
      </c>
      <c r="AI758" s="61">
        <v>6.8641617894172668E-2</v>
      </c>
      <c r="AJ758" s="61">
        <v>9.9710986018180847E-2</v>
      </c>
      <c r="AK758" s="61">
        <v>0.1038656085729599</v>
      </c>
      <c r="AL758" s="61">
        <v>6.1777457594871521E-2</v>
      </c>
      <c r="AM758" s="61">
        <v>4.7868497669696808E-2</v>
      </c>
      <c r="AN758" s="27">
        <v>0.16413630545139313</v>
      </c>
      <c r="AO758" s="27">
        <v>0.17526990175247192</v>
      </c>
      <c r="AP758" s="27">
        <v>0.15937115252017975</v>
      </c>
      <c r="AQ758" s="27">
        <v>0.18711467087268829</v>
      </c>
      <c r="AR758" s="27">
        <v>0.16989567875862122</v>
      </c>
      <c r="AS758" s="27">
        <v>0.16095380485057831</v>
      </c>
      <c r="AT758" s="61">
        <v>1</v>
      </c>
      <c r="AU758" s="61">
        <v>1</v>
      </c>
      <c r="AV758" s="61">
        <v>1123.2781</v>
      </c>
      <c r="AW758" s="61"/>
      <c r="AX758" s="61"/>
      <c r="AY758" s="27">
        <v>1</v>
      </c>
      <c r="AZ758" s="27">
        <v>1</v>
      </c>
      <c r="BA758" s="27">
        <v>2</v>
      </c>
    </row>
    <row r="759" spans="1:53">
      <c r="A759" s="50">
        <v>28601</v>
      </c>
      <c r="B759" s="50" t="s">
        <v>47</v>
      </c>
      <c r="C759" s="50" t="s">
        <v>899</v>
      </c>
      <c r="D759" s="50" t="s">
        <v>900</v>
      </c>
      <c r="F759" s="50">
        <v>6438</v>
      </c>
      <c r="G759" s="23">
        <v>309</v>
      </c>
      <c r="H759" s="50">
        <v>46.876001983880975</v>
      </c>
      <c r="I759" s="50">
        <v>0.31733998656272899</v>
      </c>
      <c r="J759" s="50">
        <v>0.243243247270584</v>
      </c>
      <c r="K759" s="50">
        <v>9.0090088546276106E-2</v>
      </c>
      <c r="L759" s="50">
        <v>0.39285710000000001</v>
      </c>
      <c r="M759" s="50">
        <v>52000</v>
      </c>
      <c r="N759" s="50">
        <v>45200</v>
      </c>
      <c r="O759" s="50">
        <v>27.366998791694602</v>
      </c>
      <c r="P759" s="51">
        <v>0.110425874590873</v>
      </c>
      <c r="Q759" s="50">
        <v>6.8977999999999999E-3</v>
      </c>
      <c r="R759" s="50">
        <v>0.11297070980072001</v>
      </c>
      <c r="S759" s="50">
        <v>7.6775059103965801E-2</v>
      </c>
      <c r="T759" s="50">
        <v>0.62632286548614502</v>
      </c>
      <c r="U759" s="62">
        <v>4.0385209999999998E-3</v>
      </c>
      <c r="V759" s="63">
        <v>1.6930724000000001E-2</v>
      </c>
      <c r="W759" s="63">
        <v>1.8639329999999999E-3</v>
      </c>
      <c r="X759" s="63">
        <v>0.97716683100000001</v>
      </c>
      <c r="Y759" s="50">
        <v>7.6154214330017601E-3</v>
      </c>
      <c r="Z759" s="61">
        <v>0.23228482902050018</v>
      </c>
      <c r="AA759" s="61">
        <v>2.3505011573433876E-2</v>
      </c>
      <c r="AB759" s="61">
        <v>6.8786725401878357E-2</v>
      </c>
      <c r="AC759" s="61">
        <v>6.4293123781681061E-2</v>
      </c>
      <c r="AD759" s="61">
        <v>2.385067380964756E-2</v>
      </c>
      <c r="AE759" s="61">
        <v>3.4911856055259705E-2</v>
      </c>
      <c r="AF759" s="61">
        <v>0.10093328356742859</v>
      </c>
      <c r="AG759" s="61">
        <v>4.3207742273807526E-2</v>
      </c>
      <c r="AH759" s="61">
        <v>3.5603180527687073E-2</v>
      </c>
      <c r="AI759" s="61">
        <v>5.3923264145851135E-2</v>
      </c>
      <c r="AJ759" s="61">
        <v>9.6439681947231293E-2</v>
      </c>
      <c r="AK759" s="61">
        <v>0.13480815291404724</v>
      </c>
      <c r="AL759" s="61">
        <v>3.3183544874191284E-2</v>
      </c>
      <c r="AM759" s="61">
        <v>5.4268926382064819E-2</v>
      </c>
      <c r="AN759" s="27">
        <v>9.2912852764129639E-2</v>
      </c>
      <c r="AO759" s="27">
        <v>0.19294676184654236</v>
      </c>
      <c r="AP759" s="27">
        <v>7.8389830887317657E-2</v>
      </c>
      <c r="AQ759" s="27">
        <v>0.19632768630981445</v>
      </c>
      <c r="AR759" s="27">
        <v>0.10632745921611786</v>
      </c>
      <c r="AS759" s="27">
        <v>0.18982388079166412</v>
      </c>
      <c r="AT759" s="61">
        <v>1</v>
      </c>
      <c r="AU759" s="61">
        <v>1</v>
      </c>
      <c r="AV759" s="61">
        <v>1024.0781999999999</v>
      </c>
      <c r="AW759" s="61"/>
      <c r="AX759" s="61"/>
      <c r="AY759" s="27">
        <v>2</v>
      </c>
      <c r="AZ759" s="27">
        <v>2</v>
      </c>
      <c r="BA759" s="27">
        <v>3</v>
      </c>
    </row>
    <row r="760" spans="1:53">
      <c r="A760" s="50">
        <v>28602</v>
      </c>
      <c r="B760" s="50" t="s">
        <v>47</v>
      </c>
      <c r="C760" s="50" t="s">
        <v>901</v>
      </c>
      <c r="D760" s="50" t="s">
        <v>900</v>
      </c>
      <c r="F760" s="50">
        <v>5953</v>
      </c>
      <c r="G760" s="23">
        <v>257</v>
      </c>
      <c r="H760" s="50">
        <v>45.429000854492173</v>
      </c>
      <c r="I760" s="50">
        <v>0.23666000366210899</v>
      </c>
      <c r="J760" s="50">
        <v>0.168674692511559</v>
      </c>
      <c r="K760" s="50">
        <v>0.22891566157341001</v>
      </c>
      <c r="L760" s="50">
        <v>0.19354840000000001</v>
      </c>
      <c r="M760" s="50">
        <v>55700</v>
      </c>
      <c r="N760" s="50">
        <v>49100</v>
      </c>
      <c r="O760" s="50">
        <v>28.523001074790997</v>
      </c>
      <c r="P760" s="51">
        <v>0.14975482225417999</v>
      </c>
      <c r="Q760" s="50">
        <v>7.3213999999999996E-3</v>
      </c>
      <c r="R760" s="50">
        <v>0.170078739523888</v>
      </c>
      <c r="S760" s="50">
        <v>8.0998159945011097E-2</v>
      </c>
      <c r="T760" s="50">
        <v>0.67968910932540905</v>
      </c>
      <c r="U760" s="62">
        <v>4.0315807000000002E-2</v>
      </c>
      <c r="V760" s="63">
        <v>3.3932469999999999E-2</v>
      </c>
      <c r="W760" s="63">
        <v>4.3675459999999999E-3</v>
      </c>
      <c r="X760" s="63">
        <v>0.92138415600000001</v>
      </c>
      <c r="Y760" s="50">
        <v>5.7345251552760601E-3</v>
      </c>
      <c r="Z760" s="61">
        <v>0.11823248118162155</v>
      </c>
      <c r="AA760" s="61">
        <v>3.8614649325609207E-2</v>
      </c>
      <c r="AB760" s="61">
        <v>5.9315286576747894E-2</v>
      </c>
      <c r="AC760" s="61">
        <v>6.0907643288373947E-2</v>
      </c>
      <c r="AD760" s="61">
        <v>3.0254777520895004E-2</v>
      </c>
      <c r="AE760" s="61">
        <v>1.9506368786096573E-2</v>
      </c>
      <c r="AF760" s="61">
        <v>0.14808917045593262</v>
      </c>
      <c r="AG760" s="61">
        <v>3.8614649325609207E-2</v>
      </c>
      <c r="AH760" s="61">
        <v>2.7866242453455925E-2</v>
      </c>
      <c r="AI760" s="61">
        <v>0.11066879332065582</v>
      </c>
      <c r="AJ760" s="61">
        <v>9.9124200642108917E-2</v>
      </c>
      <c r="AK760" s="61">
        <v>0.11385350674390793</v>
      </c>
      <c r="AL760" s="61">
        <v>6.5286621451377869E-2</v>
      </c>
      <c r="AM760" s="61">
        <v>6.9665603339672089E-2</v>
      </c>
      <c r="AN760" s="27">
        <v>0.10643236339092255</v>
      </c>
      <c r="AO760" s="27">
        <v>0.18899203836917877</v>
      </c>
      <c r="AP760" s="27">
        <v>0.11809635907411575</v>
      </c>
      <c r="AQ760" s="27">
        <v>0.16803760826587677</v>
      </c>
      <c r="AR760" s="27">
        <v>9.1324202716350555E-2</v>
      </c>
      <c r="AS760" s="27">
        <v>0.21613393723964691</v>
      </c>
      <c r="AT760" s="61">
        <v>1</v>
      </c>
      <c r="AU760" s="61">
        <v>1</v>
      </c>
      <c r="AV760" s="61">
        <v>1024.1352999999999</v>
      </c>
      <c r="AW760" s="61"/>
      <c r="AX760" s="61"/>
      <c r="AY760" s="27">
        <v>1</v>
      </c>
      <c r="AZ760" s="27">
        <v>2</v>
      </c>
      <c r="BA760" s="27">
        <v>3</v>
      </c>
    </row>
    <row r="761" spans="1:53">
      <c r="A761" s="50">
        <v>28603</v>
      </c>
      <c r="B761" s="50" t="s">
        <v>47</v>
      </c>
      <c r="C761" s="50" t="s">
        <v>902</v>
      </c>
      <c r="D761" s="50" t="s">
        <v>900</v>
      </c>
      <c r="F761" s="50">
        <v>10537</v>
      </c>
      <c r="G761" s="23">
        <v>467</v>
      </c>
      <c r="H761" s="50">
        <v>44.762997865676851</v>
      </c>
      <c r="I761" s="50">
        <v>0.34672999382018999</v>
      </c>
      <c r="J761" s="50">
        <v>0.14864864945411699</v>
      </c>
      <c r="K761" s="50">
        <v>0.162162154912949</v>
      </c>
      <c r="L761" s="50">
        <v>0.53333339999999996</v>
      </c>
      <c r="M761" s="50">
        <v>58600</v>
      </c>
      <c r="N761" s="50">
        <v>48500</v>
      </c>
      <c r="O761" s="50">
        <v>33.070999383926406</v>
      </c>
      <c r="P761" s="51">
        <v>0.114610098302364</v>
      </c>
      <c r="Q761" s="50">
        <v>6.5728000000000002E-3</v>
      </c>
      <c r="R761" s="50">
        <v>0.11442785710096399</v>
      </c>
      <c r="S761" s="50">
        <v>6.0212790966033901E-2</v>
      </c>
      <c r="T761" s="50">
        <v>0.66818660497665405</v>
      </c>
      <c r="U761" s="62">
        <v>1.8980729999999999E-3</v>
      </c>
      <c r="V761" s="63">
        <v>1.4899877000000001E-2</v>
      </c>
      <c r="W761" s="63">
        <v>2.752207E-3</v>
      </c>
      <c r="X761" s="63">
        <v>0.98044985500000004</v>
      </c>
      <c r="Y761" s="50">
        <v>4.95238089933991E-3</v>
      </c>
      <c r="Z761" s="61">
        <v>0.16345177590847015</v>
      </c>
      <c r="AA761" s="61">
        <v>9.7868017852306366E-2</v>
      </c>
      <c r="AB761" s="61">
        <v>5.8477155864238739E-2</v>
      </c>
      <c r="AC761" s="61">
        <v>8.4263958036899567E-2</v>
      </c>
      <c r="AD761" s="61">
        <v>1.8274111673235893E-2</v>
      </c>
      <c r="AE761" s="61">
        <v>1.8071066588163376E-2</v>
      </c>
      <c r="AF761" s="61">
        <v>0.10903553664684296</v>
      </c>
      <c r="AG761" s="61">
        <v>5.2588831633329391E-2</v>
      </c>
      <c r="AH761" s="61">
        <v>2.6395939290523529E-2</v>
      </c>
      <c r="AI761" s="61">
        <v>4.3045684695243835E-2</v>
      </c>
      <c r="AJ761" s="61">
        <v>0.10923857986927032</v>
      </c>
      <c r="AK761" s="61">
        <v>0.13238579034805298</v>
      </c>
      <c r="AL761" s="61">
        <v>4.0203046053647995E-2</v>
      </c>
      <c r="AM761" s="61">
        <v>4.6700507402420044E-2</v>
      </c>
      <c r="AN761" s="27">
        <v>7.1226797997951508E-2</v>
      </c>
      <c r="AO761" s="27">
        <v>0.19935432076454163</v>
      </c>
      <c r="AP761" s="27">
        <v>5.1559250801801682E-2</v>
      </c>
      <c r="AQ761" s="27">
        <v>0.18669438362121582</v>
      </c>
      <c r="AR761" s="27">
        <v>8.976871520280838E-2</v>
      </c>
      <c r="AS761" s="27">
        <v>0.21128968894481659</v>
      </c>
      <c r="AT761" s="61">
        <v>1</v>
      </c>
      <c r="AU761" s="61">
        <v>1</v>
      </c>
      <c r="AV761" s="61">
        <v>1024.0985000000001</v>
      </c>
      <c r="AW761" s="61"/>
      <c r="AX761" s="61"/>
      <c r="AY761" s="27">
        <v>2</v>
      </c>
      <c r="AZ761" s="27">
        <v>3</v>
      </c>
      <c r="BA761" s="27">
        <v>4</v>
      </c>
    </row>
    <row r="762" spans="1:53">
      <c r="A762" s="50">
        <v>28604</v>
      </c>
      <c r="B762" s="50" t="s">
        <v>47</v>
      </c>
      <c r="C762" s="50" t="s">
        <v>903</v>
      </c>
      <c r="D762" s="50" t="s">
        <v>900</v>
      </c>
      <c r="F762" s="50">
        <v>17107</v>
      </c>
      <c r="G762" s="23">
        <v>802</v>
      </c>
      <c r="H762" s="50">
        <v>51.724999710917473</v>
      </c>
      <c r="I762" s="50">
        <v>0.18727000057697299</v>
      </c>
      <c r="J762" s="50">
        <v>0.195876285433769</v>
      </c>
      <c r="K762" s="50">
        <v>0.134020611643791</v>
      </c>
      <c r="L762" s="50">
        <v>0.46107779999999998</v>
      </c>
      <c r="M762" s="50">
        <v>64600</v>
      </c>
      <c r="N762" s="50">
        <v>57700</v>
      </c>
      <c r="O762" s="50">
        <v>28.619000315666199</v>
      </c>
      <c r="P762" s="51">
        <v>0.111695751547813</v>
      </c>
      <c r="Q762" s="50">
        <v>7.2548999999999999E-3</v>
      </c>
      <c r="R762" s="50">
        <v>0.11739943921566</v>
      </c>
      <c r="S762" s="50">
        <v>6.51981756091118E-2</v>
      </c>
      <c r="T762" s="50">
        <v>0.643141329288483</v>
      </c>
      <c r="U762" s="62">
        <v>3.5073359999999998E-3</v>
      </c>
      <c r="V762" s="63">
        <v>2.6480388000000001E-2</v>
      </c>
      <c r="W762" s="63">
        <v>2.2797680000000002E-3</v>
      </c>
      <c r="X762" s="63">
        <v>0.96773248899999997</v>
      </c>
      <c r="Y762" s="50">
        <v>4.7169812023639696E-3</v>
      </c>
      <c r="Z762" s="61">
        <v>0.18749259412288666</v>
      </c>
      <c r="AA762" s="61">
        <v>2.7952149510383606E-2</v>
      </c>
      <c r="AB762" s="61">
        <v>5.8510009199380875E-2</v>
      </c>
      <c r="AC762" s="61">
        <v>6.2892340123653412E-2</v>
      </c>
      <c r="AD762" s="61">
        <v>2.3925144225358963E-2</v>
      </c>
      <c r="AE762" s="61">
        <v>3.7190571427345276E-2</v>
      </c>
      <c r="AF762" s="61">
        <v>0.12483714520931244</v>
      </c>
      <c r="AG762" s="61">
        <v>4.9271587282419205E-2</v>
      </c>
      <c r="AH762" s="61">
        <v>3.1860712915658951E-2</v>
      </c>
      <c r="AI762" s="61">
        <v>3.5058628767728806E-2</v>
      </c>
      <c r="AJ762" s="61">
        <v>0.13170674443244934</v>
      </c>
      <c r="AK762" s="61">
        <v>0.10754471272230148</v>
      </c>
      <c r="AL762" s="61">
        <v>6.6564016044139862E-2</v>
      </c>
      <c r="AM762" s="61">
        <v>5.5193651467561722E-2</v>
      </c>
      <c r="AN762" s="27">
        <v>4.7253988683223724E-2</v>
      </c>
      <c r="AO762" s="27">
        <v>0.2622847855091095</v>
      </c>
      <c r="AP762" s="27">
        <v>3.8442704826593399E-2</v>
      </c>
      <c r="AQ762" s="27">
        <v>0.25367286801338196</v>
      </c>
      <c r="AR762" s="27">
        <v>5.6545313447713852E-2</v>
      </c>
      <c r="AS762" s="27">
        <v>0.27136588096618652</v>
      </c>
      <c r="AT762" s="61">
        <v>1</v>
      </c>
      <c r="AU762" s="61">
        <v>1</v>
      </c>
      <c r="AV762" s="61">
        <v>1096.9603999999999</v>
      </c>
      <c r="AW762" s="61"/>
      <c r="AX762" s="61"/>
      <c r="AY762" s="27">
        <v>1</v>
      </c>
      <c r="AZ762" s="27">
        <v>2</v>
      </c>
      <c r="BA762" s="27">
        <v>3</v>
      </c>
    </row>
    <row r="763" spans="1:53">
      <c r="A763" s="50">
        <v>28605</v>
      </c>
      <c r="B763" s="50" t="s">
        <v>47</v>
      </c>
      <c r="C763" s="50" t="s">
        <v>904</v>
      </c>
      <c r="D763" s="50" t="s">
        <v>900</v>
      </c>
      <c r="F763" s="50">
        <v>8509</v>
      </c>
      <c r="G763" s="23">
        <v>379</v>
      </c>
      <c r="H763" s="50">
        <v>44.455001443624525</v>
      </c>
      <c r="I763" s="50">
        <v>0.251289993524551</v>
      </c>
      <c r="J763" s="50">
        <v>0.19491524994373299</v>
      </c>
      <c r="K763" s="50">
        <v>0.20338982343673701</v>
      </c>
      <c r="L763" s="50">
        <v>0.42424240000000002</v>
      </c>
      <c r="M763" s="50">
        <v>63600</v>
      </c>
      <c r="N763" s="50">
        <v>52400</v>
      </c>
      <c r="O763" s="50">
        <v>35.319000482559197</v>
      </c>
      <c r="P763" s="51">
        <v>9.3306839466094998E-2</v>
      </c>
      <c r="Q763" s="50">
        <v>6.9858999999999997E-3</v>
      </c>
      <c r="R763" s="50">
        <v>0.130183219909668</v>
      </c>
      <c r="S763" s="50">
        <v>6.1034940183162703E-2</v>
      </c>
      <c r="T763" s="50">
        <v>0.60459971427917503</v>
      </c>
      <c r="U763" s="62">
        <v>4.1132920000000002E-3</v>
      </c>
      <c r="V763" s="63">
        <v>8.5791513E-2</v>
      </c>
      <c r="W763" s="63">
        <v>4.2308149999999997E-3</v>
      </c>
      <c r="X763" s="63">
        <v>0.90586435799999998</v>
      </c>
      <c r="Y763" s="50">
        <v>1.8755128607153899E-2</v>
      </c>
      <c r="Z763" s="61">
        <v>0.15132349729537964</v>
      </c>
      <c r="AA763" s="61">
        <v>3.4668542444705963E-2</v>
      </c>
      <c r="AB763" s="61">
        <v>7.0508316159248352E-2</v>
      </c>
      <c r="AC763" s="61">
        <v>5.7156242430210114E-2</v>
      </c>
      <c r="AD763" s="61">
        <v>4.6615131199359894E-2</v>
      </c>
      <c r="AE763" s="61">
        <v>4.8020612448453903E-2</v>
      </c>
      <c r="AF763" s="61">
        <v>0.14780978858470917</v>
      </c>
      <c r="AG763" s="61">
        <v>4.5209649950265884E-2</v>
      </c>
      <c r="AH763" s="61">
        <v>3.5137034952640533E-2</v>
      </c>
      <c r="AI763" s="61">
        <v>5.3408291190862656E-2</v>
      </c>
      <c r="AJ763" s="61">
        <v>9.5806978642940521E-2</v>
      </c>
      <c r="AK763" s="61">
        <v>0.11501522362232208</v>
      </c>
      <c r="AL763" s="61">
        <v>5.317404493689537E-2</v>
      </c>
      <c r="AM763" s="61">
        <v>4.6146638691425323E-2</v>
      </c>
      <c r="AN763" s="27">
        <v>9.6264727413654327E-2</v>
      </c>
      <c r="AO763" s="27">
        <v>0.17999498546123505</v>
      </c>
      <c r="AP763" s="27">
        <v>8.3415113389492035E-2</v>
      </c>
      <c r="AQ763" s="27">
        <v>0.16977429389953613</v>
      </c>
      <c r="AR763" s="27">
        <v>0.10968734323978424</v>
      </c>
      <c r="AS763" s="27">
        <v>0.19067144393920898</v>
      </c>
      <c r="AT763" s="61">
        <v>1</v>
      </c>
      <c r="AU763" s="61">
        <v>1</v>
      </c>
      <c r="AV763" s="61">
        <v>1094.1409000000001</v>
      </c>
      <c r="AW763" s="61"/>
      <c r="AX763" s="61"/>
      <c r="AY763" s="27">
        <v>2</v>
      </c>
      <c r="AZ763" s="27">
        <v>3</v>
      </c>
      <c r="BA763" s="27">
        <v>4</v>
      </c>
    </row>
    <row r="764" spans="1:53">
      <c r="A764" s="50">
        <v>28606</v>
      </c>
      <c r="B764" s="50" t="s">
        <v>47</v>
      </c>
      <c r="C764" s="50" t="s">
        <v>905</v>
      </c>
      <c r="D764" s="50" t="s">
        <v>900</v>
      </c>
      <c r="F764" s="50">
        <v>5457</v>
      </c>
      <c r="G764" s="23"/>
      <c r="J764" s="50">
        <v>0.204545453190804</v>
      </c>
      <c r="K764" s="50">
        <v>0.136363640427589</v>
      </c>
      <c r="L764" s="50">
        <v>0.47222219999999998</v>
      </c>
      <c r="O764" s="50">
        <v>24.489000439643899</v>
      </c>
      <c r="P764" s="51">
        <v>0.12339527904987301</v>
      </c>
      <c r="R764" s="50">
        <v>0.113782048225403</v>
      </c>
      <c r="S764" s="50">
        <v>6.4538352191448198E-2</v>
      </c>
      <c r="T764" s="50">
        <v>0.660542011260986</v>
      </c>
      <c r="U764" s="62">
        <v>3.66502E-4</v>
      </c>
      <c r="V764" s="63">
        <v>3.8665934999999999E-2</v>
      </c>
      <c r="W764" s="63">
        <v>3.8482680000000002E-3</v>
      </c>
      <c r="X764" s="63">
        <v>0.95711928599999996</v>
      </c>
      <c r="Y764" s="50">
        <v>2.28507202118635E-2</v>
      </c>
      <c r="Z764" s="61">
        <v>0.27716967463493347</v>
      </c>
      <c r="AA764" s="61">
        <v>2.3455824702978134E-2</v>
      </c>
      <c r="AB764" s="61">
        <v>5.4339326918125153E-2</v>
      </c>
      <c r="AC764" s="61">
        <v>5.4730258882045746E-2</v>
      </c>
      <c r="AD764" s="61">
        <v>1.7200937494635582E-2</v>
      </c>
      <c r="AE764" s="61">
        <v>3.5574667155742645E-2</v>
      </c>
      <c r="AF764" s="61">
        <v>0.13252541422843933</v>
      </c>
      <c r="AG764" s="61">
        <v>3.2447222620248795E-2</v>
      </c>
      <c r="AH764" s="61">
        <v>4.300234466791153E-2</v>
      </c>
      <c r="AI764" s="61">
        <v>3.7920251488685608E-2</v>
      </c>
      <c r="AJ764" s="61">
        <v>7.0758402347564697E-2</v>
      </c>
      <c r="AK764" s="61">
        <v>0.14229866862297058</v>
      </c>
      <c r="AL764" s="61">
        <v>3.2838154584169388E-2</v>
      </c>
      <c r="AM764" s="61">
        <v>4.5738857239484787E-2</v>
      </c>
      <c r="AN764" s="27">
        <v>6.5165877342224121E-2</v>
      </c>
      <c r="AO764" s="27">
        <v>0.20260663330554962</v>
      </c>
      <c r="AP764" s="27">
        <v>5.7097543030977249E-2</v>
      </c>
      <c r="AQ764" s="27">
        <v>0.18794608116149902</v>
      </c>
      <c r="AR764" s="27">
        <v>7.3170728981494904E-2</v>
      </c>
      <c r="AS764" s="27">
        <v>0.21715185046195984</v>
      </c>
      <c r="AT764" s="61"/>
      <c r="AU764" s="61"/>
      <c r="AV764" s="61">
        <v>1003.4673</v>
      </c>
      <c r="AW764" s="61"/>
      <c r="AX764" s="61"/>
      <c r="AY764" s="27"/>
      <c r="AZ764" s="27"/>
      <c r="BA764" s="27"/>
    </row>
    <row r="765" spans="1:53">
      <c r="A765" s="50">
        <v>28607</v>
      </c>
      <c r="B765" s="50" t="s">
        <v>47</v>
      </c>
      <c r="C765" s="50" t="s">
        <v>906</v>
      </c>
      <c r="D765" s="50" t="s">
        <v>848</v>
      </c>
      <c r="F765" s="50">
        <v>19695</v>
      </c>
      <c r="G765" s="23">
        <v>928</v>
      </c>
      <c r="H765" s="50">
        <v>45.583000481128671</v>
      </c>
      <c r="I765" s="50">
        <v>0.27443999052047702</v>
      </c>
      <c r="J765" s="50">
        <v>0.18245613574981701</v>
      </c>
      <c r="K765" s="50">
        <v>0.19649122655391699</v>
      </c>
      <c r="L765" s="50">
        <v>0.4859155</v>
      </c>
      <c r="M765" s="50">
        <v>62600</v>
      </c>
      <c r="N765" s="50">
        <v>51300</v>
      </c>
      <c r="O765" s="50">
        <v>33.877000212669401</v>
      </c>
      <c r="P765" s="51">
        <v>0.111044444143772</v>
      </c>
      <c r="Q765" s="50">
        <v>6.4770000000000001E-3</v>
      </c>
      <c r="R765" s="50">
        <v>0.14256535470485701</v>
      </c>
      <c r="S765" s="50">
        <v>8.4452494978904696E-2</v>
      </c>
      <c r="T765" s="50">
        <v>0.63270658254623402</v>
      </c>
      <c r="U765" s="62">
        <v>1.4216809999999999E-3</v>
      </c>
      <c r="V765" s="63">
        <v>3.193704E-2</v>
      </c>
      <c r="W765" s="63">
        <v>2.8941359999999998E-3</v>
      </c>
      <c r="X765" s="63">
        <v>0.96374714399999994</v>
      </c>
      <c r="Y765" s="50">
        <v>1.2389025650918499E-2</v>
      </c>
      <c r="Z765" s="61">
        <v>0.15486635267734528</v>
      </c>
      <c r="AA765" s="61">
        <v>7.8759439289569855E-2</v>
      </c>
      <c r="AB765" s="61">
        <v>6.1620078980922699E-2</v>
      </c>
      <c r="AC765" s="61">
        <v>6.3456438481807709E-2</v>
      </c>
      <c r="AD765" s="61">
        <v>2.7443379163742065E-2</v>
      </c>
      <c r="AE765" s="61">
        <v>3.6523159593343735E-2</v>
      </c>
      <c r="AF765" s="61">
        <v>0.13629871606826782</v>
      </c>
      <c r="AG765" s="61">
        <v>5.070393905043602E-2</v>
      </c>
      <c r="AH765" s="61">
        <v>3.8053456693887711E-2</v>
      </c>
      <c r="AI765" s="61">
        <v>3.7747398018836975E-2</v>
      </c>
      <c r="AJ765" s="61">
        <v>8.7431132793426514E-2</v>
      </c>
      <c r="AK765" s="61">
        <v>0.11956743150949478</v>
      </c>
      <c r="AL765" s="61">
        <v>5.3254436701536179E-2</v>
      </c>
      <c r="AM765" s="61">
        <v>5.4274637252092361E-2</v>
      </c>
      <c r="AN765" s="27">
        <v>8.5683412849903107E-2</v>
      </c>
      <c r="AO765" s="27">
        <v>0.17655321955680847</v>
      </c>
      <c r="AP765" s="27">
        <v>7.8571431338787079E-2</v>
      </c>
      <c r="AQ765" s="27">
        <v>0.18571428954601288</v>
      </c>
      <c r="AR765" s="27">
        <v>9.2772386968135834E-2</v>
      </c>
      <c r="AS765" s="27">
        <v>0.16742178797721863</v>
      </c>
      <c r="AT765" s="61">
        <v>1</v>
      </c>
      <c r="AU765" s="61">
        <v>1</v>
      </c>
      <c r="AV765" s="61">
        <v>960.48815999999999</v>
      </c>
      <c r="AW765" s="61"/>
      <c r="AX765" s="61"/>
      <c r="AY765" s="27">
        <v>1</v>
      </c>
      <c r="AZ765" s="27">
        <v>2</v>
      </c>
      <c r="BA765" s="27">
        <v>3</v>
      </c>
    </row>
    <row r="766" spans="1:53">
      <c r="A766" s="50">
        <v>28608</v>
      </c>
      <c r="B766" s="50" t="s">
        <v>47</v>
      </c>
      <c r="C766" s="50" t="s">
        <v>907</v>
      </c>
      <c r="D766" s="50" t="s">
        <v>848</v>
      </c>
      <c r="F766" s="50">
        <v>56033</v>
      </c>
      <c r="G766" s="23">
        <v>2280</v>
      </c>
      <c r="H766" s="50">
        <v>47.286998584866495</v>
      </c>
      <c r="I766" s="50">
        <v>0.22153000533580799</v>
      </c>
      <c r="J766" s="50">
        <v>0.16442953050136599</v>
      </c>
      <c r="K766" s="50">
        <v>0.20302014052867901</v>
      </c>
      <c r="L766" s="50">
        <v>0.41729889999999997</v>
      </c>
      <c r="M766" s="50">
        <v>79500</v>
      </c>
      <c r="N766" s="50">
        <v>62200</v>
      </c>
      <c r="O766" s="50">
        <v>37.860998511314399</v>
      </c>
      <c r="P766" s="51">
        <v>0.117601253092289</v>
      </c>
      <c r="Q766" s="50">
        <v>7.1503000000000001E-3</v>
      </c>
      <c r="R766" s="50">
        <v>0.16510239243507399</v>
      </c>
      <c r="S766" s="50">
        <v>7.4242658913135501E-2</v>
      </c>
      <c r="T766" s="50">
        <v>0.56667476892471302</v>
      </c>
      <c r="U766" s="62">
        <v>4.2831900000000001E-3</v>
      </c>
      <c r="V766" s="63">
        <v>5.1219817000000001E-2</v>
      </c>
      <c r="W766" s="63">
        <v>3.0517729999999998E-3</v>
      </c>
      <c r="X766" s="63">
        <v>0.94144523099999999</v>
      </c>
      <c r="Y766" s="50">
        <v>2.1929284557700199E-2</v>
      </c>
      <c r="Z766" s="61">
        <v>7.810712605714798E-2</v>
      </c>
      <c r="AA766" s="61">
        <v>0.13758619129657745</v>
      </c>
      <c r="AB766" s="61">
        <v>6.2420342117547989E-2</v>
      </c>
      <c r="AC766" s="61">
        <v>3.3726591616868973E-2</v>
      </c>
      <c r="AD766" s="61">
        <v>3.3628549426794052E-2</v>
      </c>
      <c r="AE766" s="61">
        <v>3.2811529934406281E-2</v>
      </c>
      <c r="AF766" s="61">
        <v>0.13837052881717682</v>
      </c>
      <c r="AG766" s="61">
        <v>4.5360960066318512E-2</v>
      </c>
      <c r="AH766" s="61">
        <v>3.8040459156036377E-2</v>
      </c>
      <c r="AI766" s="61">
        <v>3.1373575329780579E-2</v>
      </c>
      <c r="AJ766" s="61">
        <v>9.7911693155765533E-2</v>
      </c>
      <c r="AK766" s="61">
        <v>0.14196541905403137</v>
      </c>
      <c r="AL766" s="61">
        <v>7.7257424592971802E-2</v>
      </c>
      <c r="AM766" s="61">
        <v>5.1439590752124786E-2</v>
      </c>
      <c r="AN766" s="27">
        <v>7.1994461119174957E-2</v>
      </c>
      <c r="AO766" s="27">
        <v>0.30539959669113159</v>
      </c>
      <c r="AP766" s="27">
        <v>6.7657545208930969E-2</v>
      </c>
      <c r="AQ766" s="27">
        <v>0.30600577592849731</v>
      </c>
      <c r="AR766" s="27">
        <v>7.7786758542060852E-2</v>
      </c>
      <c r="AS766" s="27">
        <v>0.30458995699882507</v>
      </c>
      <c r="AT766" s="61">
        <v>1</v>
      </c>
      <c r="AU766" s="61">
        <v>1</v>
      </c>
      <c r="AV766" s="61">
        <v>920.77173000000005</v>
      </c>
      <c r="AW766" s="61"/>
      <c r="AX766" s="61"/>
      <c r="AY766" s="27">
        <v>1</v>
      </c>
      <c r="AZ766" s="27">
        <v>1</v>
      </c>
      <c r="BA766" s="27">
        <v>2</v>
      </c>
    </row>
    <row r="767" spans="1:53">
      <c r="A767" s="50">
        <v>28609</v>
      </c>
      <c r="B767" s="50" t="s">
        <v>47</v>
      </c>
      <c r="C767" s="50" t="s">
        <v>513</v>
      </c>
      <c r="D767" s="50" t="s">
        <v>848</v>
      </c>
      <c r="F767" s="50">
        <v>48464</v>
      </c>
      <c r="G767" s="23">
        <v>2151</v>
      </c>
      <c r="H767" s="50">
        <v>44.611999720335</v>
      </c>
      <c r="I767" s="50">
        <v>0.27068999409675598</v>
      </c>
      <c r="J767" s="50">
        <v>0.165277779102325</v>
      </c>
      <c r="K767" s="50">
        <v>0.181944444775581</v>
      </c>
      <c r="L767" s="50">
        <v>0.38360660000000002</v>
      </c>
      <c r="M767" s="50">
        <v>58000</v>
      </c>
      <c r="N767" s="50">
        <v>50500</v>
      </c>
      <c r="O767" s="50">
        <v>30.436000227928201</v>
      </c>
      <c r="P767" s="51">
        <v>0.12728555500507299</v>
      </c>
      <c r="Q767" s="50">
        <v>6.5906999999999997E-3</v>
      </c>
      <c r="R767" s="50">
        <v>0.139076113700867</v>
      </c>
      <c r="S767" s="50">
        <v>7.3288641870021806E-2</v>
      </c>
      <c r="T767" s="50">
        <v>0.63441145420074496</v>
      </c>
      <c r="U767" s="62">
        <v>1.609442E-3</v>
      </c>
      <c r="V767" s="63">
        <v>0.143013373</v>
      </c>
      <c r="W767" s="63">
        <v>4.7045230000000004E-3</v>
      </c>
      <c r="X767" s="63">
        <v>0.85067266200000002</v>
      </c>
      <c r="Y767" s="50">
        <v>8.3404220640659305E-2</v>
      </c>
      <c r="Z767" s="61">
        <v>0.13564464449882507</v>
      </c>
      <c r="AA767" s="61">
        <v>0.20255687832832336</v>
      </c>
      <c r="AB767" s="61">
        <v>6.0671724379062653E-2</v>
      </c>
      <c r="AC767" s="61">
        <v>5.8374863117933273E-2</v>
      </c>
      <c r="AD767" s="61">
        <v>2.1235102787613869E-2</v>
      </c>
      <c r="AE767" s="61">
        <v>3.1289275735616684E-2</v>
      </c>
      <c r="AF767" s="61">
        <v>9.9544964730739594E-2</v>
      </c>
      <c r="AG767" s="61">
        <v>4.4290356338024139E-2</v>
      </c>
      <c r="AH767" s="61">
        <v>3.2762728631496429E-2</v>
      </c>
      <c r="AI767" s="61">
        <v>3.458288311958313E-2</v>
      </c>
      <c r="AJ767" s="61">
        <v>7.5406283140182495E-2</v>
      </c>
      <c r="AK767" s="61">
        <v>0.10270855575799942</v>
      </c>
      <c r="AL767" s="61">
        <v>5.4517876356840134E-2</v>
      </c>
      <c r="AM767" s="61">
        <v>4.641386866569519E-2</v>
      </c>
      <c r="AN767" s="27">
        <v>0.16128617525100708</v>
      </c>
      <c r="AO767" s="27">
        <v>0.18790246546268463</v>
      </c>
      <c r="AP767" s="27">
        <v>0.1887582540512085</v>
      </c>
      <c r="AQ767" s="27">
        <v>0.17820905148983002</v>
      </c>
      <c r="AR767" s="27">
        <v>0.12991908192634583</v>
      </c>
      <c r="AS767" s="27">
        <v>0.19897021353244781</v>
      </c>
      <c r="AT767" s="61">
        <v>1</v>
      </c>
      <c r="AU767" s="61">
        <v>1</v>
      </c>
      <c r="AV767" s="61">
        <v>945.00903000000005</v>
      </c>
      <c r="AW767" s="61"/>
      <c r="AX767" s="61"/>
      <c r="AY767" s="27">
        <v>1</v>
      </c>
      <c r="AZ767" s="27">
        <v>1</v>
      </c>
      <c r="BA767" s="27">
        <v>2</v>
      </c>
    </row>
    <row r="768" spans="1:53">
      <c r="A768" s="50">
        <v>28701</v>
      </c>
      <c r="B768" s="50" t="s">
        <v>47</v>
      </c>
      <c r="C768" s="50" t="s">
        <v>908</v>
      </c>
      <c r="D768" s="50" t="s">
        <v>890</v>
      </c>
      <c r="F768" s="50">
        <v>16242</v>
      </c>
      <c r="G768" s="23">
        <v>554</v>
      </c>
      <c r="H768" s="50">
        <v>42.983998879790327</v>
      </c>
      <c r="I768" s="50">
        <v>0.20433999598026301</v>
      </c>
      <c r="J768" s="50">
        <v>8.9473687112331404E-2</v>
      </c>
      <c r="K768" s="50">
        <v>0.221052631735802</v>
      </c>
      <c r="L768" s="50">
        <v>0.2695652</v>
      </c>
      <c r="M768" s="50">
        <v>65800</v>
      </c>
      <c r="N768" s="50">
        <v>56700</v>
      </c>
      <c r="O768" s="50">
        <v>32.637000083923304</v>
      </c>
      <c r="P768" s="51">
        <v>0.110156036913394</v>
      </c>
      <c r="Q768" s="50">
        <v>7.5180999999999998E-3</v>
      </c>
      <c r="R768" s="50">
        <v>0.174804091453552</v>
      </c>
      <c r="S768" s="50">
        <v>9.9694147706031799E-2</v>
      </c>
      <c r="T768" s="50">
        <v>0.64011067152023304</v>
      </c>
      <c r="U768" s="62">
        <v>1.5823173999999999E-2</v>
      </c>
      <c r="V768" s="63">
        <v>0.100603372</v>
      </c>
      <c r="W768" s="63">
        <v>1.0897673E-2</v>
      </c>
      <c r="X768" s="63">
        <v>0.87267577600000001</v>
      </c>
      <c r="Y768" s="50">
        <v>1.9856151193380401E-2</v>
      </c>
      <c r="Z768" s="61">
        <v>3.2139711081981659E-2</v>
      </c>
      <c r="AA768" s="61">
        <v>3.7863221019506454E-2</v>
      </c>
      <c r="AB768" s="61">
        <v>0.1259172260761261</v>
      </c>
      <c r="AC768" s="61">
        <v>4.3146464973688126E-2</v>
      </c>
      <c r="AD768" s="61">
        <v>4.4320516288280487E-2</v>
      </c>
      <c r="AE768" s="61">
        <v>2.1866744384169579E-2</v>
      </c>
      <c r="AF768" s="61">
        <v>0.12195479869842529</v>
      </c>
      <c r="AG768" s="61">
        <v>6.5600231289863586E-2</v>
      </c>
      <c r="AH768" s="61">
        <v>7.1030229330062866E-2</v>
      </c>
      <c r="AI768" s="61">
        <v>0.10170237720012665</v>
      </c>
      <c r="AJ768" s="61">
        <v>6.5159961581230164E-2</v>
      </c>
      <c r="AK768" s="61">
        <v>9.1429412364959717E-2</v>
      </c>
      <c r="AL768" s="61">
        <v>0.12415614724159241</v>
      </c>
      <c r="AM768" s="61">
        <v>5.3712945431470871E-2</v>
      </c>
      <c r="AN768" s="27">
        <v>7.4730351567268372E-2</v>
      </c>
      <c r="AO768" s="27">
        <v>0.26535329222679138</v>
      </c>
      <c r="AP768" s="27">
        <v>9.4484820961952209E-2</v>
      </c>
      <c r="AQ768" s="27">
        <v>0.2413424551486969</v>
      </c>
      <c r="AR768" s="27">
        <v>5.3765881806612015E-2</v>
      </c>
      <c r="AS768" s="27">
        <v>0.29083484411239624</v>
      </c>
      <c r="AT768" s="61">
        <v>1</v>
      </c>
      <c r="AU768" s="61">
        <v>2</v>
      </c>
      <c r="AV768" s="61">
        <v>1138.6876</v>
      </c>
      <c r="AW768" s="61"/>
      <c r="AX768" s="61"/>
      <c r="AY768" s="27">
        <v>1</v>
      </c>
      <c r="AZ768" s="27">
        <v>1</v>
      </c>
      <c r="BA768" s="27">
        <v>2</v>
      </c>
    </row>
    <row r="769" spans="1:53">
      <c r="A769" s="50">
        <v>28702</v>
      </c>
      <c r="B769" s="50" t="s">
        <v>47</v>
      </c>
      <c r="C769" s="50" t="s">
        <v>909</v>
      </c>
      <c r="D769" s="50" t="s">
        <v>890</v>
      </c>
      <c r="F769" s="50">
        <v>131682</v>
      </c>
      <c r="G769" s="23">
        <v>3662</v>
      </c>
      <c r="H769" s="50">
        <v>42.858999267220454</v>
      </c>
      <c r="I769" s="50">
        <v>0.183740004897118</v>
      </c>
      <c r="J769" s="50">
        <v>0.16901408135891</v>
      </c>
      <c r="K769" s="50">
        <v>0.22887323796749101</v>
      </c>
      <c r="L769" s="50">
        <v>0.28169709999999998</v>
      </c>
      <c r="M769" s="50">
        <v>138400</v>
      </c>
      <c r="N769" s="50">
        <v>73200</v>
      </c>
      <c r="O769" s="50">
        <v>52.828997373580897</v>
      </c>
      <c r="P769" s="51">
        <v>9.0572342276573195E-2</v>
      </c>
      <c r="Q769" s="50">
        <v>6.5097000000000002E-3</v>
      </c>
      <c r="R769" s="50">
        <v>0.14218160510063199</v>
      </c>
      <c r="S769" s="50">
        <v>0.107660531997681</v>
      </c>
      <c r="T769" s="50">
        <v>0.52084118127822898</v>
      </c>
      <c r="U769" s="62">
        <v>3.4628879999999999E-3</v>
      </c>
      <c r="V769" s="63">
        <v>0.19235734600000001</v>
      </c>
      <c r="W769" s="63">
        <v>6.5005089999999998E-3</v>
      </c>
      <c r="X769" s="63">
        <v>0.79767924499999998</v>
      </c>
      <c r="Y769" s="50">
        <v>0.13427205383777599</v>
      </c>
      <c r="Z769" s="61">
        <v>2.2234266623854637E-2</v>
      </c>
      <c r="AA769" s="61">
        <v>2.3948473855853081E-2</v>
      </c>
      <c r="AB769" s="61">
        <v>0.16888715326786041</v>
      </c>
      <c r="AC769" s="61">
        <v>3.8859549909830093E-2</v>
      </c>
      <c r="AD769" s="61">
        <v>5.1842141896486282E-2</v>
      </c>
      <c r="AE769" s="61">
        <v>2.0293179899454117E-2</v>
      </c>
      <c r="AF769" s="61">
        <v>0.11770044267177582</v>
      </c>
      <c r="AG769" s="61">
        <v>8.3630591630935669E-2</v>
      </c>
      <c r="AH769" s="61">
        <v>9.2667989432811737E-2</v>
      </c>
      <c r="AI769" s="61">
        <v>3.6502514034509659E-2</v>
      </c>
      <c r="AJ769" s="61">
        <v>5.175391212105751E-2</v>
      </c>
      <c r="AK769" s="61">
        <v>6.2039148062467575E-2</v>
      </c>
      <c r="AL769" s="61">
        <v>0.190516397356987</v>
      </c>
      <c r="AM769" s="61">
        <v>3.9124242961406708E-2</v>
      </c>
      <c r="AN769" s="27">
        <v>0.11314454674720764</v>
      </c>
      <c r="AO769" s="27">
        <v>0.38787215948104858</v>
      </c>
      <c r="AP769" s="27">
        <v>0.13162600994110107</v>
      </c>
      <c r="AQ769" s="27">
        <v>0.36421707272529602</v>
      </c>
      <c r="AR769" s="27">
        <v>8.0482125282287598E-2</v>
      </c>
      <c r="AS769" s="27">
        <v>0.42967799305915833</v>
      </c>
      <c r="AT769" s="61">
        <v>1</v>
      </c>
      <c r="AU769" s="61">
        <v>3</v>
      </c>
      <c r="AV769" s="61">
        <v>1052.1178</v>
      </c>
      <c r="AW769" s="61"/>
      <c r="AX769" s="61"/>
      <c r="AY769" s="27">
        <v>1</v>
      </c>
      <c r="AZ769" s="27">
        <v>1</v>
      </c>
      <c r="BA769" s="27">
        <v>2</v>
      </c>
    </row>
    <row r="770" spans="1:53">
      <c r="A770" s="50">
        <v>28703</v>
      </c>
      <c r="B770" s="50" t="s">
        <v>47</v>
      </c>
      <c r="C770" s="50" t="s">
        <v>910</v>
      </c>
      <c r="D770" s="50" t="s">
        <v>890</v>
      </c>
      <c r="F770" s="50">
        <v>12442</v>
      </c>
      <c r="G770" s="23">
        <v>423</v>
      </c>
      <c r="H770" s="50">
        <v>35.058998852968202</v>
      </c>
      <c r="I770" s="50">
        <v>0.30550000071525601</v>
      </c>
      <c r="J770" s="50">
        <v>7.54716992378235E-2</v>
      </c>
      <c r="K770" s="50">
        <v>0.34905660152435303</v>
      </c>
      <c r="L770" s="50">
        <v>0.31034479999999998</v>
      </c>
      <c r="M770" s="50">
        <v>77100</v>
      </c>
      <c r="N770" s="50">
        <v>65100</v>
      </c>
      <c r="O770" s="50">
        <v>36.140000820159898</v>
      </c>
      <c r="P770" s="51">
        <v>7.5701147317886394E-2</v>
      </c>
      <c r="Q770" s="50">
        <v>7.1253000000000002E-3</v>
      </c>
      <c r="R770" s="50">
        <v>0.13945339620113401</v>
      </c>
      <c r="S770" s="50">
        <v>0.100838698446751</v>
      </c>
      <c r="T770" s="50">
        <v>0.57421493530273404</v>
      </c>
      <c r="U770" s="62">
        <v>4.8223759999999997E-3</v>
      </c>
      <c r="V770" s="63">
        <v>6.0360070000000002E-2</v>
      </c>
      <c r="W770" s="63">
        <v>4.3401380000000003E-3</v>
      </c>
      <c r="X770" s="63">
        <v>0.93047743999999999</v>
      </c>
      <c r="Y770" s="50">
        <v>3.4158494323492099E-2</v>
      </c>
      <c r="Z770" s="61">
        <v>6.7819148302078247E-2</v>
      </c>
      <c r="AA770" s="61">
        <v>3.2047871500253677E-2</v>
      </c>
      <c r="AB770" s="61">
        <v>0.1424202173948288</v>
      </c>
      <c r="AC770" s="61">
        <v>4.3218083679676056E-2</v>
      </c>
      <c r="AD770" s="61">
        <v>6.4760640263557434E-2</v>
      </c>
      <c r="AE770" s="61">
        <v>1.6489362344145775E-2</v>
      </c>
      <c r="AF770" s="61">
        <v>0.11529255658388138</v>
      </c>
      <c r="AG770" s="61">
        <v>7.5265958905220032E-2</v>
      </c>
      <c r="AH770" s="61">
        <v>6.4627662301063538E-2</v>
      </c>
      <c r="AI770" s="61">
        <v>4.2154256254434586E-2</v>
      </c>
      <c r="AJ770" s="61">
        <v>4.9601063132286072E-2</v>
      </c>
      <c r="AK770" s="61">
        <v>6.4893618226051331E-2</v>
      </c>
      <c r="AL770" s="61">
        <v>0.18696808815002441</v>
      </c>
      <c r="AM770" s="61">
        <v>3.4441489726305008E-2</v>
      </c>
      <c r="AN770" s="27">
        <v>6.7957326769828796E-2</v>
      </c>
      <c r="AO770" s="27">
        <v>0.34900566935539246</v>
      </c>
      <c r="AP770" s="27">
        <v>6.2280494719743729E-2</v>
      </c>
      <c r="AQ770" s="27">
        <v>0.3490985631942749</v>
      </c>
      <c r="AR770" s="27">
        <v>7.5255870819091797E-2</v>
      </c>
      <c r="AS770" s="27">
        <v>0.34888622164726257</v>
      </c>
      <c r="AT770" s="61">
        <v>2</v>
      </c>
      <c r="AU770" s="61">
        <v>3</v>
      </c>
      <c r="AV770" s="61">
        <v>989.00945999999999</v>
      </c>
      <c r="AW770" s="61"/>
      <c r="AX770" s="61"/>
      <c r="AY770" s="27">
        <v>2</v>
      </c>
      <c r="AZ770" s="27">
        <v>3</v>
      </c>
      <c r="BA770" s="27">
        <v>4</v>
      </c>
    </row>
    <row r="771" spans="1:53">
      <c r="A771" s="50">
        <v>28704</v>
      </c>
      <c r="B771" s="50" t="s">
        <v>47</v>
      </c>
      <c r="C771" s="50" t="s">
        <v>911</v>
      </c>
      <c r="D771" s="50" t="s">
        <v>877</v>
      </c>
      <c r="F771" s="50">
        <v>33591</v>
      </c>
      <c r="G771" s="23">
        <v>1045</v>
      </c>
      <c r="H771" s="50">
        <v>43.876999855041447</v>
      </c>
      <c r="I771" s="50">
        <v>0.21173000335693401</v>
      </c>
      <c r="J771" s="50">
        <v>0.16286644339561501</v>
      </c>
      <c r="K771" s="50">
        <v>0.25732898712158198</v>
      </c>
      <c r="L771" s="50">
        <v>0.32193729999999998</v>
      </c>
      <c r="M771" s="50">
        <v>90000</v>
      </c>
      <c r="N771" s="50">
        <v>62200</v>
      </c>
      <c r="O771" s="50">
        <v>45.726001262664802</v>
      </c>
      <c r="P771" s="51">
        <v>0.122227072715759</v>
      </c>
      <c r="Q771" s="50">
        <v>6.4847000000000004E-3</v>
      </c>
      <c r="R771" s="50">
        <v>0.20338982343673701</v>
      </c>
      <c r="S771" s="50">
        <v>8.7408289313316304E-2</v>
      </c>
      <c r="T771" s="50">
        <v>0.457752645015717</v>
      </c>
      <c r="U771" s="62">
        <v>9.5859010000000008E-3</v>
      </c>
      <c r="V771" s="63">
        <v>0.104105264</v>
      </c>
      <c r="W771" s="63">
        <v>9.4370519999999996E-3</v>
      </c>
      <c r="X771" s="63">
        <v>0.87687176499999997</v>
      </c>
      <c r="Y771" s="50">
        <v>3.7520099431276301E-2</v>
      </c>
      <c r="Z771" s="61">
        <v>4.6665921807289124E-2</v>
      </c>
      <c r="AA771" s="61">
        <v>4.1034791618585587E-2</v>
      </c>
      <c r="AB771" s="61">
        <v>5.8374218642711639E-2</v>
      </c>
      <c r="AC771" s="61">
        <v>3.3006243407726288E-2</v>
      </c>
      <c r="AD771" s="61">
        <v>6.2890276312828064E-2</v>
      </c>
      <c r="AE771" s="61">
        <v>1.5666814520955086E-2</v>
      </c>
      <c r="AF771" s="61">
        <v>9.8962977528572083E-2</v>
      </c>
      <c r="AG771" s="61">
        <v>3.9473682641983032E-2</v>
      </c>
      <c r="AH771" s="61">
        <v>6.6960304975509644E-2</v>
      </c>
      <c r="AI771" s="61">
        <v>4.1480820626020432E-2</v>
      </c>
      <c r="AJ771" s="61">
        <v>0.26929080486297607</v>
      </c>
      <c r="AK771" s="61">
        <v>9.1659232974052429E-2</v>
      </c>
      <c r="AL771" s="61">
        <v>8.6920157074928284E-2</v>
      </c>
      <c r="AM771" s="61">
        <v>4.7613736242055893E-2</v>
      </c>
      <c r="AN771" s="27">
        <v>5.2270051091909409E-2</v>
      </c>
      <c r="AO771" s="27">
        <v>0.44910374283790588</v>
      </c>
      <c r="AP771" s="27">
        <v>4.4684480875730515E-2</v>
      </c>
      <c r="AQ771" s="27">
        <v>0.43581581115722656</v>
      </c>
      <c r="AR771" s="27">
        <v>6.2548145651817322E-2</v>
      </c>
      <c r="AS771" s="27">
        <v>0.46710830926895142</v>
      </c>
      <c r="AT771" s="61">
        <v>1</v>
      </c>
      <c r="AU771" s="61">
        <v>1</v>
      </c>
      <c r="AV771" s="61">
        <v>847.05780000000004</v>
      </c>
      <c r="AW771" s="61"/>
      <c r="AX771" s="61"/>
      <c r="AY771" s="27">
        <v>1</v>
      </c>
      <c r="AZ771" s="27">
        <v>1</v>
      </c>
      <c r="BA771" s="27">
        <v>2</v>
      </c>
    </row>
    <row r="772" spans="1:53">
      <c r="A772" s="50">
        <v>28800</v>
      </c>
      <c r="B772" s="50" t="s">
        <v>47</v>
      </c>
      <c r="C772" s="50" t="s">
        <v>912</v>
      </c>
      <c r="D772" s="50" t="s">
        <v>890</v>
      </c>
      <c r="F772" s="50">
        <v>459601</v>
      </c>
      <c r="G772" s="23">
        <v>16004</v>
      </c>
      <c r="H772" s="50">
        <v>38.427002906799324</v>
      </c>
      <c r="I772" s="50">
        <v>0.26965999603271501</v>
      </c>
      <c r="J772" s="50">
        <v>0.115367777645588</v>
      </c>
      <c r="K772" s="50">
        <v>0.28590193390846302</v>
      </c>
      <c r="L772" s="50">
        <v>0.3109439</v>
      </c>
      <c r="M772" s="50">
        <v>87400</v>
      </c>
      <c r="N772" s="50">
        <v>68500</v>
      </c>
      <c r="O772" s="50">
        <v>39.754998683929401</v>
      </c>
      <c r="P772" s="51">
        <v>9.8561160266399397E-2</v>
      </c>
      <c r="Q772" s="50">
        <v>5.3966999999999999E-3</v>
      </c>
      <c r="R772" s="50">
        <v>0.164680421352386</v>
      </c>
      <c r="S772" s="50">
        <v>9.3339473009109497E-2</v>
      </c>
      <c r="T772" s="50">
        <v>0.56744366884231601</v>
      </c>
      <c r="U772" s="62">
        <v>5.1892839999999997E-3</v>
      </c>
      <c r="V772" s="63">
        <v>0.19326111700000001</v>
      </c>
      <c r="W772" s="63">
        <v>7.550027E-3</v>
      </c>
      <c r="X772" s="63">
        <v>0.79399955300000002</v>
      </c>
      <c r="Y772" s="50">
        <v>6.7544899880886106E-2</v>
      </c>
      <c r="Z772" s="61">
        <v>3.2745495438575745E-2</v>
      </c>
      <c r="AA772" s="61">
        <v>0.14614374935626984</v>
      </c>
      <c r="AB772" s="61">
        <v>9.53172966837883E-2</v>
      </c>
      <c r="AC772" s="61">
        <v>3.9522640407085419E-2</v>
      </c>
      <c r="AD772" s="61">
        <v>4.5545343309640884E-2</v>
      </c>
      <c r="AE772" s="61">
        <v>3.1116578727960587E-2</v>
      </c>
      <c r="AF772" s="61">
        <v>0.12260591983795166</v>
      </c>
      <c r="AG772" s="61">
        <v>5.2129592746496201E-2</v>
      </c>
      <c r="AH772" s="61">
        <v>8.7451346218585968E-2</v>
      </c>
      <c r="AI772" s="61">
        <v>3.68049256503582E-2</v>
      </c>
      <c r="AJ772" s="61">
        <v>0.10981893539428711</v>
      </c>
      <c r="AK772" s="61">
        <v>9.2046603560447693E-2</v>
      </c>
      <c r="AL772" s="61">
        <v>6.4697965979576111E-2</v>
      </c>
      <c r="AM772" s="61">
        <v>4.4053599238395691E-2</v>
      </c>
      <c r="AN772" s="27">
        <v>0.11555448174476624</v>
      </c>
      <c r="AO772" s="27">
        <v>0.3298850953578949</v>
      </c>
      <c r="AP772" s="27">
        <v>0.12377040833234787</v>
      </c>
      <c r="AQ772" s="27">
        <v>0.32576790452003479</v>
      </c>
      <c r="AR772" s="27">
        <v>0.10366082191467285</v>
      </c>
      <c r="AS772" s="27">
        <v>0.33584526181221008</v>
      </c>
      <c r="AT772" s="61">
        <v>1</v>
      </c>
      <c r="AU772" s="61">
        <v>3</v>
      </c>
      <c r="AV772" s="61">
        <v>940.22857999999997</v>
      </c>
      <c r="AW772" s="61"/>
      <c r="AX772" s="61"/>
      <c r="AY772" s="27">
        <v>1</v>
      </c>
      <c r="AZ772" s="27">
        <v>2</v>
      </c>
      <c r="BA772" s="27">
        <v>3</v>
      </c>
    </row>
    <row r="773" spans="1:53">
      <c r="A773" s="50">
        <v>28900</v>
      </c>
      <c r="B773" s="50" t="s">
        <v>47</v>
      </c>
      <c r="C773" s="50" t="s">
        <v>913</v>
      </c>
      <c r="D773" s="50" t="s">
        <v>890</v>
      </c>
      <c r="F773" s="50">
        <v>2449044</v>
      </c>
      <c r="G773" s="23">
        <v>80257</v>
      </c>
      <c r="H773" s="50">
        <v>34.861998468637431</v>
      </c>
      <c r="I773" s="50">
        <v>0.29366001486778298</v>
      </c>
      <c r="J773" s="50">
        <v>8.7027750909328502E-2</v>
      </c>
      <c r="K773" s="50">
        <v>0.316089957952499</v>
      </c>
      <c r="L773" s="50">
        <v>0.32355630000000002</v>
      </c>
      <c r="M773" s="50">
        <v>116100</v>
      </c>
      <c r="N773" s="50">
        <v>79400</v>
      </c>
      <c r="O773" s="50">
        <v>44.0939992666245</v>
      </c>
      <c r="P773" s="51">
        <v>8.8322699069976807E-2</v>
      </c>
      <c r="Q773" s="50">
        <v>5.1825999999999999E-3</v>
      </c>
      <c r="R773" s="50">
        <v>0.19087690114975001</v>
      </c>
      <c r="S773" s="50">
        <v>0.11452461779117599</v>
      </c>
      <c r="T773" s="50">
        <v>0.54223316907882702</v>
      </c>
      <c r="U773" s="62">
        <v>4.6925250000000002E-2</v>
      </c>
      <c r="V773" s="63">
        <v>0.22029167399999999</v>
      </c>
      <c r="W773" s="63">
        <v>8.854476E-3</v>
      </c>
      <c r="X773" s="63">
        <v>0.72392862999999996</v>
      </c>
      <c r="Y773" s="50">
        <v>0.10688144713640201</v>
      </c>
      <c r="Z773" s="61">
        <v>8.4053585305809975E-3</v>
      </c>
      <c r="AA773" s="61">
        <v>8.9698426425457001E-2</v>
      </c>
      <c r="AB773" s="61">
        <v>8.2768864929676056E-2</v>
      </c>
      <c r="AC773" s="61">
        <v>5.150211974978447E-2</v>
      </c>
      <c r="AD773" s="61">
        <v>8.3583563566207886E-2</v>
      </c>
      <c r="AE773" s="61">
        <v>4.0151294320821762E-2</v>
      </c>
      <c r="AF773" s="61">
        <v>0.11342190206050873</v>
      </c>
      <c r="AG773" s="61">
        <v>8.7209224700927734E-2</v>
      </c>
      <c r="AH773" s="61">
        <v>0.13587746024131775</v>
      </c>
      <c r="AI773" s="61">
        <v>4.364626482129097E-2</v>
      </c>
      <c r="AJ773" s="61">
        <v>7.2209812700748444E-2</v>
      </c>
      <c r="AK773" s="61">
        <v>8.6639083921909332E-2</v>
      </c>
      <c r="AL773" s="61">
        <v>5.884820967912674E-2</v>
      </c>
      <c r="AM773" s="61">
        <v>4.6038407832384109E-2</v>
      </c>
      <c r="AN773" s="27">
        <v>0.11227025836706161</v>
      </c>
      <c r="AO773" s="27">
        <v>0.38252264261245728</v>
      </c>
      <c r="AP773" s="27">
        <v>0.12236163020133972</v>
      </c>
      <c r="AQ773" s="27">
        <v>0.3797849714756012</v>
      </c>
      <c r="AR773" s="27">
        <v>9.6537843346595764E-2</v>
      </c>
      <c r="AS773" s="27">
        <v>0.38679066300392151</v>
      </c>
      <c r="AT773" s="61">
        <v>2</v>
      </c>
      <c r="AU773" s="61">
        <v>3</v>
      </c>
      <c r="AV773" s="61">
        <v>1056.9572000000001</v>
      </c>
      <c r="AW773" s="61"/>
      <c r="AX773" s="61"/>
      <c r="AY773" s="27">
        <v>2</v>
      </c>
      <c r="AZ773" s="27">
        <v>2</v>
      </c>
      <c r="BA773" s="27">
        <v>3</v>
      </c>
    </row>
    <row r="774" spans="1:53">
      <c r="A774" s="50">
        <v>29001</v>
      </c>
      <c r="B774" s="50" t="s">
        <v>47</v>
      </c>
      <c r="C774" s="50" t="s">
        <v>914</v>
      </c>
      <c r="D774" s="50" t="s">
        <v>900</v>
      </c>
      <c r="F774" s="50">
        <v>18232</v>
      </c>
      <c r="G774" s="23">
        <v>871</v>
      </c>
      <c r="H774" s="50">
        <v>45.307002812623949</v>
      </c>
      <c r="I774" s="50">
        <v>0.271100014448166</v>
      </c>
      <c r="J774" s="50">
        <v>0.15517240762710599</v>
      </c>
      <c r="K774" s="50">
        <v>0.202586203813553</v>
      </c>
      <c r="L774" s="50">
        <v>0.4512195</v>
      </c>
      <c r="M774" s="50">
        <v>68100</v>
      </c>
      <c r="N774" s="50">
        <v>59000</v>
      </c>
      <c r="O774" s="50">
        <v>31.084001064300498</v>
      </c>
      <c r="P774" s="51">
        <v>0.12008237093687001</v>
      </c>
      <c r="Q774" s="50">
        <v>6.5544000000000002E-3</v>
      </c>
      <c r="R774" s="50">
        <v>0.15872281789779699</v>
      </c>
      <c r="S774" s="50">
        <v>8.0248638987541199E-2</v>
      </c>
      <c r="T774" s="50">
        <v>0.64122086763382002</v>
      </c>
      <c r="U774" s="62">
        <v>6.2527420000000004E-3</v>
      </c>
      <c r="V774" s="63">
        <v>3.7187364000000001E-2</v>
      </c>
      <c r="W774" s="63">
        <v>4.6621320000000003E-3</v>
      </c>
      <c r="X774" s="63">
        <v>0.95189774000000005</v>
      </c>
      <c r="Y774" s="50">
        <v>1.1860596016049401E-2</v>
      </c>
      <c r="Z774" s="61">
        <v>0.14528539776802063</v>
      </c>
      <c r="AA774" s="61">
        <v>5.3060755133628845E-2</v>
      </c>
      <c r="AB774" s="61">
        <v>5.7310208678245544E-2</v>
      </c>
      <c r="AC774" s="61">
        <v>7.9361431300640106E-2</v>
      </c>
      <c r="AD774" s="61">
        <v>1.860572025179863E-2</v>
      </c>
      <c r="AE774" s="61">
        <v>4.0082693099975586E-2</v>
      </c>
      <c r="AF774" s="61">
        <v>0.11404617130756378</v>
      </c>
      <c r="AG774" s="61">
        <v>3.6981739103794098E-2</v>
      </c>
      <c r="AH774" s="61">
        <v>3.5833235830068588E-2</v>
      </c>
      <c r="AI774" s="61">
        <v>4.7662798315286636E-2</v>
      </c>
      <c r="AJ774" s="61">
        <v>0.11657287180423737</v>
      </c>
      <c r="AK774" s="61">
        <v>0.13345584273338318</v>
      </c>
      <c r="AL774" s="61">
        <v>6.9943726062774658E-2</v>
      </c>
      <c r="AM774" s="61">
        <v>5.1797404885292053E-2</v>
      </c>
      <c r="AN774" s="27">
        <v>8.9791618287563324E-2</v>
      </c>
      <c r="AO774" s="27">
        <v>0.24385389685630798</v>
      </c>
      <c r="AP774" s="27">
        <v>8.5325047373771667E-2</v>
      </c>
      <c r="AQ774" s="27">
        <v>0.22825047373771667</v>
      </c>
      <c r="AR774" s="27">
        <v>9.4079852104187012E-2</v>
      </c>
      <c r="AS774" s="27">
        <v>0.25883433222770691</v>
      </c>
      <c r="AT774" s="61">
        <v>1</v>
      </c>
      <c r="AU774" s="61">
        <v>1</v>
      </c>
      <c r="AV774" s="61">
        <v>1283.0066999999999</v>
      </c>
      <c r="AW774" s="61"/>
      <c r="AX774" s="61"/>
      <c r="AY774" s="27">
        <v>1</v>
      </c>
      <c r="AZ774" s="27">
        <v>2</v>
      </c>
      <c r="BA774" s="27">
        <v>3</v>
      </c>
    </row>
    <row r="775" spans="1:53">
      <c r="A775" s="50">
        <v>29002</v>
      </c>
      <c r="B775" s="50" t="s">
        <v>47</v>
      </c>
      <c r="C775" s="50" t="s">
        <v>915</v>
      </c>
      <c r="D775" s="50" t="s">
        <v>900</v>
      </c>
      <c r="F775" s="50">
        <v>1967</v>
      </c>
      <c r="G775" s="23"/>
      <c r="O775" s="50">
        <v>21.126000583171802</v>
      </c>
      <c r="P775" s="51">
        <v>0.112040683627128</v>
      </c>
      <c r="R775" s="50">
        <v>0.144144147634506</v>
      </c>
      <c r="S775" s="50">
        <v>8.0265536904334994E-2</v>
      </c>
      <c r="T775" s="50">
        <v>0.64695233106613204</v>
      </c>
      <c r="U775" s="62">
        <v>5.0838800000000003E-4</v>
      </c>
      <c r="V775" s="63">
        <v>2.7961362E-2</v>
      </c>
      <c r="W775" s="63">
        <v>2.5419420000000002E-3</v>
      </c>
      <c r="X775" s="63">
        <v>0.96898829900000005</v>
      </c>
      <c r="Y775" s="50">
        <v>1.0375494137406301E-2</v>
      </c>
      <c r="Z775" s="61">
        <v>0.21616162359714508</v>
      </c>
      <c r="AA775" s="61">
        <v>5.8585859835147858E-2</v>
      </c>
      <c r="AB775" s="61">
        <v>7.3737375438213348E-2</v>
      </c>
      <c r="AC775" s="61">
        <v>6.7676767706871033E-2</v>
      </c>
      <c r="AD775" s="61">
        <v>8.0808084458112717E-3</v>
      </c>
      <c r="AE775" s="61">
        <v>3.8383837789297104E-2</v>
      </c>
      <c r="AF775" s="61">
        <v>6.5656565129756927E-2</v>
      </c>
      <c r="AG775" s="61">
        <v>4.3434344232082367E-2</v>
      </c>
      <c r="AH775" s="61">
        <v>2.4242423474788666E-2</v>
      </c>
      <c r="AI775" s="61">
        <v>2.7272727340459824E-2</v>
      </c>
      <c r="AJ775" s="61">
        <v>0.11010100692510605</v>
      </c>
      <c r="AK775" s="61">
        <v>0.15050505101680756</v>
      </c>
      <c r="AL775" s="61">
        <v>4.3434344232082367E-2</v>
      </c>
      <c r="AM775" s="61">
        <v>7.2727270424365997E-2</v>
      </c>
      <c r="AN775" s="27">
        <v>4.6038545668125153E-2</v>
      </c>
      <c r="AO775" s="27">
        <v>0.17880085110664368</v>
      </c>
      <c r="AP775" s="27">
        <v>4.6228710561990738E-2</v>
      </c>
      <c r="AQ775" s="27">
        <v>0.13625304400920868</v>
      </c>
      <c r="AR775" s="27">
        <v>4.5889101922512054E-2</v>
      </c>
      <c r="AS775" s="27">
        <v>0.21223708987236023</v>
      </c>
      <c r="AT775" s="61"/>
      <c r="AU775" s="61"/>
      <c r="AV775" s="61">
        <v>1310.4706000000001</v>
      </c>
      <c r="AW775" s="61"/>
      <c r="AX775" s="61"/>
      <c r="AY775" s="27"/>
      <c r="AZ775" s="27"/>
      <c r="BA775" s="27"/>
    </row>
    <row r="776" spans="1:53">
      <c r="A776" s="50">
        <v>29003</v>
      </c>
      <c r="B776" s="50" t="s">
        <v>47</v>
      </c>
      <c r="C776" s="50" t="s">
        <v>916</v>
      </c>
      <c r="D776" s="50" t="s">
        <v>900</v>
      </c>
      <c r="F776" s="50">
        <v>42837</v>
      </c>
      <c r="G776" s="23">
        <v>1732</v>
      </c>
      <c r="H776" s="50">
        <v>39.789999037981055</v>
      </c>
      <c r="I776" s="50">
        <v>0.308479994535446</v>
      </c>
      <c r="J776" s="50">
        <v>0.113309353590012</v>
      </c>
      <c r="K776" s="50">
        <v>0.22302158176899001</v>
      </c>
      <c r="L776" s="50">
        <v>0.41439209999999999</v>
      </c>
      <c r="M776" s="50">
        <v>66500</v>
      </c>
      <c r="N776" s="50">
        <v>53800</v>
      </c>
      <c r="O776" s="50">
        <v>37.286999821662896</v>
      </c>
      <c r="P776" s="51">
        <v>0.129439607262611</v>
      </c>
      <c r="Q776" s="50">
        <v>6.0704000000000001E-3</v>
      </c>
      <c r="R776" s="50">
        <v>0.143026813864708</v>
      </c>
      <c r="S776" s="50">
        <v>7.3211833834648105E-2</v>
      </c>
      <c r="T776" s="50">
        <v>0.60488700866699197</v>
      </c>
      <c r="U776" s="62">
        <v>1.1742186E-2</v>
      </c>
      <c r="V776" s="63">
        <v>0.326656848</v>
      </c>
      <c r="W776" s="63">
        <v>6.1395520000000004E-3</v>
      </c>
      <c r="X776" s="63">
        <v>0.65546137100000001</v>
      </c>
      <c r="Y776" s="50">
        <v>0.18565830588340801</v>
      </c>
      <c r="Z776" s="61">
        <v>0.1009787991642952</v>
      </c>
      <c r="AA776" s="61">
        <v>0.20166248083114624</v>
      </c>
      <c r="AB776" s="61">
        <v>6.1236534267663956E-2</v>
      </c>
      <c r="AC776" s="61">
        <v>5.4448872804641724E-2</v>
      </c>
      <c r="AD776" s="61">
        <v>2.4347055703401566E-2</v>
      </c>
      <c r="AE776" s="61">
        <v>3.7332151085138321E-2</v>
      </c>
      <c r="AF776" s="61">
        <v>0.10894692689180374</v>
      </c>
      <c r="AG776" s="61">
        <v>4.4021446257829666E-2</v>
      </c>
      <c r="AH776" s="61">
        <v>3.9397962391376495E-2</v>
      </c>
      <c r="AI776" s="61">
        <v>3.929959237575531E-2</v>
      </c>
      <c r="AJ776" s="61">
        <v>9.581427276134491E-2</v>
      </c>
      <c r="AK776" s="61">
        <v>0.10368403047323227</v>
      </c>
      <c r="AL776" s="61">
        <v>4.76120226085186E-2</v>
      </c>
      <c r="AM776" s="61">
        <v>4.1217844933271408E-2</v>
      </c>
      <c r="AN776" s="27">
        <v>0.26509764790534973</v>
      </c>
      <c r="AO776" s="27">
        <v>0.18162243068218231</v>
      </c>
      <c r="AP776" s="27">
        <v>0.29928958415985107</v>
      </c>
      <c r="AQ776" s="27">
        <v>0.1517760157585144</v>
      </c>
      <c r="AR776" s="27">
        <v>0.21399125456809998</v>
      </c>
      <c r="AS776" s="27">
        <v>0.22623360157012939</v>
      </c>
      <c r="AT776" s="61">
        <v>1</v>
      </c>
      <c r="AU776" s="61">
        <v>2</v>
      </c>
      <c r="AV776" s="61">
        <v>1256.9177999999999</v>
      </c>
      <c r="AW776" s="61"/>
      <c r="AX776" s="61"/>
      <c r="AY776" s="27">
        <v>2</v>
      </c>
      <c r="AZ776" s="27">
        <v>2</v>
      </c>
      <c r="BA776" s="27">
        <v>3</v>
      </c>
    </row>
    <row r="777" spans="1:53">
      <c r="A777" s="50">
        <v>29004</v>
      </c>
      <c r="B777" s="50" t="s">
        <v>47</v>
      </c>
      <c r="C777" s="50" t="s">
        <v>917</v>
      </c>
      <c r="D777" s="50" t="s">
        <v>900</v>
      </c>
      <c r="F777" s="50">
        <v>47227</v>
      </c>
      <c r="G777" s="23">
        <v>2108</v>
      </c>
      <c r="H777" s="50">
        <v>43.296001940965596</v>
      </c>
      <c r="I777" s="50">
        <v>0.289530009031296</v>
      </c>
      <c r="J777" s="50">
        <v>0.131280392408371</v>
      </c>
      <c r="K777" s="50">
        <v>0.25931927561759899</v>
      </c>
      <c r="L777" s="50">
        <v>0.47027029999999997</v>
      </c>
      <c r="M777" s="50">
        <v>61500</v>
      </c>
      <c r="N777" s="50">
        <v>55000</v>
      </c>
      <c r="O777" s="50">
        <v>28.764998912811301</v>
      </c>
      <c r="P777" s="51">
        <v>0.10889296233654</v>
      </c>
      <c r="Q777" s="50">
        <v>5.9519000000000004E-3</v>
      </c>
      <c r="R777" s="50">
        <v>0.16049595177173601</v>
      </c>
      <c r="S777" s="50">
        <v>9.1359399259090396E-2</v>
      </c>
      <c r="T777" s="50">
        <v>0.62425833940506004</v>
      </c>
      <c r="U777" s="62">
        <v>1.4504415E-2</v>
      </c>
      <c r="V777" s="63">
        <v>7.9763695999999995E-2</v>
      </c>
      <c r="W777" s="63">
        <v>5.5900230000000004E-3</v>
      </c>
      <c r="X777" s="63">
        <v>0.90014189499999997</v>
      </c>
      <c r="Y777" s="50">
        <v>3.7023730576038402E-2</v>
      </c>
      <c r="Z777" s="61">
        <v>0.12548790872097015</v>
      </c>
      <c r="AA777" s="61">
        <v>9.9825024604797363E-2</v>
      </c>
      <c r="AB777" s="61">
        <v>6.0164205729961395E-2</v>
      </c>
      <c r="AC777" s="61">
        <v>5.5543091148138046E-2</v>
      </c>
      <c r="AD777" s="61">
        <v>2.2522320970892906E-2</v>
      </c>
      <c r="AE777" s="61">
        <v>3.9481356739997864E-2</v>
      </c>
      <c r="AF777" s="61">
        <v>0.11090672761201859</v>
      </c>
      <c r="AG777" s="61">
        <v>4.4775448739528656E-2</v>
      </c>
      <c r="AH777" s="61">
        <v>4.2846247553825378E-2</v>
      </c>
      <c r="AI777" s="61">
        <v>4.8454392701387405E-2</v>
      </c>
      <c r="AJ777" s="61">
        <v>9.7536899149417877E-2</v>
      </c>
      <c r="AK777" s="61">
        <v>0.15478487312793732</v>
      </c>
      <c r="AL777" s="61">
        <v>4.8364665359258652E-2</v>
      </c>
      <c r="AM777" s="61">
        <v>4.9306832253932953E-2</v>
      </c>
      <c r="AN777" s="27">
        <v>0.13173706829547882</v>
      </c>
      <c r="AO777" s="27">
        <v>0.20527307689189911</v>
      </c>
      <c r="AP777" s="27">
        <v>0.14639140665531158</v>
      </c>
      <c r="AQ777" s="27">
        <v>0.18111243844032288</v>
      </c>
      <c r="AR777" s="27">
        <v>0.11550094187259674</v>
      </c>
      <c r="AS777" s="27">
        <v>0.23204158246517181</v>
      </c>
      <c r="AT777" s="61">
        <v>1</v>
      </c>
      <c r="AU777" s="61">
        <v>2</v>
      </c>
      <c r="AV777" s="61">
        <v>1194.8958</v>
      </c>
      <c r="AW777" s="61"/>
      <c r="AX777" s="61"/>
      <c r="AY777" s="27">
        <v>2</v>
      </c>
      <c r="AZ777" s="27">
        <v>2</v>
      </c>
      <c r="BA777" s="27">
        <v>3</v>
      </c>
    </row>
    <row r="778" spans="1:53">
      <c r="A778" s="50">
        <v>29005</v>
      </c>
      <c r="B778" s="50" t="s">
        <v>47</v>
      </c>
      <c r="C778" s="50" t="s">
        <v>737</v>
      </c>
      <c r="D778" s="50" t="s">
        <v>900</v>
      </c>
      <c r="F778" s="50">
        <v>82076</v>
      </c>
      <c r="G778" s="23">
        <v>3343</v>
      </c>
      <c r="H778" s="50">
        <v>37.604002296924627</v>
      </c>
      <c r="I778" s="50">
        <v>0.312359988689423</v>
      </c>
      <c r="J778" s="50">
        <v>0.107389159500599</v>
      </c>
      <c r="K778" s="50">
        <v>0.26699507236480702</v>
      </c>
      <c r="L778" s="50">
        <v>0.38524589999999997</v>
      </c>
      <c r="M778" s="50">
        <v>71900</v>
      </c>
      <c r="N778" s="50">
        <v>59500</v>
      </c>
      <c r="O778" s="50">
        <v>35.207000374793999</v>
      </c>
      <c r="P778" s="51">
        <v>0.107198938727378</v>
      </c>
      <c r="Q778" s="50">
        <v>6.0385999999999999E-3</v>
      </c>
      <c r="R778" s="50">
        <v>0.18424884974956501</v>
      </c>
      <c r="S778" s="50">
        <v>0.114550843834877</v>
      </c>
      <c r="T778" s="50">
        <v>0.594523966312408</v>
      </c>
      <c r="U778" s="62">
        <v>2.6329256999999998E-2</v>
      </c>
      <c r="V778" s="63">
        <v>7.1348502999999994E-2</v>
      </c>
      <c r="W778" s="63">
        <v>5.7385839999999997E-3</v>
      </c>
      <c r="X778" s="63">
        <v>0.896583676</v>
      </c>
      <c r="Y778" s="50">
        <v>1.97141207754612E-2</v>
      </c>
      <c r="Z778" s="61">
        <v>5.4929986596107483E-2</v>
      </c>
      <c r="AA778" s="61">
        <v>0.15500645339488983</v>
      </c>
      <c r="AB778" s="61">
        <v>6.0335960239171982E-2</v>
      </c>
      <c r="AC778" s="61">
        <v>4.9761347472667694E-2</v>
      </c>
      <c r="AD778" s="61">
        <v>3.5046543926000595E-2</v>
      </c>
      <c r="AE778" s="61">
        <v>3.233037143945694E-2</v>
      </c>
      <c r="AF778" s="61">
        <v>0.13206402957439423</v>
      </c>
      <c r="AG778" s="61">
        <v>3.9872366935014725E-2</v>
      </c>
      <c r="AH778" s="61">
        <v>5.1238100975751877E-2</v>
      </c>
      <c r="AI778" s="61">
        <v>4.4170774519443512E-2</v>
      </c>
      <c r="AJ778" s="61">
        <v>9.6569180488586426E-2</v>
      </c>
      <c r="AK778" s="61">
        <v>0.14163656532764435</v>
      </c>
      <c r="AL778" s="61">
        <v>6.1469897627830505E-2</v>
      </c>
      <c r="AM778" s="61">
        <v>4.5568417757749557E-2</v>
      </c>
      <c r="AN778" s="27">
        <v>0.13085423409938812</v>
      </c>
      <c r="AO778" s="27">
        <v>0.18814755976200104</v>
      </c>
      <c r="AP778" s="27">
        <v>0.13529843091964722</v>
      </c>
      <c r="AQ778" s="27">
        <v>0.17168620228767395</v>
      </c>
      <c r="AR778" s="27">
        <v>0.12568539381027222</v>
      </c>
      <c r="AS778" s="27">
        <v>0.20729304850101471</v>
      </c>
      <c r="AT778" s="61">
        <v>1</v>
      </c>
      <c r="AU778" s="61">
        <v>2</v>
      </c>
      <c r="AV778" s="61">
        <v>1191.3900000000001</v>
      </c>
      <c r="AW778" s="61"/>
      <c r="AX778" s="61"/>
      <c r="AY778" s="27">
        <v>1</v>
      </c>
      <c r="AZ778" s="27">
        <v>2</v>
      </c>
      <c r="BA778" s="27">
        <v>3</v>
      </c>
    </row>
    <row r="779" spans="1:53">
      <c r="A779" s="50">
        <v>29006</v>
      </c>
      <c r="B779" s="50" t="s">
        <v>47</v>
      </c>
      <c r="C779" s="50" t="s">
        <v>918</v>
      </c>
      <c r="D779" s="50" t="s">
        <v>900</v>
      </c>
      <c r="F779" s="50">
        <v>38196</v>
      </c>
      <c r="G779" s="23">
        <v>1588</v>
      </c>
      <c r="H779" s="50">
        <v>46.667000830173521</v>
      </c>
      <c r="I779" s="50">
        <v>0.26021999120712302</v>
      </c>
      <c r="J779" s="50">
        <v>0.15789473056793199</v>
      </c>
      <c r="K779" s="50">
        <v>0.20802004635334001</v>
      </c>
      <c r="L779" s="50">
        <v>0.4010283</v>
      </c>
      <c r="M779" s="50">
        <v>72700</v>
      </c>
      <c r="N779" s="50">
        <v>61100</v>
      </c>
      <c r="O779" s="50">
        <v>32.732999324798598</v>
      </c>
      <c r="P779" s="51">
        <v>9.8989337682723999E-2</v>
      </c>
      <c r="Q779" s="50">
        <v>6.3182000000000004E-3</v>
      </c>
      <c r="R779" s="50">
        <v>0.16967509686946899</v>
      </c>
      <c r="S779" s="50">
        <v>8.0671362578868894E-2</v>
      </c>
      <c r="T779" s="50">
        <v>0.550367832183838</v>
      </c>
      <c r="U779" s="62">
        <v>5.6288609999999998E-3</v>
      </c>
      <c r="V779" s="63">
        <v>3.4925122000000003E-2</v>
      </c>
      <c r="W779" s="63">
        <v>2.9060639999999999E-3</v>
      </c>
      <c r="X779" s="63">
        <v>0.95653992899999996</v>
      </c>
      <c r="Y779" s="50">
        <v>1.85713917016983E-2</v>
      </c>
      <c r="Z779" s="61">
        <v>8.0643534660339355E-2</v>
      </c>
      <c r="AA779" s="61">
        <v>6.5160378813743591E-2</v>
      </c>
      <c r="AB779" s="61">
        <v>4.9828525632619858E-2</v>
      </c>
      <c r="AC779" s="61">
        <v>4.8819851130247116E-2</v>
      </c>
      <c r="AD779" s="61">
        <v>3.1773250550031662E-2</v>
      </c>
      <c r="AE779" s="61">
        <v>1.9770022481679916E-2</v>
      </c>
      <c r="AF779" s="61">
        <v>0.12744604051113129</v>
      </c>
      <c r="AG779" s="61">
        <v>4.201129823923111E-2</v>
      </c>
      <c r="AH779" s="61">
        <v>7.0960260927677155E-2</v>
      </c>
      <c r="AI779" s="61">
        <v>4.3776478618383408E-2</v>
      </c>
      <c r="AJ779" s="61">
        <v>0.14192052185535431</v>
      </c>
      <c r="AK779" s="61">
        <v>0.14086140692234039</v>
      </c>
      <c r="AL779" s="61">
        <v>8.8460765779018402E-2</v>
      </c>
      <c r="AM779" s="61">
        <v>4.8567682504653931E-2</v>
      </c>
      <c r="AN779" s="27">
        <v>6.4406782388687134E-2</v>
      </c>
      <c r="AO779" s="27">
        <v>0.28773340582847595</v>
      </c>
      <c r="AP779" s="27">
        <v>5.370626226067543E-2</v>
      </c>
      <c r="AQ779" s="27">
        <v>0.28214401006698608</v>
      </c>
      <c r="AR779" s="27">
        <v>7.6980754733085632E-2</v>
      </c>
      <c r="AS779" s="27">
        <v>0.29430142045021057</v>
      </c>
      <c r="AT779" s="61">
        <v>1</v>
      </c>
      <c r="AU779" s="61">
        <v>1</v>
      </c>
      <c r="AV779" s="61">
        <v>1120.1865</v>
      </c>
      <c r="AW779" s="61"/>
      <c r="AX779" s="61"/>
      <c r="AY779" s="27">
        <v>1</v>
      </c>
      <c r="AZ779" s="27">
        <v>2</v>
      </c>
      <c r="BA779" s="27">
        <v>2</v>
      </c>
    </row>
    <row r="780" spans="1:53">
      <c r="A780" s="50">
        <v>29007</v>
      </c>
      <c r="B780" s="50" t="s">
        <v>47</v>
      </c>
      <c r="C780" s="50" t="s">
        <v>919</v>
      </c>
      <c r="D780" s="50" t="s">
        <v>900</v>
      </c>
      <c r="F780" s="50">
        <v>8631</v>
      </c>
      <c r="G780" s="23">
        <v>409</v>
      </c>
      <c r="H780" s="50">
        <v>41.777001470327406</v>
      </c>
      <c r="I780" s="50">
        <v>0.33590999245643599</v>
      </c>
      <c r="J780" s="50">
        <v>0.115107916295528</v>
      </c>
      <c r="K780" s="50">
        <v>0.165467619895935</v>
      </c>
      <c r="L780" s="50">
        <v>0.3333333</v>
      </c>
      <c r="M780" s="50">
        <v>57200</v>
      </c>
      <c r="N780" s="50">
        <v>51800</v>
      </c>
      <c r="O780" s="50">
        <v>28.0099987983704</v>
      </c>
      <c r="P780" s="51">
        <v>0.12858201563358301</v>
      </c>
      <c r="Q780" s="50">
        <v>6.0393000000000001E-3</v>
      </c>
      <c r="R780" s="50">
        <v>0.16186693310737599</v>
      </c>
      <c r="S780" s="50">
        <v>8.9925430715084104E-2</v>
      </c>
      <c r="T780" s="50">
        <v>0.62465274333953902</v>
      </c>
      <c r="U780" s="62">
        <v>1.8421967000000001E-2</v>
      </c>
      <c r="V780" s="63">
        <v>1.8769550999999999E-2</v>
      </c>
      <c r="W780" s="63">
        <v>3.9392890000000003E-3</v>
      </c>
      <c r="X780" s="63">
        <v>0.95886921899999999</v>
      </c>
      <c r="Y780" s="50">
        <v>4.8514967784285502E-3</v>
      </c>
      <c r="Z780" s="61">
        <v>0.16972009837627411</v>
      </c>
      <c r="AA780" s="61">
        <v>7.9134859144687653E-2</v>
      </c>
      <c r="AB780" s="61">
        <v>7.2773538529872894E-2</v>
      </c>
      <c r="AC780" s="61">
        <v>6.9211192429065704E-2</v>
      </c>
      <c r="AD780" s="61">
        <v>4.3765902519226074E-2</v>
      </c>
      <c r="AE780" s="61">
        <v>2.9007634148001671E-2</v>
      </c>
      <c r="AF780" s="61">
        <v>9.5928750932216644E-2</v>
      </c>
      <c r="AG780" s="61">
        <v>3.7913486361503601E-2</v>
      </c>
      <c r="AH780" s="61">
        <v>3.1806614249944687E-2</v>
      </c>
      <c r="AI780" s="61">
        <v>5.5725190788507462E-2</v>
      </c>
      <c r="AJ780" s="61">
        <v>0.1005089059472084</v>
      </c>
      <c r="AK780" s="61">
        <v>0.13002544641494751</v>
      </c>
      <c r="AL780" s="61">
        <v>3.3842239528894424E-2</v>
      </c>
      <c r="AM780" s="61">
        <v>5.0636131316423416E-2</v>
      </c>
      <c r="AN780" s="27">
        <v>9.0245679020881653E-2</v>
      </c>
      <c r="AO780" s="27">
        <v>0.19192411005496979</v>
      </c>
      <c r="AP780" s="27">
        <v>8.6794212460517883E-2</v>
      </c>
      <c r="AQ780" s="27">
        <v>0.19365376234054565</v>
      </c>
      <c r="AR780" s="27">
        <v>9.4004064798355103E-2</v>
      </c>
      <c r="AS780" s="27">
        <v>0.19004064798355103</v>
      </c>
      <c r="AT780" s="61">
        <v>1</v>
      </c>
      <c r="AU780" s="61">
        <v>2</v>
      </c>
      <c r="AV780" s="61">
        <v>1072.1128000000001</v>
      </c>
      <c r="AW780" s="61"/>
      <c r="AX780" s="61"/>
      <c r="AY780" s="27">
        <v>2</v>
      </c>
      <c r="AZ780" s="27">
        <v>3</v>
      </c>
      <c r="BA780" s="27">
        <v>4</v>
      </c>
    </row>
    <row r="781" spans="1:53">
      <c r="A781" s="50">
        <v>29008</v>
      </c>
      <c r="B781" s="50" t="s">
        <v>47</v>
      </c>
      <c r="C781" s="50" t="s">
        <v>640</v>
      </c>
      <c r="D781" s="50" t="s">
        <v>900</v>
      </c>
      <c r="F781" s="50">
        <v>5609</v>
      </c>
      <c r="G781" s="23">
        <v>291</v>
      </c>
      <c r="H781" s="50">
        <v>43.064002931118026</v>
      </c>
      <c r="I781" s="50">
        <v>0.38901001214981101</v>
      </c>
      <c r="J781" s="50">
        <v>0.149425283074379</v>
      </c>
      <c r="K781" s="50">
        <v>0.26436781883239702</v>
      </c>
      <c r="L781" s="50">
        <v>0.58974360000000003</v>
      </c>
      <c r="M781" s="50">
        <v>58000</v>
      </c>
      <c r="N781" s="50">
        <v>52700</v>
      </c>
      <c r="O781" s="50">
        <v>28.6080002784729</v>
      </c>
      <c r="P781" s="51">
        <v>9.6062421798706096E-2</v>
      </c>
      <c r="Q781" s="50">
        <v>7.1053000000000002E-3</v>
      </c>
      <c r="R781" s="50">
        <v>0.10541727393865601</v>
      </c>
      <c r="S781" s="50">
        <v>8.1867672502994496E-2</v>
      </c>
      <c r="T781" s="50">
        <v>0.63023447990417503</v>
      </c>
      <c r="U781" s="62">
        <v>1.78285E-4</v>
      </c>
      <c r="V781" s="63">
        <v>2.4781602E-2</v>
      </c>
      <c r="W781" s="63">
        <v>1.6045639999999999E-3</v>
      </c>
      <c r="X781" s="63">
        <v>0.97343552099999997</v>
      </c>
      <c r="Y781" s="50">
        <v>7.3857782408595102E-3</v>
      </c>
      <c r="Z781" s="61">
        <v>0.2641243040561676</v>
      </c>
      <c r="AA781" s="61">
        <v>3.3192090690135956E-2</v>
      </c>
      <c r="AB781" s="61">
        <v>5.5437851697206497E-2</v>
      </c>
      <c r="AC781" s="61">
        <v>7.3093220591545105E-2</v>
      </c>
      <c r="AD781" s="61">
        <v>1.3418079353868961E-2</v>
      </c>
      <c r="AE781" s="61">
        <v>3.8135591894388199E-2</v>
      </c>
      <c r="AF781" s="61">
        <v>8.1214688718318939E-2</v>
      </c>
      <c r="AG781" s="61">
        <v>5.5437851697206497E-2</v>
      </c>
      <c r="AH781" s="61">
        <v>2.7542373165488243E-2</v>
      </c>
      <c r="AI781" s="61">
        <v>4.307909682393074E-2</v>
      </c>
      <c r="AJ781" s="61">
        <v>0.10946327447891235</v>
      </c>
      <c r="AK781" s="61">
        <v>0.11193502694368362</v>
      </c>
      <c r="AL781" s="61">
        <v>3.4957628697156906E-2</v>
      </c>
      <c r="AM781" s="61">
        <v>5.8968927711248398E-2</v>
      </c>
      <c r="AN781" s="27">
        <v>7.1613140404224396E-2</v>
      </c>
      <c r="AO781" s="27">
        <v>0.22000738978385925</v>
      </c>
      <c r="AP781" s="27">
        <v>6.3328422605991364E-2</v>
      </c>
      <c r="AQ781" s="27">
        <v>0.24079528450965881</v>
      </c>
      <c r="AR781" s="27">
        <v>7.9940780997276306E-2</v>
      </c>
      <c r="AS781" s="27">
        <v>0.19911177456378937</v>
      </c>
      <c r="AT781" s="61">
        <v>1</v>
      </c>
      <c r="AU781" s="61">
        <v>2</v>
      </c>
      <c r="AV781" s="61">
        <v>1168.1409000000001</v>
      </c>
      <c r="AW781" s="61"/>
      <c r="AX781" s="61"/>
      <c r="AY781" s="27">
        <v>2</v>
      </c>
      <c r="AZ781" s="27">
        <v>3</v>
      </c>
      <c r="BA781" s="27">
        <v>4</v>
      </c>
    </row>
    <row r="782" spans="1:53">
      <c r="A782" s="50">
        <v>29101</v>
      </c>
      <c r="B782" s="50" t="s">
        <v>47</v>
      </c>
      <c r="C782" s="50" t="s">
        <v>920</v>
      </c>
      <c r="D782" s="50" t="s">
        <v>900</v>
      </c>
      <c r="F782" s="50">
        <v>19894</v>
      </c>
      <c r="G782" s="23">
        <v>833</v>
      </c>
      <c r="H782" s="50">
        <v>45.439999461174047</v>
      </c>
      <c r="I782" s="50">
        <v>0.294510006904602</v>
      </c>
      <c r="J782" s="50">
        <v>0.15282392501831099</v>
      </c>
      <c r="K782" s="50">
        <v>0.18936876952648199</v>
      </c>
      <c r="L782" s="50">
        <v>0.4854369</v>
      </c>
      <c r="M782" s="50">
        <v>60400</v>
      </c>
      <c r="N782" s="50">
        <v>51000</v>
      </c>
      <c r="O782" s="50">
        <v>32.875001430511503</v>
      </c>
      <c r="P782" s="51">
        <v>0.122614413499832</v>
      </c>
      <c r="Q782" s="50">
        <v>6.6540000000000002E-3</v>
      </c>
      <c r="R782" s="50">
        <v>0.14187011122703599</v>
      </c>
      <c r="S782" s="50">
        <v>7.45581761002541E-2</v>
      </c>
      <c r="T782" s="50">
        <v>0.61352479457855202</v>
      </c>
      <c r="U782" s="62">
        <v>2.5133209999999998E-3</v>
      </c>
      <c r="V782" s="63">
        <v>1.4778325E-2</v>
      </c>
      <c r="W782" s="63">
        <v>2.563587E-3</v>
      </c>
      <c r="X782" s="63">
        <v>0.98014473899999999</v>
      </c>
      <c r="Y782" s="50">
        <v>1.11122382804751E-2</v>
      </c>
      <c r="Z782" s="61">
        <v>0.14116276800632477</v>
      </c>
      <c r="AA782" s="61">
        <v>0.10134491324424744</v>
      </c>
      <c r="AB782" s="61">
        <v>6.7775070667266846E-2</v>
      </c>
      <c r="AC782" s="61">
        <v>7.07402303814888E-2</v>
      </c>
      <c r="AD782" s="61">
        <v>2.1073810756206512E-2</v>
      </c>
      <c r="AE782" s="61">
        <v>4.1300434619188309E-2</v>
      </c>
      <c r="AF782" s="61">
        <v>0.1222069263458252</v>
      </c>
      <c r="AG782" s="61">
        <v>3.3569838851690292E-2</v>
      </c>
      <c r="AH782" s="61">
        <v>2.9651593416929245E-2</v>
      </c>
      <c r="AI782" s="61">
        <v>3.8441173732280731E-2</v>
      </c>
      <c r="AJ782" s="61">
        <v>0.10081541538238525</v>
      </c>
      <c r="AK782" s="61">
        <v>0.12845493853092194</v>
      </c>
      <c r="AL782" s="61">
        <v>4.8925131559371948E-2</v>
      </c>
      <c r="AM782" s="61">
        <v>5.4537754505872726E-2</v>
      </c>
      <c r="AN782" s="27">
        <v>7.7245637774467468E-2</v>
      </c>
      <c r="AO782" s="27">
        <v>0.18505848944187164</v>
      </c>
      <c r="AP782" s="27">
        <v>6.1728395521640778E-2</v>
      </c>
      <c r="AQ782" s="27">
        <v>0.17786923050880432</v>
      </c>
      <c r="AR782" s="27">
        <v>9.1723546385765076E-2</v>
      </c>
      <c r="AS782" s="27">
        <v>0.19176621735095978</v>
      </c>
      <c r="AT782" s="61">
        <v>1</v>
      </c>
      <c r="AU782" s="61">
        <v>1</v>
      </c>
      <c r="AV782" s="61">
        <v>1031.2886000000001</v>
      </c>
      <c r="AW782" s="61"/>
      <c r="AX782" s="61"/>
      <c r="AY782" s="27">
        <v>2</v>
      </c>
      <c r="AZ782" s="27">
        <v>3</v>
      </c>
      <c r="BA782" s="27">
        <v>4</v>
      </c>
    </row>
    <row r="783" spans="1:53">
      <c r="A783" s="50">
        <v>29102</v>
      </c>
      <c r="B783" s="50" t="s">
        <v>47</v>
      </c>
      <c r="C783" s="50" t="s">
        <v>921</v>
      </c>
      <c r="D783" s="50" t="s">
        <v>848</v>
      </c>
      <c r="F783" s="50">
        <v>11112</v>
      </c>
      <c r="G783" s="23">
        <v>553</v>
      </c>
      <c r="H783" s="50">
        <v>54.423000276088729</v>
      </c>
      <c r="I783" s="50">
        <v>0.202910006046295</v>
      </c>
      <c r="J783" s="50">
        <v>0.186335399746895</v>
      </c>
      <c r="K783" s="50">
        <v>0.14906832575798001</v>
      </c>
      <c r="L783" s="50">
        <v>0.3943662</v>
      </c>
      <c r="M783" s="50">
        <v>70500</v>
      </c>
      <c r="N783" s="50">
        <v>50300</v>
      </c>
      <c r="O783" s="50">
        <v>41.894000768661499</v>
      </c>
      <c r="P783" s="51">
        <v>0.114747576415538</v>
      </c>
      <c r="Q783" s="50">
        <v>7.4685999999999997E-3</v>
      </c>
      <c r="R783" s="50">
        <v>0.12597809731960299</v>
      </c>
      <c r="S783" s="50">
        <v>6.4147137105464894E-2</v>
      </c>
      <c r="T783" s="50">
        <v>0.640125632286072</v>
      </c>
      <c r="U783" s="62">
        <v>1.7998600000000001E-4</v>
      </c>
      <c r="V783" s="63">
        <v>1.5208783999999999E-2</v>
      </c>
      <c r="W783" s="63">
        <v>1.7998560000000001E-3</v>
      </c>
      <c r="X783" s="63">
        <v>0.98281139100000003</v>
      </c>
      <c r="Y783" s="50">
        <v>7.1128942072391501E-3</v>
      </c>
      <c r="Z783" s="61">
        <v>0.16440191864967346</v>
      </c>
      <c r="AA783" s="61">
        <v>0.10162679105997086</v>
      </c>
      <c r="AB783" s="61">
        <v>6.5263159573078156E-2</v>
      </c>
      <c r="AC783" s="61">
        <v>6.4880385994911194E-2</v>
      </c>
      <c r="AD783" s="61">
        <v>2.6411483064293861E-2</v>
      </c>
      <c r="AE783" s="61">
        <v>3.2153110951185226E-2</v>
      </c>
      <c r="AF783" s="61">
        <v>0.10736842453479767</v>
      </c>
      <c r="AG783" s="61">
        <v>4.7846890985965729E-2</v>
      </c>
      <c r="AH783" s="61">
        <v>3.1578946858644485E-2</v>
      </c>
      <c r="AI783" s="61">
        <v>3.3110048621892929E-2</v>
      </c>
      <c r="AJ783" s="61">
        <v>8.2679428160190582E-2</v>
      </c>
      <c r="AK783" s="61">
        <v>0.15215310454368591</v>
      </c>
      <c r="AL783" s="61">
        <v>4.0382776409387589E-2</v>
      </c>
      <c r="AM783" s="61">
        <v>5.0143539905548096E-2</v>
      </c>
      <c r="AN783" s="27">
        <v>7.1039311587810516E-2</v>
      </c>
      <c r="AO783" s="27">
        <v>0.18333981931209564</v>
      </c>
      <c r="AP783" s="27">
        <v>5.5964052677154541E-2</v>
      </c>
      <c r="AQ783" s="27">
        <v>0.18995098769664764</v>
      </c>
      <c r="AR783" s="27">
        <v>8.4758363664150238E-2</v>
      </c>
      <c r="AS783" s="27">
        <v>0.17732341587543488</v>
      </c>
      <c r="AT783" s="61">
        <v>1</v>
      </c>
      <c r="AU783" s="61">
        <v>1</v>
      </c>
      <c r="AV783" s="61">
        <v>980.39635999999996</v>
      </c>
      <c r="AW783" s="61"/>
      <c r="AX783" s="61"/>
      <c r="AY783" s="27">
        <v>1</v>
      </c>
      <c r="AZ783" s="27">
        <v>1</v>
      </c>
      <c r="BA783" s="27">
        <v>2</v>
      </c>
    </row>
    <row r="784" spans="1:53">
      <c r="A784" s="50">
        <v>29103</v>
      </c>
      <c r="B784" s="50" t="s">
        <v>47</v>
      </c>
      <c r="C784" s="50" t="s">
        <v>922</v>
      </c>
      <c r="D784" s="50" t="s">
        <v>900</v>
      </c>
      <c r="F784" s="50">
        <v>11384</v>
      </c>
      <c r="G784" s="23">
        <v>522</v>
      </c>
      <c r="H784" s="50">
        <v>48.730000376701355</v>
      </c>
      <c r="I784" s="50">
        <v>0.27063000202178999</v>
      </c>
      <c r="J784" s="50">
        <v>0.150375932455063</v>
      </c>
      <c r="K784" s="50">
        <v>0.165413528680801</v>
      </c>
      <c r="L784" s="50">
        <v>0.4555556</v>
      </c>
      <c r="M784" s="50">
        <v>63700</v>
      </c>
      <c r="N784" s="50">
        <v>55800</v>
      </c>
      <c r="O784" s="50">
        <v>30.856001377105702</v>
      </c>
      <c r="P784" s="51">
        <v>8.0416850745677906E-2</v>
      </c>
      <c r="Q784" s="50">
        <v>6.9846999999999999E-3</v>
      </c>
      <c r="R784" s="50">
        <v>0.120780192315578</v>
      </c>
      <c r="S784" s="50">
        <v>7.5372666120529203E-2</v>
      </c>
      <c r="T784" s="50">
        <v>0.61200922727584794</v>
      </c>
      <c r="U784" s="62">
        <v>3.3380179999999999E-3</v>
      </c>
      <c r="V784" s="63">
        <v>1.7392833E-2</v>
      </c>
      <c r="W784" s="63">
        <v>3.3380179999999999E-3</v>
      </c>
      <c r="X784" s="63">
        <v>0.97593110800000005</v>
      </c>
      <c r="Y784" s="50">
        <v>5.1107327453792104E-3</v>
      </c>
      <c r="Z784" s="61">
        <v>0.14643985033035278</v>
      </c>
      <c r="AA784" s="61">
        <v>0.10171869397163391</v>
      </c>
      <c r="AB784" s="61">
        <v>6.0505084693431854E-2</v>
      </c>
      <c r="AC784" s="61">
        <v>5.7699054479598999E-2</v>
      </c>
      <c r="AD784" s="61">
        <v>2.4728165939450264E-2</v>
      </c>
      <c r="AE784" s="61">
        <v>5.7874429970979691E-2</v>
      </c>
      <c r="AF784" s="61">
        <v>0.11031217128038406</v>
      </c>
      <c r="AG784" s="61">
        <v>5.1560856401920319E-2</v>
      </c>
      <c r="AH784" s="61">
        <v>3.5952296108007431E-2</v>
      </c>
      <c r="AI784" s="61">
        <v>5.6822165846824646E-2</v>
      </c>
      <c r="AJ784" s="61">
        <v>7.576289027929306E-2</v>
      </c>
      <c r="AK784" s="61">
        <v>0.13591721653938293</v>
      </c>
      <c r="AL784" s="61">
        <v>3.7004560232162476E-2</v>
      </c>
      <c r="AM784" s="61">
        <v>4.7702562063932419E-2</v>
      </c>
      <c r="AN784" s="27">
        <v>8.1565119326114655E-2</v>
      </c>
      <c r="AO784" s="27">
        <v>0.19544480741024017</v>
      </c>
      <c r="AP784" s="27">
        <v>6.5638594329357147E-2</v>
      </c>
      <c r="AQ784" s="27">
        <v>0.17398181557655334</v>
      </c>
      <c r="AR784" s="27">
        <v>9.700920432806015E-2</v>
      </c>
      <c r="AS784" s="27">
        <v>0.21625766158103943</v>
      </c>
      <c r="AT784" s="61">
        <v>1</v>
      </c>
      <c r="AU784" s="61">
        <v>1</v>
      </c>
      <c r="AV784" s="61">
        <v>1069.9739</v>
      </c>
      <c r="AW784" s="61"/>
      <c r="AX784" s="61"/>
      <c r="AY784" s="27">
        <v>2</v>
      </c>
      <c r="AZ784" s="27">
        <v>2</v>
      </c>
      <c r="BA784" s="27">
        <v>3</v>
      </c>
    </row>
    <row r="785" spans="1:53">
      <c r="A785" s="50">
        <v>29104</v>
      </c>
      <c r="B785" s="50" t="s">
        <v>47</v>
      </c>
      <c r="C785" s="50" t="s">
        <v>923</v>
      </c>
      <c r="D785" s="50" t="s">
        <v>900</v>
      </c>
      <c r="F785" s="50">
        <v>63338</v>
      </c>
      <c r="G785" s="23">
        <v>2538</v>
      </c>
      <c r="H785" s="50">
        <v>35.2920003831386</v>
      </c>
      <c r="I785" s="50">
        <v>0.34259000420570401</v>
      </c>
      <c r="J785" s="50">
        <v>8.2998663187027005E-2</v>
      </c>
      <c r="K785" s="50">
        <v>0.31459170579910301</v>
      </c>
      <c r="L785" s="50">
        <v>0.37392550000000002</v>
      </c>
      <c r="M785" s="50">
        <v>75800</v>
      </c>
      <c r="N785" s="50">
        <v>61000</v>
      </c>
      <c r="O785" s="50">
        <v>37.476998567581198</v>
      </c>
      <c r="P785" s="51">
        <v>0.101140059530735</v>
      </c>
      <c r="Q785" s="50">
        <v>6.0410000000000004E-3</v>
      </c>
      <c r="R785" s="50">
        <v>0.196174040436745</v>
      </c>
      <c r="S785" s="50">
        <v>0.11009026318788501</v>
      </c>
      <c r="T785" s="50">
        <v>0.58960485458374001</v>
      </c>
      <c r="U785" s="62">
        <v>2.6161231E-2</v>
      </c>
      <c r="V785" s="63">
        <v>8.2999146999999995E-2</v>
      </c>
      <c r="W785" s="63">
        <v>5.0364709999999998E-3</v>
      </c>
      <c r="X785" s="63">
        <v>0.88580316299999995</v>
      </c>
      <c r="Y785" s="50">
        <v>3.5302549600601203E-2</v>
      </c>
      <c r="Z785" s="61">
        <v>3.6713991314172745E-2</v>
      </c>
      <c r="AA785" s="61">
        <v>0.1673935204744339</v>
      </c>
      <c r="AB785" s="61">
        <v>7.3304258286952972E-2</v>
      </c>
      <c r="AC785" s="61">
        <v>4.8622064292430878E-2</v>
      </c>
      <c r="AD785" s="61">
        <v>3.3342611044645309E-2</v>
      </c>
      <c r="AE785" s="61">
        <v>3.2290991395711899E-2</v>
      </c>
      <c r="AF785" s="61">
        <v>0.12223562598228455</v>
      </c>
      <c r="AG785" s="61">
        <v>4.7013703733682632E-2</v>
      </c>
      <c r="AH785" s="61">
        <v>5.2581112831830978E-2</v>
      </c>
      <c r="AI785" s="61">
        <v>3.4517955034971237E-2</v>
      </c>
      <c r="AJ785" s="61">
        <v>8.5459776222705841E-2</v>
      </c>
      <c r="AK785" s="61">
        <v>0.13819554448127747</v>
      </c>
      <c r="AL785" s="61">
        <v>7.8191213309764862E-2</v>
      </c>
      <c r="AM785" s="61">
        <v>5.0137639045715332E-2</v>
      </c>
      <c r="AN785" s="27">
        <v>0.11041932553052902</v>
      </c>
      <c r="AO785" s="27">
        <v>0.21545310318470001</v>
      </c>
      <c r="AP785" s="27">
        <v>0.10765976458787918</v>
      </c>
      <c r="AQ785" s="27">
        <v>0.20251613855361938</v>
      </c>
      <c r="AR785" s="27">
        <v>0.11392047256231308</v>
      </c>
      <c r="AS785" s="27">
        <v>0.23186665773391724</v>
      </c>
      <c r="AT785" s="61">
        <v>2</v>
      </c>
      <c r="AU785" s="61">
        <v>3</v>
      </c>
      <c r="AV785" s="61">
        <v>1106.4414999999999</v>
      </c>
      <c r="AW785" s="61"/>
      <c r="AX785" s="61"/>
      <c r="AY785" s="27">
        <v>2</v>
      </c>
      <c r="AZ785" s="27">
        <v>3</v>
      </c>
      <c r="BA785" s="27">
        <v>4</v>
      </c>
    </row>
    <row r="786" spans="1:53">
      <c r="A786" s="50">
        <v>29201</v>
      </c>
      <c r="B786" s="50" t="s">
        <v>47</v>
      </c>
      <c r="C786" s="50" t="s">
        <v>924</v>
      </c>
      <c r="D786" s="50" t="s">
        <v>900</v>
      </c>
      <c r="F786" s="50">
        <v>21441</v>
      </c>
      <c r="G786" s="23">
        <v>1029</v>
      </c>
      <c r="H786" s="50">
        <v>49.471000969409928</v>
      </c>
      <c r="I786" s="50">
        <v>0.284979999065399</v>
      </c>
      <c r="J786" s="50">
        <v>0.17182131111621901</v>
      </c>
      <c r="K786" s="50">
        <v>0.25085911154746998</v>
      </c>
      <c r="L786" s="50">
        <v>0.47126440000000003</v>
      </c>
      <c r="M786" s="50">
        <v>63700</v>
      </c>
      <c r="N786" s="50">
        <v>54300</v>
      </c>
      <c r="O786" s="50">
        <v>31.681999564170798</v>
      </c>
      <c r="P786" s="51">
        <v>0.113727815449237</v>
      </c>
      <c r="Q786" s="50">
        <v>6.2887999999999998E-3</v>
      </c>
      <c r="R786" s="50">
        <v>0.14926470816135401</v>
      </c>
      <c r="S786" s="50">
        <v>7.9022645950317397E-2</v>
      </c>
      <c r="T786" s="50">
        <v>0.60905838012695301</v>
      </c>
      <c r="U786" s="62">
        <v>9.8875979999999992E-3</v>
      </c>
      <c r="V786" s="63">
        <v>2.4998834000000001E-2</v>
      </c>
      <c r="W786" s="63">
        <v>4.5287065000000001E-2</v>
      </c>
      <c r="X786" s="63">
        <v>0.91982650799999999</v>
      </c>
      <c r="Y786" s="50">
        <v>8.7747806683182699E-3</v>
      </c>
      <c r="Z786" s="61">
        <v>9.7934506833553314E-2</v>
      </c>
      <c r="AA786" s="61">
        <v>0.13914357125759125</v>
      </c>
      <c r="AB786" s="61">
        <v>6.0151133686304092E-2</v>
      </c>
      <c r="AC786" s="61">
        <v>6.2367759644985199E-2</v>
      </c>
      <c r="AD786" s="61">
        <v>6.5491184592247009E-2</v>
      </c>
      <c r="AE786" s="61">
        <v>2.3375315591692924E-2</v>
      </c>
      <c r="AF786" s="61">
        <v>0.10035264492034912</v>
      </c>
      <c r="AG786" s="61">
        <v>4.0604535490274429E-2</v>
      </c>
      <c r="AH786" s="61">
        <v>3.0629722401499748E-2</v>
      </c>
      <c r="AI786" s="61">
        <v>4.8261966556310654E-2</v>
      </c>
      <c r="AJ786" s="61">
        <v>0.10871536284685135</v>
      </c>
      <c r="AK786" s="61">
        <v>0.125944584608078</v>
      </c>
      <c r="AL786" s="61">
        <v>4.4231738895177841E-2</v>
      </c>
      <c r="AM786" s="61">
        <v>5.2795968949794769E-2</v>
      </c>
      <c r="AN786" s="27">
        <v>8.2166202366352081E-2</v>
      </c>
      <c r="AO786" s="27">
        <v>0.19877581298351288</v>
      </c>
      <c r="AP786" s="27">
        <v>6.2973760068416595E-2</v>
      </c>
      <c r="AQ786" s="27">
        <v>0.211467444896698</v>
      </c>
      <c r="AR786" s="27">
        <v>0.10413885116577148</v>
      </c>
      <c r="AS786" s="27">
        <v>0.18424566090106964</v>
      </c>
      <c r="AT786" s="61">
        <v>1</v>
      </c>
      <c r="AU786" s="61">
        <v>1</v>
      </c>
      <c r="AV786" s="61">
        <v>974.66290000000004</v>
      </c>
      <c r="AW786" s="61"/>
      <c r="AX786" s="61"/>
      <c r="AY786" s="27">
        <v>1</v>
      </c>
      <c r="AZ786" s="27">
        <v>2</v>
      </c>
      <c r="BA786" s="27">
        <v>3</v>
      </c>
    </row>
    <row r="787" spans="1:53">
      <c r="A787" s="50">
        <v>29202</v>
      </c>
      <c r="B787" s="50" t="s">
        <v>47</v>
      </c>
      <c r="C787" s="50" t="s">
        <v>925</v>
      </c>
      <c r="D787" s="50" t="s">
        <v>900</v>
      </c>
      <c r="F787" s="50">
        <v>17448</v>
      </c>
      <c r="G787" s="23">
        <v>846</v>
      </c>
      <c r="H787" s="50">
        <v>52.429999694228151</v>
      </c>
      <c r="I787" s="50">
        <v>0.206980004906654</v>
      </c>
      <c r="J787" s="50">
        <v>0.14522822201252</v>
      </c>
      <c r="K787" s="50">
        <v>0.170124486088753</v>
      </c>
      <c r="L787" s="50">
        <v>0.3797468</v>
      </c>
      <c r="M787" s="50">
        <v>65300</v>
      </c>
      <c r="N787" s="50">
        <v>54100</v>
      </c>
      <c r="O787" s="50">
        <v>34.589999914169297</v>
      </c>
      <c r="P787" s="51">
        <v>0.113829910755157</v>
      </c>
      <c r="Q787" s="50">
        <v>6.3324999999999996E-3</v>
      </c>
      <c r="R787" s="50">
        <v>0.104147031903267</v>
      </c>
      <c r="S787" s="50">
        <v>6.4823113381862599E-2</v>
      </c>
      <c r="T787" s="50">
        <v>0.63278394937515303</v>
      </c>
      <c r="U787" s="62">
        <v>1.7767080000000001E-3</v>
      </c>
      <c r="V787" s="63">
        <v>1.4844108E-2</v>
      </c>
      <c r="W787" s="63">
        <v>3.5534160000000002E-3</v>
      </c>
      <c r="X787" s="63">
        <v>0.979825795</v>
      </c>
      <c r="Y787" s="50">
        <v>8.5584083572030102E-3</v>
      </c>
      <c r="Z787" s="61">
        <v>0.14690366387367249</v>
      </c>
      <c r="AA787" s="61">
        <v>0.13279816508293152</v>
      </c>
      <c r="AB787" s="61">
        <v>6.6055044531822205E-2</v>
      </c>
      <c r="AC787" s="61">
        <v>7.8669726848602295E-2</v>
      </c>
      <c r="AD787" s="61">
        <v>1.6055045649409294E-2</v>
      </c>
      <c r="AE787" s="61">
        <v>2.2935779765248299E-2</v>
      </c>
      <c r="AF787" s="61">
        <v>0.10642202198505402</v>
      </c>
      <c r="AG787" s="61">
        <v>4.1972476989030838E-2</v>
      </c>
      <c r="AH787" s="61">
        <v>2.7522936463356018E-2</v>
      </c>
      <c r="AI787" s="61">
        <v>3.3142201602458954E-2</v>
      </c>
      <c r="AJ787" s="61">
        <v>9.6674315631389618E-2</v>
      </c>
      <c r="AK787" s="61">
        <v>0.12717889249324799</v>
      </c>
      <c r="AL787" s="61">
        <v>5.653669685125351E-2</v>
      </c>
      <c r="AM787" s="61">
        <v>4.7133028507232666E-2</v>
      </c>
      <c r="AN787" s="27">
        <v>8.9612014591693878E-2</v>
      </c>
      <c r="AO787" s="27">
        <v>0.16095118224620819</v>
      </c>
      <c r="AP787" s="27">
        <v>7.1944236755371094E-2</v>
      </c>
      <c r="AQ787" s="27">
        <v>0.16604430973529816</v>
      </c>
      <c r="AR787" s="27">
        <v>0.10747545957565308</v>
      </c>
      <c r="AS787" s="27">
        <v>0.15580165386199951</v>
      </c>
      <c r="AT787" s="61">
        <v>1</v>
      </c>
      <c r="AU787" s="61">
        <v>1</v>
      </c>
      <c r="AV787" s="61">
        <v>999.21642999999995</v>
      </c>
      <c r="AW787" s="61"/>
      <c r="AX787" s="61"/>
      <c r="AY787" s="27">
        <v>1</v>
      </c>
      <c r="AZ787" s="27">
        <v>2</v>
      </c>
      <c r="BA787" s="27">
        <v>2</v>
      </c>
    </row>
    <row r="788" spans="1:53">
      <c r="A788" s="50">
        <v>29203</v>
      </c>
      <c r="B788" s="50" t="s">
        <v>47</v>
      </c>
      <c r="C788" s="50" t="s">
        <v>926</v>
      </c>
      <c r="D788" s="50" t="s">
        <v>900</v>
      </c>
      <c r="F788" s="50">
        <v>143269</v>
      </c>
      <c r="G788" s="23">
        <v>5252</v>
      </c>
      <c r="H788" s="50">
        <v>35.227000951766925</v>
      </c>
      <c r="I788" s="50">
        <v>0.34988999366760298</v>
      </c>
      <c r="J788" s="50">
        <v>8.8531188666820498E-2</v>
      </c>
      <c r="K788" s="50">
        <v>0.29443326592445401</v>
      </c>
      <c r="L788" s="50">
        <v>0.36707879999999998</v>
      </c>
      <c r="M788" s="50">
        <v>67900</v>
      </c>
      <c r="N788" s="50">
        <v>58000</v>
      </c>
      <c r="O788" s="50">
        <v>32.403001189231901</v>
      </c>
      <c r="P788" s="51">
        <v>0.114710748195648</v>
      </c>
      <c r="Q788" s="50">
        <v>5.4111000000000003E-3</v>
      </c>
      <c r="R788" s="50">
        <v>0.17133192718029</v>
      </c>
      <c r="S788" s="50">
        <v>8.0833055078983307E-2</v>
      </c>
      <c r="T788" s="50">
        <v>0.53776228427886996</v>
      </c>
      <c r="U788" s="62">
        <v>7.3421328999999994E-2</v>
      </c>
      <c r="V788" s="63">
        <v>8.7981350999999999E-2</v>
      </c>
      <c r="W788" s="63">
        <v>6.0166539999999998E-3</v>
      </c>
      <c r="X788" s="63">
        <v>0.83258068600000001</v>
      </c>
      <c r="Y788" s="50">
        <v>4.5772787183523199E-2</v>
      </c>
      <c r="Z788" s="61">
        <v>4.4857475906610489E-2</v>
      </c>
      <c r="AA788" s="61">
        <v>8.1642985343933105E-2</v>
      </c>
      <c r="AB788" s="61">
        <v>6.8715929985046387E-2</v>
      </c>
      <c r="AC788" s="61">
        <v>4.4351115822792053E-2</v>
      </c>
      <c r="AD788" s="61">
        <v>3.7053585052490234E-2</v>
      </c>
      <c r="AE788" s="61">
        <v>2.2920204326510429E-2</v>
      </c>
      <c r="AF788" s="61">
        <v>0.13187681138515472</v>
      </c>
      <c r="AG788" s="61">
        <v>4.9876388162374496E-2</v>
      </c>
      <c r="AH788" s="61">
        <v>5.4820839315652847E-2</v>
      </c>
      <c r="AI788" s="61">
        <v>6.0778006911277771E-2</v>
      </c>
      <c r="AJ788" s="61">
        <v>0.17588537931442261</v>
      </c>
      <c r="AK788" s="61">
        <v>0.10627587884664536</v>
      </c>
      <c r="AL788" s="61">
        <v>7.1694515645503998E-2</v>
      </c>
      <c r="AM788" s="61">
        <v>4.9250885844230652E-2</v>
      </c>
      <c r="AN788" s="27">
        <v>6.9907471537590027E-2</v>
      </c>
      <c r="AO788" s="27">
        <v>0.29009631276130676</v>
      </c>
      <c r="AP788" s="27">
        <v>6.3145987689495087E-2</v>
      </c>
      <c r="AQ788" s="27">
        <v>0.29195487499237061</v>
      </c>
      <c r="AR788" s="27">
        <v>8.002202957868576E-2</v>
      </c>
      <c r="AS788" s="27">
        <v>0.28731608390808105</v>
      </c>
      <c r="AT788" s="61">
        <v>2</v>
      </c>
      <c r="AU788" s="61">
        <v>4</v>
      </c>
      <c r="AV788" s="61">
        <v>1072.7056</v>
      </c>
      <c r="AW788" s="61"/>
      <c r="AX788" s="61"/>
      <c r="AY788" s="27">
        <v>2</v>
      </c>
      <c r="AZ788" s="27">
        <v>3</v>
      </c>
      <c r="BA788" s="27">
        <v>4</v>
      </c>
    </row>
    <row r="789" spans="1:53">
      <c r="A789" s="50">
        <v>29204</v>
      </c>
      <c r="B789" s="50" t="s">
        <v>47</v>
      </c>
      <c r="C789" s="50" t="s">
        <v>927</v>
      </c>
      <c r="D789" s="50" t="s">
        <v>900</v>
      </c>
      <c r="F789" s="50">
        <v>324513</v>
      </c>
      <c r="G789" s="23">
        <v>12135</v>
      </c>
      <c r="H789" s="50">
        <v>33.743001848459301</v>
      </c>
      <c r="I789" s="50">
        <v>0.339300006628036</v>
      </c>
      <c r="J789" s="50">
        <v>7.0468798279762296E-2</v>
      </c>
      <c r="K789" s="50">
        <v>0.34338608384132402</v>
      </c>
      <c r="L789" s="50">
        <v>0.3488774</v>
      </c>
      <c r="M789" s="50">
        <v>82600</v>
      </c>
      <c r="N789" s="50">
        <v>67400</v>
      </c>
      <c r="O789" s="50">
        <v>36.980998516082799</v>
      </c>
      <c r="P789" s="51">
        <v>0.10137995332479401</v>
      </c>
      <c r="Q789" s="50">
        <v>5.5282999999999999E-3</v>
      </c>
      <c r="R789" s="50">
        <v>0.21608994901180301</v>
      </c>
      <c r="S789" s="50">
        <v>0.106987789273262</v>
      </c>
      <c r="T789" s="50">
        <v>0.53287917375564597</v>
      </c>
      <c r="U789" s="62">
        <v>5.9344309999999997E-2</v>
      </c>
      <c r="V789" s="63">
        <v>8.4668412999999998E-2</v>
      </c>
      <c r="W789" s="63">
        <v>1.7626412000000001E-2</v>
      </c>
      <c r="X789" s="63">
        <v>0.83836084600000005</v>
      </c>
      <c r="Y789" s="50">
        <v>3.0895749107003202E-2</v>
      </c>
      <c r="Z789" s="61">
        <v>1.5537002123892307E-2</v>
      </c>
      <c r="AA789" s="61">
        <v>9.4736211001873016E-2</v>
      </c>
      <c r="AB789" s="61">
        <v>6.9288089871406555E-2</v>
      </c>
      <c r="AC789" s="61">
        <v>5.597749724984169E-2</v>
      </c>
      <c r="AD789" s="61">
        <v>5.5444832891225815E-2</v>
      </c>
      <c r="AE789" s="61">
        <v>2.601071260869503E-2</v>
      </c>
      <c r="AF789" s="61">
        <v>0.1160547062754631</v>
      </c>
      <c r="AG789" s="61">
        <v>6.8677619099617004E-2</v>
      </c>
      <c r="AH789" s="61">
        <v>7.0676602423191071E-2</v>
      </c>
      <c r="AI789" s="61">
        <v>7.570996880531311E-2</v>
      </c>
      <c r="AJ789" s="61">
        <v>0.11953197419643402</v>
      </c>
      <c r="AK789" s="61">
        <v>0.12446359544992447</v>
      </c>
      <c r="AL789" s="61">
        <v>5.9987433254718781E-2</v>
      </c>
      <c r="AM789" s="61">
        <v>4.7903761267662048E-2</v>
      </c>
      <c r="AN789" s="27">
        <v>7.9262755811214447E-2</v>
      </c>
      <c r="AO789" s="27">
        <v>0.31208163499832153</v>
      </c>
      <c r="AP789" s="27">
        <v>8.0571465194225311E-2</v>
      </c>
      <c r="AQ789" s="27">
        <v>0.31954222917556763</v>
      </c>
      <c r="AR789" s="27">
        <v>7.755984365940094E-2</v>
      </c>
      <c r="AS789" s="27">
        <v>0.30237388610839844</v>
      </c>
      <c r="AT789" s="61">
        <v>2</v>
      </c>
      <c r="AU789" s="61">
        <v>3</v>
      </c>
      <c r="AV789" s="61">
        <v>1055.5046</v>
      </c>
      <c r="AW789" s="61"/>
      <c r="AX789" s="61"/>
      <c r="AY789" s="27">
        <v>2</v>
      </c>
      <c r="AZ789" s="27">
        <v>3</v>
      </c>
      <c r="BA789" s="27">
        <v>4</v>
      </c>
    </row>
    <row r="790" spans="1:53">
      <c r="A790" s="50">
        <v>29301</v>
      </c>
      <c r="B790" s="50" t="s">
        <v>47</v>
      </c>
      <c r="C790" s="50" t="s">
        <v>928</v>
      </c>
      <c r="D790" s="50" t="s">
        <v>900</v>
      </c>
      <c r="F790" s="50">
        <v>553506</v>
      </c>
      <c r="G790" s="23">
        <v>21826</v>
      </c>
      <c r="H790" s="50">
        <v>33.139000654220553</v>
      </c>
      <c r="I790" s="50">
        <v>0.33092999458312999</v>
      </c>
      <c r="J790" s="50">
        <v>7.2246693074703203E-2</v>
      </c>
      <c r="K790" s="50">
        <v>0.33074888586998002</v>
      </c>
      <c r="L790" s="50">
        <v>0.33474870000000001</v>
      </c>
      <c r="M790" s="50">
        <v>91400</v>
      </c>
      <c r="N790" s="50">
        <v>74400</v>
      </c>
      <c r="O790" s="50">
        <v>37.351998686790502</v>
      </c>
      <c r="P790" s="51">
        <v>0.111742839217186</v>
      </c>
      <c r="Q790" s="50">
        <v>4.9649999999999998E-3</v>
      </c>
      <c r="R790" s="50">
        <v>0.19528928399086001</v>
      </c>
      <c r="S790" s="50">
        <v>0.114192321896553</v>
      </c>
      <c r="T790" s="50">
        <v>0.57714736461639404</v>
      </c>
      <c r="U790" s="62">
        <v>7.5455367999999995E-2</v>
      </c>
      <c r="V790" s="63">
        <v>0.118237197</v>
      </c>
      <c r="W790" s="63">
        <v>1.0765917999999999E-2</v>
      </c>
      <c r="X790" s="63">
        <v>0.79554152499999997</v>
      </c>
      <c r="Y790" s="50">
        <v>5.6210249662399299E-2</v>
      </c>
      <c r="Z790" s="61">
        <v>1.5367905609309673E-2</v>
      </c>
      <c r="AA790" s="61">
        <v>0.24406744539737701</v>
      </c>
      <c r="AB790" s="61">
        <v>6.1396453529596329E-2</v>
      </c>
      <c r="AC790" s="61">
        <v>4.1217856109142303E-2</v>
      </c>
      <c r="AD790" s="61">
        <v>3.3122364431619644E-2</v>
      </c>
      <c r="AE790" s="61">
        <v>3.0679434537887573E-2</v>
      </c>
      <c r="AF790" s="61">
        <v>0.11158174276351929</v>
      </c>
      <c r="AG790" s="61">
        <v>5.3237069398164749E-2</v>
      </c>
      <c r="AH790" s="61">
        <v>6.7285791039466858E-2</v>
      </c>
      <c r="AI790" s="61">
        <v>3.36485356092453E-2</v>
      </c>
      <c r="AJ790" s="61">
        <v>8.5013940930366516E-2</v>
      </c>
      <c r="AK790" s="61">
        <v>0.11506949365139008</v>
      </c>
      <c r="AL790" s="61">
        <v>6.1313770711421967E-2</v>
      </c>
      <c r="AM790" s="61">
        <v>4.6998202800750732E-2</v>
      </c>
      <c r="AN790" s="27">
        <v>0.11963663995265961</v>
      </c>
      <c r="AO790" s="27">
        <v>0.26247444748878479</v>
      </c>
      <c r="AP790" s="27">
        <v>0.1216464638710022</v>
      </c>
      <c r="AQ790" s="27">
        <v>0.26227343082427979</v>
      </c>
      <c r="AR790" s="27">
        <v>0.11673781275749207</v>
      </c>
      <c r="AS790" s="27">
        <v>0.26276439428329468</v>
      </c>
      <c r="AT790" s="61">
        <v>2</v>
      </c>
      <c r="AU790" s="61">
        <v>3</v>
      </c>
      <c r="AV790" s="61">
        <v>1256.5863999999999</v>
      </c>
      <c r="AW790" s="61"/>
      <c r="AX790" s="61"/>
      <c r="AY790" s="27">
        <v>2</v>
      </c>
      <c r="AZ790" s="27">
        <v>2</v>
      </c>
      <c r="BA790" s="27">
        <v>3</v>
      </c>
    </row>
    <row r="791" spans="1:53">
      <c r="A791" s="50">
        <v>29302</v>
      </c>
      <c r="B791" s="50" t="s">
        <v>47</v>
      </c>
      <c r="C791" s="50" t="s">
        <v>929</v>
      </c>
      <c r="D791" s="50" t="s">
        <v>900</v>
      </c>
      <c r="F791" s="50">
        <v>75784</v>
      </c>
      <c r="G791" s="23">
        <v>3406</v>
      </c>
      <c r="H791" s="50">
        <v>40.929000347852721</v>
      </c>
      <c r="I791" s="50">
        <v>0.28630998730659502</v>
      </c>
      <c r="J791" s="50">
        <v>0.103496506810188</v>
      </c>
      <c r="K791" s="50">
        <v>0.23216782510280601</v>
      </c>
      <c r="L791" s="50">
        <v>0.38590600000000003</v>
      </c>
      <c r="M791" s="50">
        <v>74100</v>
      </c>
      <c r="N791" s="50">
        <v>66500</v>
      </c>
      <c r="O791" s="50">
        <v>27.864998579025301</v>
      </c>
      <c r="P791" s="51">
        <v>0.102372832596302</v>
      </c>
      <c r="Q791" s="50">
        <v>6.1606999999999999E-3</v>
      </c>
      <c r="R791" s="50">
        <v>0.13266153633594499</v>
      </c>
      <c r="S791" s="50">
        <v>7.7907919883728E-2</v>
      </c>
      <c r="T791" s="50">
        <v>0.62770456075668302</v>
      </c>
      <c r="U791" s="62">
        <v>1.0516732000000001E-2</v>
      </c>
      <c r="V791" s="63">
        <v>6.0580070999999999E-2</v>
      </c>
      <c r="W791" s="63">
        <v>4.6183889999999997E-3</v>
      </c>
      <c r="X791" s="63">
        <v>0.92428481600000001</v>
      </c>
      <c r="Y791" s="50">
        <v>2.0286565646529201E-2</v>
      </c>
      <c r="Z791" s="61">
        <v>5.2617914974689484E-2</v>
      </c>
      <c r="AA791" s="61">
        <v>0.22140020132064819</v>
      </c>
      <c r="AB791" s="61">
        <v>6.4039662480354309E-2</v>
      </c>
      <c r="AC791" s="61">
        <v>4.4440984725952148E-2</v>
      </c>
      <c r="AD791" s="61">
        <v>2.6841107755899429E-2</v>
      </c>
      <c r="AE791" s="61">
        <v>2.5153804570436478E-2</v>
      </c>
      <c r="AF791" s="61">
        <v>9.6306100487709045E-2</v>
      </c>
      <c r="AG791" s="61">
        <v>4.6621497720479965E-2</v>
      </c>
      <c r="AH791" s="61">
        <v>3.4914206713438034E-2</v>
      </c>
      <c r="AI791" s="61">
        <v>2.5672974064946175E-2</v>
      </c>
      <c r="AJ791" s="61">
        <v>0.11190716922283173</v>
      </c>
      <c r="AK791" s="61">
        <v>0.14583495259284973</v>
      </c>
      <c r="AL791" s="61">
        <v>4.9165435135364532E-2</v>
      </c>
      <c r="AM791" s="61">
        <v>5.5083975195884705E-2</v>
      </c>
      <c r="AN791" s="27">
        <v>9.8016239702701569E-2</v>
      </c>
      <c r="AO791" s="27">
        <v>0.24279455840587616</v>
      </c>
      <c r="AP791" s="27">
        <v>9.8281748592853546E-2</v>
      </c>
      <c r="AQ791" s="27">
        <v>0.23724251985549927</v>
      </c>
      <c r="AR791" s="27">
        <v>9.7705669701099396E-2</v>
      </c>
      <c r="AS791" s="27">
        <v>0.24928869307041168</v>
      </c>
      <c r="AT791" s="61">
        <v>1</v>
      </c>
      <c r="AU791" s="61">
        <v>2</v>
      </c>
      <c r="AV791" s="61">
        <v>1169.9785999999999</v>
      </c>
      <c r="AW791" s="61"/>
      <c r="AX791" s="61"/>
      <c r="AY791" s="27">
        <v>2</v>
      </c>
      <c r="AZ791" s="27">
        <v>2</v>
      </c>
      <c r="BA791" s="27">
        <v>3</v>
      </c>
    </row>
    <row r="792" spans="1:53">
      <c r="A792" s="50">
        <v>29303</v>
      </c>
      <c r="B792" s="50" t="s">
        <v>47</v>
      </c>
      <c r="C792" s="50" t="s">
        <v>930</v>
      </c>
      <c r="D792" s="50" t="s">
        <v>900</v>
      </c>
      <c r="F792" s="50">
        <v>51584</v>
      </c>
      <c r="G792" s="23">
        <v>2202</v>
      </c>
      <c r="H792" s="50">
        <v>37.419001787900953</v>
      </c>
      <c r="I792" s="50">
        <v>0.30755999684333801</v>
      </c>
      <c r="J792" s="50">
        <v>0.109862670302391</v>
      </c>
      <c r="K792" s="50">
        <v>0.27340823411941501</v>
      </c>
      <c r="L792" s="50">
        <v>0.33583960000000002</v>
      </c>
      <c r="M792" s="50">
        <v>66000</v>
      </c>
      <c r="N792" s="50">
        <v>54200</v>
      </c>
      <c r="O792" s="50">
        <v>36.186999082565301</v>
      </c>
      <c r="P792" s="51">
        <v>0.124075107276439</v>
      </c>
      <c r="Q792" s="50">
        <v>4.8555999999999998E-3</v>
      </c>
      <c r="R792" s="50">
        <v>0.18872192502021801</v>
      </c>
      <c r="S792" s="50">
        <v>0.10232183337211601</v>
      </c>
      <c r="T792" s="50">
        <v>0.60572767257690396</v>
      </c>
      <c r="U792" s="62">
        <v>1.9424627999999999E-2</v>
      </c>
      <c r="V792" s="63">
        <v>5.8933000999999999E-2</v>
      </c>
      <c r="W792" s="63">
        <v>1.8687965000000001E-2</v>
      </c>
      <c r="X792" s="63">
        <v>0.90295440000000005</v>
      </c>
      <c r="Y792" s="50">
        <v>2.0201627165079099E-2</v>
      </c>
      <c r="Z792" s="61">
        <v>6.6762916743755341E-2</v>
      </c>
      <c r="AA792" s="61">
        <v>0.20221376419067383</v>
      </c>
      <c r="AB792" s="61">
        <v>7.3325455188751221E-2</v>
      </c>
      <c r="AC792" s="61">
        <v>5.3944088518619537E-2</v>
      </c>
      <c r="AD792" s="61">
        <v>2.506890706717968E-2</v>
      </c>
      <c r="AE792" s="61">
        <v>1.9293870776891708E-2</v>
      </c>
      <c r="AF792" s="61">
        <v>8.7631799280643463E-2</v>
      </c>
      <c r="AG792" s="61">
        <v>3.4868966788053513E-2</v>
      </c>
      <c r="AH792" s="61">
        <v>3.2856456935405731E-2</v>
      </c>
      <c r="AI792" s="61">
        <v>4.6637792140245438E-2</v>
      </c>
      <c r="AJ792" s="61">
        <v>0.11799448728561401</v>
      </c>
      <c r="AK792" s="61">
        <v>0.13755086064338684</v>
      </c>
      <c r="AL792" s="61">
        <v>5.656910315155983E-2</v>
      </c>
      <c r="AM792" s="61">
        <v>4.5281533151865005E-2</v>
      </c>
      <c r="AN792" s="27">
        <v>0.10712084174156189</v>
      </c>
      <c r="AO792" s="27">
        <v>0.18790319561958313</v>
      </c>
      <c r="AP792" s="27">
        <v>0.10642173141241074</v>
      </c>
      <c r="AQ792" s="27">
        <v>0.18647557497024536</v>
      </c>
      <c r="AR792" s="27">
        <v>0.10787495970726013</v>
      </c>
      <c r="AS792" s="27">
        <v>0.18944311141967773</v>
      </c>
      <c r="AT792" s="61">
        <v>1</v>
      </c>
      <c r="AU792" s="61">
        <v>2</v>
      </c>
      <c r="AV792" s="61">
        <v>1237.3458000000001</v>
      </c>
      <c r="AW792" s="61"/>
      <c r="AX792" s="61"/>
      <c r="AY792" s="27">
        <v>1</v>
      </c>
      <c r="AZ792" s="27">
        <v>2</v>
      </c>
      <c r="BA792" s="27">
        <v>3</v>
      </c>
    </row>
    <row r="793" spans="1:53">
      <c r="A793" s="50">
        <v>29401</v>
      </c>
      <c r="B793" s="50" t="s">
        <v>47</v>
      </c>
      <c r="C793" s="50" t="s">
        <v>931</v>
      </c>
      <c r="D793" s="50" t="s">
        <v>900</v>
      </c>
      <c r="F793" s="50">
        <v>51067</v>
      </c>
      <c r="G793" s="23">
        <v>2237</v>
      </c>
      <c r="H793" s="50">
        <v>36.460997641086578</v>
      </c>
      <c r="I793" s="50">
        <v>0.33713001012802102</v>
      </c>
      <c r="J793" s="50">
        <v>9.2639595270156902E-2</v>
      </c>
      <c r="K793" s="50">
        <v>0.28045684099197399</v>
      </c>
      <c r="L793" s="50">
        <v>0.3162162</v>
      </c>
      <c r="M793" s="50">
        <v>61500</v>
      </c>
      <c r="N793" s="50">
        <v>54200</v>
      </c>
      <c r="O793" s="50">
        <v>30.184999108314496</v>
      </c>
      <c r="P793" s="51">
        <v>0.10941229760646801</v>
      </c>
      <c r="Q793" s="50">
        <v>5.4856000000000002E-3</v>
      </c>
      <c r="R793" s="50">
        <v>0.17059724032878901</v>
      </c>
      <c r="S793" s="50">
        <v>0.100552760064602</v>
      </c>
      <c r="T793" s="50">
        <v>0.59832942485809304</v>
      </c>
      <c r="U793" s="62">
        <v>1.1240136E-2</v>
      </c>
      <c r="V793" s="63">
        <v>3.6129004999999999E-2</v>
      </c>
      <c r="W793" s="63">
        <v>8.5573860000000002E-3</v>
      </c>
      <c r="X793" s="63">
        <v>0.94407349799999996</v>
      </c>
      <c r="Y793" s="50">
        <v>1.03244269266725E-2</v>
      </c>
      <c r="Z793" s="61">
        <v>5.8043785393238068E-2</v>
      </c>
      <c r="AA793" s="61">
        <v>0.1817634105682373</v>
      </c>
      <c r="AB793" s="61">
        <v>8.3912432193756104E-2</v>
      </c>
      <c r="AC793" s="61">
        <v>6.2462341040372849E-2</v>
      </c>
      <c r="AD793" s="61">
        <v>2.7033541351556778E-2</v>
      </c>
      <c r="AE793" s="61">
        <v>2.4543080478906631E-2</v>
      </c>
      <c r="AF793" s="61">
        <v>0.13508737087249756</v>
      </c>
      <c r="AG793" s="61">
        <v>4.3542880564928055E-2</v>
      </c>
      <c r="AH793" s="61">
        <v>3.9084155112504959E-2</v>
      </c>
      <c r="AI793" s="61">
        <v>3.7477403879165649E-2</v>
      </c>
      <c r="AJ793" s="61">
        <v>9.8895363509654999E-2</v>
      </c>
      <c r="AK793" s="61">
        <v>0.11034344136714935</v>
      </c>
      <c r="AL793" s="61">
        <v>4.8563968390226364E-2</v>
      </c>
      <c r="AM793" s="61">
        <v>4.9246836453676224E-2</v>
      </c>
      <c r="AN793" s="27">
        <v>9.8038420081138611E-2</v>
      </c>
      <c r="AO793" s="27">
        <v>0.16913560032844543</v>
      </c>
      <c r="AP793" s="27">
        <v>9.1535583138465881E-2</v>
      </c>
      <c r="AQ793" s="27">
        <v>0.16441947221755981</v>
      </c>
      <c r="AR793" s="27">
        <v>0.10577437281608582</v>
      </c>
      <c r="AS793" s="27">
        <v>0.17474603652954102</v>
      </c>
      <c r="AT793" s="61">
        <v>2</v>
      </c>
      <c r="AU793" s="61">
        <v>2</v>
      </c>
      <c r="AV793" s="61">
        <v>1124.9052999999999</v>
      </c>
      <c r="AW793" s="61"/>
      <c r="AX793" s="61"/>
      <c r="AY793" s="27">
        <v>2</v>
      </c>
      <c r="AZ793" s="27">
        <v>3</v>
      </c>
      <c r="BA793" s="27">
        <v>4</v>
      </c>
    </row>
    <row r="794" spans="1:53">
      <c r="A794" s="50">
        <v>29402</v>
      </c>
      <c r="B794" s="50" t="s">
        <v>47</v>
      </c>
      <c r="C794" s="50" t="s">
        <v>932</v>
      </c>
      <c r="D794" s="50" t="s">
        <v>900</v>
      </c>
      <c r="F794" s="50">
        <v>47830</v>
      </c>
      <c r="G794" s="23">
        <v>1961</v>
      </c>
      <c r="H794" s="50">
        <v>37.761000156402545</v>
      </c>
      <c r="I794" s="50">
        <v>0.33496999740600603</v>
      </c>
      <c r="J794" s="50">
        <v>0.10940171033144</v>
      </c>
      <c r="K794" s="50">
        <v>0.28205129504203802</v>
      </c>
      <c r="L794" s="50">
        <v>0.3877119</v>
      </c>
      <c r="M794" s="50">
        <v>69000</v>
      </c>
      <c r="N794" s="50">
        <v>60000</v>
      </c>
      <c r="O794" s="50">
        <v>31.323999166488598</v>
      </c>
      <c r="P794" s="51">
        <v>0.13113503158092499</v>
      </c>
      <c r="Q794" s="50">
        <v>5.1599999999999997E-3</v>
      </c>
      <c r="R794" s="50">
        <v>0.171620488166809</v>
      </c>
      <c r="S794" s="50">
        <v>9.2448815703392001E-2</v>
      </c>
      <c r="T794" s="50">
        <v>0.55777716636657704</v>
      </c>
      <c r="U794" s="62">
        <v>1.7436756000000001E-2</v>
      </c>
      <c r="V794" s="63">
        <v>0.157516196</v>
      </c>
      <c r="W794" s="63">
        <v>4.8296049999999998E-3</v>
      </c>
      <c r="X794" s="63">
        <v>0.820217431</v>
      </c>
      <c r="Y794" s="50">
        <v>7.0220306515693706E-2</v>
      </c>
      <c r="Z794" s="61">
        <v>4.3420173227787018E-2</v>
      </c>
      <c r="AA794" s="61">
        <v>0.19772879779338837</v>
      </c>
      <c r="AB794" s="61">
        <v>5.765698105096817E-2</v>
      </c>
      <c r="AC794" s="61">
        <v>6.9347023963928223E-2</v>
      </c>
      <c r="AD794" s="61">
        <v>4.0121909230947495E-2</v>
      </c>
      <c r="AE794" s="61">
        <v>2.5592852383852005E-2</v>
      </c>
      <c r="AF794" s="61">
        <v>0.1095941886305809</v>
      </c>
      <c r="AG794" s="61">
        <v>3.682364895939827E-2</v>
      </c>
      <c r="AH794" s="61">
        <v>3.340013325214386E-2</v>
      </c>
      <c r="AI794" s="61">
        <v>4.4129926711320877E-2</v>
      </c>
      <c r="AJ794" s="61">
        <v>0.11953072994947433</v>
      </c>
      <c r="AK794" s="61">
        <v>0.1016199067234993</v>
      </c>
      <c r="AL794" s="61">
        <v>7.9868070781230927E-2</v>
      </c>
      <c r="AM794" s="61">
        <v>4.1165664792060852E-2</v>
      </c>
      <c r="AN794" s="27">
        <v>0.14064522087574005</v>
      </c>
      <c r="AO794" s="27">
        <v>0.24519209563732147</v>
      </c>
      <c r="AP794" s="27">
        <v>0.16007165610790253</v>
      </c>
      <c r="AQ794" s="27">
        <v>0.23173391819000244</v>
      </c>
      <c r="AR794" s="27">
        <v>0.11459312587976456</v>
      </c>
      <c r="AS794" s="27">
        <v>0.26324036717414856</v>
      </c>
      <c r="AT794" s="61">
        <v>2</v>
      </c>
      <c r="AU794" s="61">
        <v>2</v>
      </c>
      <c r="AV794" s="61">
        <v>1138.7603999999999</v>
      </c>
      <c r="AW794" s="61"/>
      <c r="AX794" s="61"/>
      <c r="AY794" s="27">
        <v>2</v>
      </c>
      <c r="AZ794" s="27">
        <v>2</v>
      </c>
      <c r="BA794" s="27">
        <v>3</v>
      </c>
    </row>
    <row r="795" spans="1:53">
      <c r="A795" s="50">
        <v>29403</v>
      </c>
      <c r="B795" s="50" t="s">
        <v>47</v>
      </c>
      <c r="C795" s="50" t="s">
        <v>933</v>
      </c>
      <c r="D795" s="50" t="s">
        <v>900</v>
      </c>
      <c r="F795" s="50">
        <v>145981</v>
      </c>
      <c r="G795" s="23">
        <v>6196</v>
      </c>
      <c r="H795" s="50">
        <v>34.882001906633349</v>
      </c>
      <c r="I795" s="50">
        <v>0.347099989652634</v>
      </c>
      <c r="J795" s="50">
        <v>8.9498803019523607E-2</v>
      </c>
      <c r="K795" s="50">
        <v>0.315035790205002</v>
      </c>
      <c r="L795" s="50">
        <v>0.37586419999999998</v>
      </c>
      <c r="M795" s="50">
        <v>66000</v>
      </c>
      <c r="N795" s="50">
        <v>53700</v>
      </c>
      <c r="O795" s="50">
        <v>38.703000545501695</v>
      </c>
      <c r="P795" s="51">
        <v>9.1014035046100603E-2</v>
      </c>
      <c r="Q795" s="50">
        <v>5.2721000000000001E-3</v>
      </c>
      <c r="R795" s="50">
        <v>0.199790850281715</v>
      </c>
      <c r="S795" s="50">
        <v>0.10677494853735001</v>
      </c>
      <c r="T795" s="50">
        <v>0.60625988245010398</v>
      </c>
      <c r="U795" s="62">
        <v>3.3237203999999999E-2</v>
      </c>
      <c r="V795" s="63">
        <v>6.9406292999999994E-2</v>
      </c>
      <c r="W795" s="63">
        <v>5.3589165000000001E-2</v>
      </c>
      <c r="X795" s="63">
        <v>0.84376734499999995</v>
      </c>
      <c r="Y795" s="50">
        <v>1.2844262644648601E-2</v>
      </c>
      <c r="Z795" s="61">
        <v>4.7754723578691483E-2</v>
      </c>
      <c r="AA795" s="61">
        <v>0.21663156151771545</v>
      </c>
      <c r="AB795" s="61">
        <v>6.2667660415172577E-2</v>
      </c>
      <c r="AC795" s="61">
        <v>4.6299804002046585E-2</v>
      </c>
      <c r="AD795" s="61">
        <v>2.7749571949243546E-2</v>
      </c>
      <c r="AE795" s="61">
        <v>2.5339860469102859E-2</v>
      </c>
      <c r="AF795" s="61">
        <v>0.12239516526460648</v>
      </c>
      <c r="AG795" s="61">
        <v>4.2980767786502838E-2</v>
      </c>
      <c r="AH795" s="61">
        <v>5.4953549057245255E-2</v>
      </c>
      <c r="AI795" s="61">
        <v>3.3645030111074448E-2</v>
      </c>
      <c r="AJ795" s="61">
        <v>8.3248712122440338E-2</v>
      </c>
      <c r="AK795" s="61">
        <v>0.13192792236804962</v>
      </c>
      <c r="AL795" s="61">
        <v>5.2074018865823746E-2</v>
      </c>
      <c r="AM795" s="61">
        <v>5.2331659942865372E-2</v>
      </c>
      <c r="AN795" s="27">
        <v>0.12761285901069641</v>
      </c>
      <c r="AO795" s="27">
        <v>0.19914700090885162</v>
      </c>
      <c r="AP795" s="27">
        <v>0.12394619733095169</v>
      </c>
      <c r="AQ795" s="27">
        <v>0.1817859411239624</v>
      </c>
      <c r="AR795" s="27">
        <v>0.13152079284191132</v>
      </c>
      <c r="AS795" s="27">
        <v>0.21765047311782837</v>
      </c>
      <c r="AT795" s="61">
        <v>2</v>
      </c>
      <c r="AU795" s="61">
        <v>4</v>
      </c>
      <c r="AV795" s="61">
        <v>1190.3168000000001</v>
      </c>
      <c r="AW795" s="61"/>
      <c r="AX795" s="61"/>
      <c r="AY795" s="27">
        <v>2</v>
      </c>
      <c r="AZ795" s="27">
        <v>2</v>
      </c>
      <c r="BA795" s="27">
        <v>3</v>
      </c>
    </row>
    <row r="796" spans="1:53">
      <c r="A796" s="50">
        <v>29501</v>
      </c>
      <c r="B796" s="50" t="s">
        <v>47</v>
      </c>
      <c r="C796" s="50" t="s">
        <v>934</v>
      </c>
      <c r="D796" s="50" t="s">
        <v>900</v>
      </c>
      <c r="F796" s="50">
        <v>85465</v>
      </c>
      <c r="G796" s="23">
        <v>3390</v>
      </c>
      <c r="H796" s="50">
        <v>34.293000727891901</v>
      </c>
      <c r="I796" s="50">
        <v>0.32710000872612</v>
      </c>
      <c r="J796" s="50">
        <v>8.0346107482910198E-2</v>
      </c>
      <c r="K796" s="50">
        <v>0.34610629081726102</v>
      </c>
      <c r="L796" s="50">
        <v>0.30213459999999998</v>
      </c>
      <c r="M796" s="50">
        <v>76100</v>
      </c>
      <c r="N796" s="50">
        <v>69100</v>
      </c>
      <c r="O796" s="50">
        <v>29.644000530242899</v>
      </c>
      <c r="P796" s="51">
        <v>0.11920501291751801</v>
      </c>
      <c r="Q796" s="50">
        <v>5.1555999999999998E-3</v>
      </c>
      <c r="R796" s="50">
        <v>0.177784189581871</v>
      </c>
      <c r="S796" s="50">
        <v>0.135702699422836</v>
      </c>
      <c r="T796" s="50">
        <v>0.56444686651229903</v>
      </c>
      <c r="U796" s="62">
        <v>9.2447198999999994E-2</v>
      </c>
      <c r="V796" s="63">
        <v>6.3604988000000001E-2</v>
      </c>
      <c r="W796" s="63">
        <v>7.05552E-3</v>
      </c>
      <c r="X796" s="63">
        <v>0.83689230699999995</v>
      </c>
      <c r="Y796" s="50">
        <v>2.2804252803325702E-2</v>
      </c>
      <c r="Z796" s="61">
        <v>1.8464954569935799E-2</v>
      </c>
      <c r="AA796" s="61">
        <v>0.10582289099693298</v>
      </c>
      <c r="AB796" s="61">
        <v>8.034592866897583E-2</v>
      </c>
      <c r="AC796" s="61">
        <v>5.7381600141525269E-2</v>
      </c>
      <c r="AD796" s="61">
        <v>4.4789202511310577E-2</v>
      </c>
      <c r="AE796" s="61">
        <v>2.7025448158383369E-2</v>
      </c>
      <c r="AF796" s="61">
        <v>0.11076050996780396</v>
      </c>
      <c r="AG796" s="61">
        <v>5.989423394203186E-2</v>
      </c>
      <c r="AH796" s="61">
        <v>6.8688459694385529E-2</v>
      </c>
      <c r="AI796" s="61">
        <v>9.4194643199443817E-2</v>
      </c>
      <c r="AJ796" s="61">
        <v>0.10859847813844681</v>
      </c>
      <c r="AK796" s="61">
        <v>0.13118298351764679</v>
      </c>
      <c r="AL796" s="61">
        <v>4.9054838716983795E-2</v>
      </c>
      <c r="AM796" s="61">
        <v>4.3795835226774216E-2</v>
      </c>
      <c r="AN796" s="27">
        <v>0.10456757247447968</v>
      </c>
      <c r="AO796" s="27">
        <v>0.2415289580821991</v>
      </c>
      <c r="AP796" s="27">
        <v>0.10698778927326202</v>
      </c>
      <c r="AQ796" s="27">
        <v>0.23472000658512115</v>
      </c>
      <c r="AR796" s="27">
        <v>0.10107607394456863</v>
      </c>
      <c r="AS796" s="27">
        <v>0.25135177373886108</v>
      </c>
      <c r="AT796" s="61">
        <v>2</v>
      </c>
      <c r="AU796" s="61">
        <v>3</v>
      </c>
      <c r="AV796" s="61">
        <v>1006.1072</v>
      </c>
      <c r="AW796" s="61"/>
      <c r="AX796" s="61"/>
      <c r="AY796" s="27">
        <v>2</v>
      </c>
      <c r="AZ796" s="27">
        <v>3</v>
      </c>
      <c r="BA796" s="27">
        <v>4</v>
      </c>
    </row>
    <row r="797" spans="1:53">
      <c r="A797" s="50">
        <v>29502</v>
      </c>
      <c r="B797" s="50" t="s">
        <v>47</v>
      </c>
      <c r="C797" s="50" t="s">
        <v>935</v>
      </c>
      <c r="D797" s="50" t="s">
        <v>777</v>
      </c>
      <c r="F797" s="50">
        <v>1762873</v>
      </c>
      <c r="G797" s="23">
        <v>67521</v>
      </c>
      <c r="H797" s="50">
        <v>30.950997531414046</v>
      </c>
      <c r="I797" s="50">
        <v>0.36493998765945401</v>
      </c>
      <c r="J797" s="50">
        <v>7.0146575570106506E-2</v>
      </c>
      <c r="K797" s="50">
        <v>0.36464253067970298</v>
      </c>
      <c r="L797" s="50">
        <v>0.34692230000000002</v>
      </c>
      <c r="M797" s="50">
        <v>97500</v>
      </c>
      <c r="N797" s="50">
        <v>71600</v>
      </c>
      <c r="O797" s="50">
        <v>43.748998641967802</v>
      </c>
      <c r="P797" s="51">
        <v>0.10396355390548701</v>
      </c>
      <c r="Q797" s="50">
        <v>5.6378000000000001E-3</v>
      </c>
      <c r="R797" s="50">
        <v>0.22054177522659299</v>
      </c>
      <c r="S797" s="50">
        <v>0.11277547478675801</v>
      </c>
      <c r="T797" s="50">
        <v>0.55611598491668701</v>
      </c>
      <c r="U797" s="62">
        <v>0.12448316099999999</v>
      </c>
      <c r="V797" s="63">
        <v>8.5074194000000006E-2</v>
      </c>
      <c r="W797" s="63">
        <v>4.7155979999999997E-3</v>
      </c>
      <c r="X797" s="63">
        <v>0.78572702400000005</v>
      </c>
      <c r="Y797" s="50">
        <v>4.5459687709808301E-2</v>
      </c>
      <c r="Z797" s="61">
        <v>8.2093067467212677E-3</v>
      </c>
      <c r="AA797" s="61">
        <v>0.11348258703947067</v>
      </c>
      <c r="AB797" s="61">
        <v>6.8328022956848145E-2</v>
      </c>
      <c r="AC797" s="61">
        <v>6.0066975653171539E-2</v>
      </c>
      <c r="AD797" s="61">
        <v>6.9934338331222534E-2</v>
      </c>
      <c r="AE797" s="61">
        <v>4.2832829058170319E-2</v>
      </c>
      <c r="AF797" s="61">
        <v>0.11638475209474564</v>
      </c>
      <c r="AG797" s="61">
        <v>8.644857257604599E-2</v>
      </c>
      <c r="AH797" s="61">
        <v>0.10144872218370438</v>
      </c>
      <c r="AI797" s="61">
        <v>4.4909339398145676E-2</v>
      </c>
      <c r="AJ797" s="61">
        <v>7.5154863297939301E-2</v>
      </c>
      <c r="AK797" s="61">
        <v>0.1091473400592804</v>
      </c>
      <c r="AL797" s="61">
        <v>5.6458387523889542E-2</v>
      </c>
      <c r="AM797" s="61">
        <v>4.7193951904773712E-2</v>
      </c>
      <c r="AN797" s="27">
        <v>0.10440304130315781</v>
      </c>
      <c r="AO797" s="27">
        <v>0.31274157762527466</v>
      </c>
      <c r="AP797" s="27">
        <v>9.9937871098518372E-2</v>
      </c>
      <c r="AQ797" s="27">
        <v>0.32541531324386597</v>
      </c>
      <c r="AR797" s="27">
        <v>0.11082039028406143</v>
      </c>
      <c r="AS797" s="27">
        <v>0.2945268452167511</v>
      </c>
      <c r="AT797" s="61">
        <v>2</v>
      </c>
      <c r="AU797" s="61">
        <v>3</v>
      </c>
      <c r="AV797" s="61">
        <v>1012.5711</v>
      </c>
      <c r="AW797" s="61"/>
      <c r="AX797" s="61"/>
      <c r="AY797" s="27">
        <v>2</v>
      </c>
      <c r="AZ797" s="27">
        <v>3</v>
      </c>
      <c r="BA797" s="27">
        <v>4</v>
      </c>
    </row>
    <row r="798" spans="1:53">
      <c r="A798" s="50">
        <v>29503</v>
      </c>
      <c r="B798" s="50" t="s">
        <v>47</v>
      </c>
      <c r="C798" s="50" t="s">
        <v>936</v>
      </c>
      <c r="D798" s="50" t="s">
        <v>777</v>
      </c>
      <c r="F798" s="50">
        <v>158300</v>
      </c>
      <c r="G798" s="23">
        <v>6284</v>
      </c>
      <c r="H798" s="50">
        <v>34.586998283863103</v>
      </c>
      <c r="I798" s="50">
        <v>0.35027998685836798</v>
      </c>
      <c r="J798" s="50">
        <v>8.3113454282283797E-2</v>
      </c>
      <c r="K798" s="50">
        <v>0.34784519672393799</v>
      </c>
      <c r="L798" s="50">
        <v>0.38495580000000001</v>
      </c>
      <c r="M798" s="50">
        <v>67800</v>
      </c>
      <c r="N798" s="50">
        <v>56200</v>
      </c>
      <c r="O798" s="50">
        <v>36.636999249458299</v>
      </c>
      <c r="P798" s="51">
        <v>0.14246314764022799</v>
      </c>
      <c r="Q798" s="50">
        <v>5.1361999999999996E-3</v>
      </c>
      <c r="R798" s="50">
        <v>0.20363865792751301</v>
      </c>
      <c r="S798" s="50">
        <v>0.115992784500122</v>
      </c>
      <c r="T798" s="50">
        <v>0.56226807832717896</v>
      </c>
      <c r="U798" s="62">
        <v>3.3259634000000003E-2</v>
      </c>
      <c r="V798" s="63">
        <v>3.0947568000000002E-2</v>
      </c>
      <c r="W798" s="63">
        <v>4.5609600000000002E-3</v>
      </c>
      <c r="X798" s="63">
        <v>0.93123185600000002</v>
      </c>
      <c r="Y798" s="50">
        <v>8.5647776722908003E-3</v>
      </c>
      <c r="Z798" s="61">
        <v>3.4941013902425766E-2</v>
      </c>
      <c r="AA798" s="61">
        <v>0.15833263099193573</v>
      </c>
      <c r="AB798" s="61">
        <v>7.6597124338150024E-2</v>
      </c>
      <c r="AC798" s="61">
        <v>6.4940735697746277E-2</v>
      </c>
      <c r="AD798" s="61">
        <v>3.3378381282091141E-2</v>
      </c>
      <c r="AE798" s="61">
        <v>3.243517130613327E-2</v>
      </c>
      <c r="AF798" s="61">
        <v>0.11490271985530853</v>
      </c>
      <c r="AG798" s="61">
        <v>6.3406258821487427E-2</v>
      </c>
      <c r="AH798" s="61">
        <v>5.3509585559368134E-2</v>
      </c>
      <c r="AI798" s="61">
        <v>5.7155728340148926E-2</v>
      </c>
      <c r="AJ798" s="61">
        <v>7.7441789209842682E-2</v>
      </c>
      <c r="AK798" s="61">
        <v>0.12933243811130524</v>
      </c>
      <c r="AL798" s="61">
        <v>5.7493593543767929E-2</v>
      </c>
      <c r="AM798" s="61">
        <v>4.6132836490869522E-2</v>
      </c>
      <c r="AN798" s="27">
        <v>0.13994699716567993</v>
      </c>
      <c r="AO798" s="27">
        <v>0.17738592624664307</v>
      </c>
      <c r="AP798" s="27">
        <v>0.13090778887271881</v>
      </c>
      <c r="AQ798" s="27">
        <v>0.17137345671653748</v>
      </c>
      <c r="AR798" s="27">
        <v>0.15144683420658112</v>
      </c>
      <c r="AS798" s="27">
        <v>0.1850350946187973</v>
      </c>
      <c r="AT798" s="61">
        <v>2</v>
      </c>
      <c r="AU798" s="61">
        <v>4</v>
      </c>
      <c r="AV798" s="61">
        <v>944.03485000000001</v>
      </c>
      <c r="AW798" s="61"/>
      <c r="AX798" s="61"/>
      <c r="AY798" s="27">
        <v>2</v>
      </c>
      <c r="AZ798" s="27">
        <v>3</v>
      </c>
      <c r="BA798" s="27">
        <v>4</v>
      </c>
    </row>
    <row r="799" spans="1:53">
      <c r="A799" s="50">
        <v>29504</v>
      </c>
      <c r="B799" s="50" t="s">
        <v>47</v>
      </c>
      <c r="C799" s="50" t="s">
        <v>937</v>
      </c>
      <c r="D799" s="50" t="s">
        <v>777</v>
      </c>
      <c r="F799" s="50">
        <v>88232</v>
      </c>
      <c r="G799" s="23">
        <v>3230</v>
      </c>
      <c r="H799" s="50">
        <v>34.889000624418244</v>
      </c>
      <c r="I799" s="50">
        <v>0.33425000309944197</v>
      </c>
      <c r="J799" s="50">
        <v>8.2563154399395003E-2</v>
      </c>
      <c r="K799" s="50">
        <v>0.31546518206596402</v>
      </c>
      <c r="L799" s="50">
        <v>0.34422659999999999</v>
      </c>
      <c r="M799" s="50">
        <v>56000</v>
      </c>
      <c r="N799" s="50">
        <v>46700</v>
      </c>
      <c r="O799" s="50">
        <v>36.972001194953904</v>
      </c>
      <c r="P799" s="51">
        <v>0.12941338121891</v>
      </c>
      <c r="Q799" s="50">
        <v>5.1919000000000002E-3</v>
      </c>
      <c r="R799" s="50">
        <v>0.20306290686130499</v>
      </c>
      <c r="S799" s="50">
        <v>0.116485364735126</v>
      </c>
      <c r="T799" s="50">
        <v>0.60210442543029796</v>
      </c>
      <c r="U799" s="62">
        <v>1.6286608000000001E-2</v>
      </c>
      <c r="V799" s="63">
        <v>3.7571404000000003E-2</v>
      </c>
      <c r="W799" s="63">
        <v>5.2815300000000004E-3</v>
      </c>
      <c r="X799" s="63">
        <v>0.94086044999999996</v>
      </c>
      <c r="Y799" s="50">
        <v>1.71547122299671E-2</v>
      </c>
      <c r="Z799" s="61">
        <v>5.5013563483953476E-2</v>
      </c>
      <c r="AA799" s="61">
        <v>0.2023424506187439</v>
      </c>
      <c r="AB799" s="61">
        <v>8.7567821145057678E-2</v>
      </c>
      <c r="AC799" s="61">
        <v>4.703151062130928E-2</v>
      </c>
      <c r="AD799" s="61">
        <v>2.7076376602053642E-2</v>
      </c>
      <c r="AE799" s="61">
        <v>2.9137102887034416E-2</v>
      </c>
      <c r="AF799" s="61">
        <v>0.12927795946598053</v>
      </c>
      <c r="AG799" s="61">
        <v>3.9049457758665085E-2</v>
      </c>
      <c r="AH799" s="61">
        <v>3.5867068916559219E-2</v>
      </c>
      <c r="AI799" s="61">
        <v>4.168405756354332E-2</v>
      </c>
      <c r="AJ799" s="61">
        <v>7.0273369550704956E-2</v>
      </c>
      <c r="AK799" s="61">
        <v>0.12293927371501923</v>
      </c>
      <c r="AL799" s="61">
        <v>5.8665484189987183E-2</v>
      </c>
      <c r="AM799" s="61">
        <v>5.4074499756097794E-2</v>
      </c>
      <c r="AN799" s="27">
        <v>0.18169812858104706</v>
      </c>
      <c r="AO799" s="27">
        <v>0.13789020478725433</v>
      </c>
      <c r="AP799" s="27">
        <v>0.16118203103542328</v>
      </c>
      <c r="AQ799" s="27">
        <v>0.13891956210136414</v>
      </c>
      <c r="AR799" s="27">
        <v>0.20352444052696228</v>
      </c>
      <c r="AS799" s="27">
        <v>0.13679511845111847</v>
      </c>
      <c r="AT799" s="61">
        <v>2</v>
      </c>
      <c r="AU799" s="61">
        <v>4</v>
      </c>
      <c r="AV799" s="61">
        <v>970.45043999999996</v>
      </c>
      <c r="AW799" s="61"/>
      <c r="AX799" s="61"/>
      <c r="AY799" s="27">
        <v>2</v>
      </c>
      <c r="AZ799" s="27">
        <v>2</v>
      </c>
      <c r="BA799" s="27">
        <v>3</v>
      </c>
    </row>
    <row r="800" spans="1:53">
      <c r="A800" s="50">
        <v>29505</v>
      </c>
      <c r="B800" s="50" t="s">
        <v>47</v>
      </c>
      <c r="C800" s="50" t="s">
        <v>805</v>
      </c>
      <c r="D800" s="50" t="s">
        <v>777</v>
      </c>
      <c r="F800" s="50">
        <v>33693</v>
      </c>
      <c r="G800" s="23">
        <v>1292</v>
      </c>
      <c r="H800" s="50">
        <v>42.199000507593126</v>
      </c>
      <c r="I800" s="50">
        <v>0.33491000533103898</v>
      </c>
      <c r="J800" s="50">
        <v>0.112745098769665</v>
      </c>
      <c r="K800" s="50">
        <v>0.23529411852359799</v>
      </c>
      <c r="L800" s="50">
        <v>0.44387749999999998</v>
      </c>
      <c r="M800" s="50">
        <v>61500</v>
      </c>
      <c r="N800" s="50">
        <v>53000</v>
      </c>
      <c r="O800" s="50">
        <v>31.248000264167803</v>
      </c>
      <c r="P800" s="51">
        <v>0.14571681618690399</v>
      </c>
      <c r="Q800" s="50">
        <v>4.8888999999999998E-3</v>
      </c>
      <c r="R800" s="50">
        <v>0.145715892314911</v>
      </c>
      <c r="S800" s="50">
        <v>7.7142447233200101E-2</v>
      </c>
      <c r="T800" s="50">
        <v>0.52994436025619496</v>
      </c>
      <c r="U800" s="62">
        <v>1.2791973999999999E-2</v>
      </c>
      <c r="V800" s="63">
        <v>1.9024724E-2</v>
      </c>
      <c r="W800" s="63">
        <v>2.6118180000000001E-3</v>
      </c>
      <c r="X800" s="63">
        <v>0.96557146299999996</v>
      </c>
      <c r="Y800" s="50">
        <v>1.01816020905972E-2</v>
      </c>
      <c r="Z800" s="61">
        <v>8.81214439868927E-2</v>
      </c>
      <c r="AA800" s="61">
        <v>0.16886416077613831</v>
      </c>
      <c r="AB800" s="61">
        <v>5.2800290286540985E-2</v>
      </c>
      <c r="AC800" s="61">
        <v>4.0159672498703003E-2</v>
      </c>
      <c r="AD800" s="61">
        <v>3.1450346112251282E-2</v>
      </c>
      <c r="AE800" s="61">
        <v>1.9475020468235016E-2</v>
      </c>
      <c r="AF800" s="61">
        <v>0.11424942314624786</v>
      </c>
      <c r="AG800" s="61">
        <v>3.63493412733078E-2</v>
      </c>
      <c r="AH800" s="61">
        <v>3.4776821732521057E-2</v>
      </c>
      <c r="AI800" s="61">
        <v>4.2276520282030106E-2</v>
      </c>
      <c r="AJ800" s="61">
        <v>0.16426756978034973</v>
      </c>
      <c r="AK800" s="61">
        <v>8.8726259768009186E-2</v>
      </c>
      <c r="AL800" s="61">
        <v>7.402927428483963E-2</v>
      </c>
      <c r="AM800" s="61">
        <v>4.4453851878643036E-2</v>
      </c>
      <c r="AN800" s="27">
        <v>0.10156039893627167</v>
      </c>
      <c r="AO800" s="27">
        <v>0.23096583783626556</v>
      </c>
      <c r="AP800" s="27">
        <v>8.4161527454853058E-2</v>
      </c>
      <c r="AQ800" s="27">
        <v>0.2264435738325119</v>
      </c>
      <c r="AR800" s="27">
        <v>0.12154936045408249</v>
      </c>
      <c r="AS800" s="27">
        <v>0.23616129159927368</v>
      </c>
      <c r="AT800" s="61">
        <v>1</v>
      </c>
      <c r="AU800" s="61">
        <v>2</v>
      </c>
      <c r="AV800" s="61">
        <v>903.71082000000001</v>
      </c>
      <c r="AW800" s="61"/>
      <c r="AX800" s="61"/>
      <c r="AY800" s="27">
        <v>2</v>
      </c>
      <c r="AZ800" s="27">
        <v>3</v>
      </c>
      <c r="BA800" s="27">
        <v>4</v>
      </c>
    </row>
    <row r="801" spans="1:53">
      <c r="A801" s="50">
        <v>29506</v>
      </c>
      <c r="B801" s="50" t="s">
        <v>47</v>
      </c>
      <c r="C801" s="50" t="s">
        <v>938</v>
      </c>
      <c r="D801" s="50" t="s">
        <v>777</v>
      </c>
      <c r="F801" s="50">
        <v>18093</v>
      </c>
      <c r="G801" s="23">
        <v>722</v>
      </c>
      <c r="H801" s="50">
        <v>40.236000895500226</v>
      </c>
      <c r="I801" s="50">
        <v>0.32855999469757102</v>
      </c>
      <c r="J801" s="50">
        <v>0.12084592133760499</v>
      </c>
      <c r="K801" s="50">
        <v>0.19637462496757499</v>
      </c>
      <c r="L801" s="50">
        <v>0.32203389999999998</v>
      </c>
      <c r="M801" s="50">
        <v>50400</v>
      </c>
      <c r="N801" s="50">
        <v>43300</v>
      </c>
      <c r="O801" s="50">
        <v>29.491001367568998</v>
      </c>
      <c r="P801" s="51">
        <v>0.119919642806053</v>
      </c>
      <c r="Q801" s="50">
        <v>5.3825000000000001E-3</v>
      </c>
      <c r="R801" s="50">
        <v>0.16130453348159801</v>
      </c>
      <c r="S801" s="50">
        <v>8.7864436209201799E-2</v>
      </c>
      <c r="T801" s="50">
        <v>0.62819403409957897</v>
      </c>
      <c r="U801" s="62">
        <v>1.3264800000000001E-3</v>
      </c>
      <c r="V801" s="63">
        <v>1.6028298E-2</v>
      </c>
      <c r="W801" s="63">
        <v>2.81877E-3</v>
      </c>
      <c r="X801" s="63">
        <v>0.97982645000000002</v>
      </c>
      <c r="Y801" s="50">
        <v>7.5356741435825799E-3</v>
      </c>
      <c r="Z801" s="61">
        <v>0.13622508943080902</v>
      </c>
      <c r="AA801" s="61">
        <v>0.10410316288471222</v>
      </c>
      <c r="AB801" s="61">
        <v>6.5064474940299988E-2</v>
      </c>
      <c r="AC801" s="61">
        <v>6.2602579593658447E-2</v>
      </c>
      <c r="AD801" s="61">
        <v>1.7936693504452705E-2</v>
      </c>
      <c r="AE801" s="61">
        <v>3.751465305685997E-2</v>
      </c>
      <c r="AF801" s="61">
        <v>0.12532238662242889</v>
      </c>
      <c r="AG801" s="61">
        <v>3.4818287938833237E-2</v>
      </c>
      <c r="AH801" s="61">
        <v>2.6143023744225502E-2</v>
      </c>
      <c r="AI801" s="61">
        <v>5.6623682379722595E-2</v>
      </c>
      <c r="AJ801" s="61">
        <v>8.8159434497356415E-2</v>
      </c>
      <c r="AK801" s="61">
        <v>0.15146541595458984</v>
      </c>
      <c r="AL801" s="61">
        <v>4.9941383302211761E-2</v>
      </c>
      <c r="AM801" s="61">
        <v>4.4079717248678207E-2</v>
      </c>
      <c r="AN801" s="27">
        <v>0.12682285904884338</v>
      </c>
      <c r="AO801" s="27">
        <v>0.13710255920886993</v>
      </c>
      <c r="AP801" s="27">
        <v>0.11224965006113052</v>
      </c>
      <c r="AQ801" s="27">
        <v>0.13646949827671051</v>
      </c>
      <c r="AR801" s="27">
        <v>0.14219057559967041</v>
      </c>
      <c r="AS801" s="27">
        <v>0.13777013123035431</v>
      </c>
      <c r="AT801" s="61">
        <v>1</v>
      </c>
      <c r="AU801" s="61">
        <v>2</v>
      </c>
      <c r="AV801" s="61">
        <v>882.00420999999994</v>
      </c>
      <c r="AW801" s="61"/>
      <c r="AX801" s="61"/>
      <c r="AY801" s="27">
        <v>2</v>
      </c>
      <c r="AZ801" s="27">
        <v>2</v>
      </c>
      <c r="BA801" s="27">
        <v>3</v>
      </c>
    </row>
    <row r="802" spans="1:53">
      <c r="A802" s="50">
        <v>29601</v>
      </c>
      <c r="B802" s="50" t="s">
        <v>47</v>
      </c>
      <c r="C802" s="50" t="s">
        <v>521</v>
      </c>
      <c r="D802" s="50" t="s">
        <v>777</v>
      </c>
      <c r="F802" s="50">
        <v>302388</v>
      </c>
      <c r="G802" s="23">
        <v>10737</v>
      </c>
      <c r="H802" s="50">
        <v>34.389001786708874</v>
      </c>
      <c r="I802" s="50">
        <v>0.33597999811172502</v>
      </c>
      <c r="J802" s="50">
        <v>6.5512977540492998E-2</v>
      </c>
      <c r="K802" s="50">
        <v>0.36186650395393399</v>
      </c>
      <c r="L802" s="50">
        <v>0.32814100000000002</v>
      </c>
      <c r="M802" s="50">
        <v>81200</v>
      </c>
      <c r="N802" s="50">
        <v>64400</v>
      </c>
      <c r="O802" s="50">
        <v>38.995999097824104</v>
      </c>
      <c r="P802" s="51">
        <v>0.169256716966629</v>
      </c>
      <c r="Q802" s="50">
        <v>5.3596E-3</v>
      </c>
      <c r="R802" s="50">
        <v>0.209430292248726</v>
      </c>
      <c r="S802" s="50">
        <v>0.10247857123613401</v>
      </c>
      <c r="T802" s="50">
        <v>0.52707624435424805</v>
      </c>
      <c r="U802" s="62">
        <v>7.7979281999999997E-2</v>
      </c>
      <c r="V802" s="63">
        <v>4.6142704999999999E-2</v>
      </c>
      <c r="W802" s="63">
        <v>3.9684120000000002E-3</v>
      </c>
      <c r="X802" s="63">
        <v>0.871909618</v>
      </c>
      <c r="Y802" s="50">
        <v>2.86410767585039E-2</v>
      </c>
      <c r="Z802" s="61">
        <v>2.188178151845932E-2</v>
      </c>
      <c r="AA802" s="61">
        <v>9.1557301580905914E-2</v>
      </c>
      <c r="AB802" s="61">
        <v>6.6265374422073364E-2</v>
      </c>
      <c r="AC802" s="61">
        <v>3.6872223019599915E-2</v>
      </c>
      <c r="AD802" s="61">
        <v>3.3739794045686722E-2</v>
      </c>
      <c r="AE802" s="61">
        <v>3.009713813662529E-2</v>
      </c>
      <c r="AF802" s="61">
        <v>0.10745840519666672</v>
      </c>
      <c r="AG802" s="61">
        <v>6.2248114496469498E-2</v>
      </c>
      <c r="AH802" s="61">
        <v>5.536969006061554E-2</v>
      </c>
      <c r="AI802" s="61">
        <v>0.11241216212511063</v>
      </c>
      <c r="AJ802" s="61">
        <v>0.13543066382408142</v>
      </c>
      <c r="AK802" s="61">
        <v>0.14445334672927856</v>
      </c>
      <c r="AL802" s="61">
        <v>5.7617288082838058E-2</v>
      </c>
      <c r="AM802" s="61">
        <v>4.4596724212169647E-2</v>
      </c>
      <c r="AN802" s="27">
        <v>0.11378577351570129</v>
      </c>
      <c r="AO802" s="27">
        <v>0.31819570064544678</v>
      </c>
      <c r="AP802" s="27">
        <v>0.1090845912694931</v>
      </c>
      <c r="AQ802" s="27">
        <v>0.32082682847976685</v>
      </c>
      <c r="AR802" s="27">
        <v>0.12080678343772888</v>
      </c>
      <c r="AS802" s="27">
        <v>0.31426626443862915</v>
      </c>
      <c r="AT802" s="61">
        <v>2</v>
      </c>
      <c r="AU802" s="61">
        <v>3</v>
      </c>
      <c r="AV802" s="61">
        <v>853.91840000000002</v>
      </c>
      <c r="AW802" s="61"/>
      <c r="AX802" s="61"/>
      <c r="AY802" s="27">
        <v>2</v>
      </c>
      <c r="AZ802" s="27">
        <v>2</v>
      </c>
      <c r="BA802" s="27">
        <v>3</v>
      </c>
    </row>
    <row r="803" spans="1:53">
      <c r="A803" s="50">
        <v>29602</v>
      </c>
      <c r="B803" s="50" t="s">
        <v>47</v>
      </c>
      <c r="C803" s="50" t="s">
        <v>939</v>
      </c>
      <c r="D803" s="50" t="s">
        <v>777</v>
      </c>
      <c r="F803" s="50">
        <v>79924</v>
      </c>
      <c r="G803" s="23">
        <v>2656</v>
      </c>
      <c r="H803" s="50">
        <v>33.698999315500302</v>
      </c>
      <c r="I803" s="50">
        <v>0.34527000784874001</v>
      </c>
      <c r="J803" s="50">
        <v>6.7785665392875699E-2</v>
      </c>
      <c r="K803" s="50">
        <v>0.31439638137817399</v>
      </c>
      <c r="L803" s="50">
        <v>0.29866670000000001</v>
      </c>
      <c r="M803" s="50">
        <v>53400</v>
      </c>
      <c r="N803" s="50">
        <v>41400</v>
      </c>
      <c r="O803" s="50">
        <v>40.123000741004901</v>
      </c>
      <c r="P803" s="51">
        <v>0.11899304389953599</v>
      </c>
      <c r="Q803" s="50">
        <v>6.1561000000000003E-3</v>
      </c>
      <c r="R803" s="50">
        <v>0.18069571256637601</v>
      </c>
      <c r="S803" s="50">
        <v>0.106007292866707</v>
      </c>
      <c r="T803" s="50">
        <v>0.62945866584777799</v>
      </c>
      <c r="U803" s="62">
        <v>3.1780189999999998E-3</v>
      </c>
      <c r="V803" s="63">
        <v>2.0994944000000001E-2</v>
      </c>
      <c r="W803" s="63">
        <v>5.1423850000000002E-3</v>
      </c>
      <c r="X803" s="63">
        <v>0.97068464799999998</v>
      </c>
      <c r="Y803" s="50">
        <v>1.07836565002799E-2</v>
      </c>
      <c r="Z803" s="61">
        <v>3.5701576620340347E-2</v>
      </c>
      <c r="AA803" s="61">
        <v>0.12436246871948242</v>
      </c>
      <c r="AB803" s="61">
        <v>0.11383584141731262</v>
      </c>
      <c r="AC803" s="61">
        <v>4.1572768241167068E-2</v>
      </c>
      <c r="AD803" s="61">
        <v>3.335903212428093E-2</v>
      </c>
      <c r="AE803" s="61">
        <v>2.2921361029148102E-2</v>
      </c>
      <c r="AF803" s="61">
        <v>0.14600877463817596</v>
      </c>
      <c r="AG803" s="61">
        <v>5.871189758181572E-2</v>
      </c>
      <c r="AH803" s="61">
        <v>5.1298778504133224E-2</v>
      </c>
      <c r="AI803" s="61">
        <v>6.2299847602844238E-2</v>
      </c>
      <c r="AJ803" s="61">
        <v>7.1373499929904938E-2</v>
      </c>
      <c r="AK803" s="61">
        <v>9.2100583016872406E-2</v>
      </c>
      <c r="AL803" s="61">
        <v>9.9424742162227631E-2</v>
      </c>
      <c r="AM803" s="61">
        <v>4.7028820961713791E-2</v>
      </c>
      <c r="AN803" s="27">
        <v>0.1658320426940918</v>
      </c>
      <c r="AO803" s="27">
        <v>0.15579250454902649</v>
      </c>
      <c r="AP803" s="27">
        <v>0.16826726496219635</v>
      </c>
      <c r="AQ803" s="27">
        <v>0.14374744892120361</v>
      </c>
      <c r="AR803" s="27">
        <v>0.16368067264556885</v>
      </c>
      <c r="AS803" s="27">
        <v>0.16643349826335907</v>
      </c>
      <c r="AT803" s="61">
        <v>2</v>
      </c>
      <c r="AU803" s="61">
        <v>4</v>
      </c>
      <c r="AV803" s="61">
        <v>915.03308000000004</v>
      </c>
      <c r="AW803" s="61"/>
      <c r="AX803" s="61"/>
      <c r="AY803" s="27">
        <v>2</v>
      </c>
      <c r="AZ803" s="27">
        <v>2</v>
      </c>
      <c r="BA803" s="27">
        <v>3</v>
      </c>
    </row>
    <row r="804" spans="1:53">
      <c r="A804" s="50">
        <v>29700</v>
      </c>
      <c r="B804" s="50" t="s">
        <v>47</v>
      </c>
      <c r="C804" s="50" t="s">
        <v>726</v>
      </c>
      <c r="D804" s="50" t="s">
        <v>777</v>
      </c>
      <c r="F804" s="50">
        <v>440866</v>
      </c>
      <c r="G804" s="23">
        <v>16009</v>
      </c>
      <c r="H804" s="50">
        <v>34.060001790523501</v>
      </c>
      <c r="I804" s="50">
        <v>0.31525999307632402</v>
      </c>
      <c r="J804" s="50">
        <v>7.1467615664005293E-2</v>
      </c>
      <c r="K804" s="50">
        <v>0.31893959641456598</v>
      </c>
      <c r="L804" s="50">
        <v>0.30901889999999999</v>
      </c>
      <c r="M804" s="50">
        <v>67600</v>
      </c>
      <c r="N804" s="50">
        <v>49100</v>
      </c>
      <c r="O804" s="50">
        <v>46.316999197006197</v>
      </c>
      <c r="P804" s="51">
        <v>0.12015027552843</v>
      </c>
      <c r="Q804" s="50">
        <v>4.6845000000000003E-3</v>
      </c>
      <c r="R804" s="50">
        <v>0.189715951681137</v>
      </c>
      <c r="S804" s="50">
        <v>0.10971368104219401</v>
      </c>
      <c r="T804" s="50">
        <v>0.58600378036499001</v>
      </c>
      <c r="U804" s="62">
        <v>1.3983841E-2</v>
      </c>
      <c r="V804" s="63">
        <v>3.6707297E-2</v>
      </c>
      <c r="W804" s="63">
        <v>6.4622810000000003E-3</v>
      </c>
      <c r="X804" s="63">
        <v>0.94284659599999998</v>
      </c>
      <c r="Y804" s="50">
        <v>1.4384982176124999E-2</v>
      </c>
      <c r="Z804" s="61">
        <v>2.7497120201587677E-2</v>
      </c>
      <c r="AA804" s="61">
        <v>0.14413866400718689</v>
      </c>
      <c r="AB804" s="61">
        <v>6.9082245230674744E-2</v>
      </c>
      <c r="AC804" s="61">
        <v>6.0167800635099411E-2</v>
      </c>
      <c r="AD804" s="61">
        <v>3.6331970244646072E-2</v>
      </c>
      <c r="AE804" s="61">
        <v>4.5794200152158737E-2</v>
      </c>
      <c r="AF804" s="61">
        <v>0.13749964535236359</v>
      </c>
      <c r="AG804" s="61">
        <v>5.8707032352685928E-2</v>
      </c>
      <c r="AH804" s="61">
        <v>6.1169739812612534E-2</v>
      </c>
      <c r="AI804" s="61">
        <v>2.892511710524559E-2</v>
      </c>
      <c r="AJ804" s="61">
        <v>8.6475707590579987E-2</v>
      </c>
      <c r="AK804" s="61">
        <v>0.12026069313287735</v>
      </c>
      <c r="AL804" s="61">
        <v>6.8646818399429321E-2</v>
      </c>
      <c r="AM804" s="61">
        <v>5.5303249508142471E-2</v>
      </c>
      <c r="AN804" s="27">
        <v>0.14231866598129272</v>
      </c>
      <c r="AO804" s="27">
        <v>0.21553114056587219</v>
      </c>
      <c r="AP804" s="27">
        <v>0.13343784213066101</v>
      </c>
      <c r="AQ804" s="27">
        <v>0.21924787759780884</v>
      </c>
      <c r="AR804" s="27">
        <v>0.1537010669708252</v>
      </c>
      <c r="AS804" s="27">
        <v>0.2107674777507782</v>
      </c>
      <c r="AT804" s="61">
        <v>2</v>
      </c>
      <c r="AU804" s="61">
        <v>4</v>
      </c>
      <c r="AV804" s="61">
        <v>982.10338999999999</v>
      </c>
      <c r="AW804" s="61"/>
      <c r="AX804" s="61"/>
      <c r="AY804" s="27">
        <v>2</v>
      </c>
      <c r="AZ804" s="27">
        <v>2</v>
      </c>
      <c r="BA804" s="27">
        <v>3</v>
      </c>
    </row>
    <row r="805" spans="1:53">
      <c r="A805" s="50">
        <v>29800</v>
      </c>
      <c r="B805" s="50" t="s">
        <v>47</v>
      </c>
      <c r="C805" s="50" t="s">
        <v>940</v>
      </c>
      <c r="D805" s="50" t="s">
        <v>777</v>
      </c>
      <c r="F805" s="50">
        <v>137575</v>
      </c>
      <c r="G805" s="23">
        <v>4732</v>
      </c>
      <c r="H805" s="50">
        <v>34.798999100923581</v>
      </c>
      <c r="I805" s="50">
        <v>0.31145998835563699</v>
      </c>
      <c r="J805" s="50">
        <v>7.4891462922096294E-2</v>
      </c>
      <c r="K805" s="50">
        <v>0.303183794021606</v>
      </c>
      <c r="L805" s="50">
        <v>0.28599219999999997</v>
      </c>
      <c r="M805" s="50">
        <v>51700</v>
      </c>
      <c r="N805" s="50">
        <v>41200</v>
      </c>
      <c r="O805" s="50">
        <v>38.440999388694799</v>
      </c>
      <c r="P805" s="51">
        <v>0.12263136357069</v>
      </c>
      <c r="Q805" s="50">
        <v>5.2582000000000002E-3</v>
      </c>
      <c r="R805" s="50">
        <v>0.176378548145294</v>
      </c>
      <c r="S805" s="50">
        <v>0.108610711991787</v>
      </c>
      <c r="T805" s="50">
        <v>0.62949240207672097</v>
      </c>
      <c r="U805" s="62">
        <v>1.773578E-3</v>
      </c>
      <c r="V805" s="63">
        <v>4.4361256000000002E-2</v>
      </c>
      <c r="W805" s="63">
        <v>7.8575320000000004E-3</v>
      </c>
      <c r="X805" s="63">
        <v>0.94600760900000003</v>
      </c>
      <c r="Y805" s="50">
        <v>2.3121600970625902E-2</v>
      </c>
      <c r="Z805" s="61">
        <v>4.3259058147668839E-2</v>
      </c>
      <c r="AA805" s="61">
        <v>0.17354866862297058</v>
      </c>
      <c r="AB805" s="61">
        <v>8.0633431673049927E-2</v>
      </c>
      <c r="AC805" s="61">
        <v>4.5391429215669632E-2</v>
      </c>
      <c r="AD805" s="61">
        <v>6.5442346036434174E-2</v>
      </c>
      <c r="AE805" s="61">
        <v>2.3720577359199524E-2</v>
      </c>
      <c r="AF805" s="61">
        <v>0.13103345036506653</v>
      </c>
      <c r="AG805" s="61">
        <v>4.6118751168251038E-2</v>
      </c>
      <c r="AH805" s="61">
        <v>5.1193468272686005E-2</v>
      </c>
      <c r="AI805" s="61">
        <v>2.6100900024175644E-2</v>
      </c>
      <c r="AJ805" s="61">
        <v>6.3557922840118408E-2</v>
      </c>
      <c r="AK805" s="61">
        <v>8.7311558425426483E-2</v>
      </c>
      <c r="AL805" s="61">
        <v>0.11647050827741623</v>
      </c>
      <c r="AM805" s="61">
        <v>4.6217933297157288E-2</v>
      </c>
      <c r="AN805" s="27">
        <v>0.17157289385795593</v>
      </c>
      <c r="AO805" s="27">
        <v>0.13985244929790497</v>
      </c>
      <c r="AP805" s="27">
        <v>0.17138159275054932</v>
      </c>
      <c r="AQ805" s="27">
        <v>0.1296858936548233</v>
      </c>
      <c r="AR805" s="27">
        <v>0.17177358269691467</v>
      </c>
      <c r="AS805" s="27">
        <v>0.15051750838756561</v>
      </c>
      <c r="AT805" s="61">
        <v>2</v>
      </c>
      <c r="AU805" s="61">
        <v>2</v>
      </c>
      <c r="AV805" s="61">
        <v>1064.2687000000001</v>
      </c>
      <c r="AW805" s="61"/>
      <c r="AX805" s="61"/>
      <c r="AY805" s="27">
        <v>2</v>
      </c>
      <c r="AZ805" s="27">
        <v>2</v>
      </c>
      <c r="BA805" s="27">
        <v>3</v>
      </c>
    </row>
    <row r="806" spans="1:53">
      <c r="A806" s="50">
        <v>29901</v>
      </c>
      <c r="B806" s="50" t="s">
        <v>47</v>
      </c>
      <c r="C806" s="50" t="s">
        <v>941</v>
      </c>
      <c r="D806" s="50" t="s">
        <v>777</v>
      </c>
      <c r="F806" s="50">
        <v>266742</v>
      </c>
      <c r="G806" s="23">
        <v>10466</v>
      </c>
      <c r="H806" s="50">
        <v>34.683000683784506</v>
      </c>
      <c r="I806" s="50">
        <v>0.33471000194549599</v>
      </c>
      <c r="J806" s="50">
        <v>7.2286702692508698E-2</v>
      </c>
      <c r="K806" s="50">
        <v>0.32070860266685502</v>
      </c>
      <c r="L806" s="50">
        <v>0.34685709999999997</v>
      </c>
      <c r="M806" s="50">
        <v>61500</v>
      </c>
      <c r="N806" s="50">
        <v>46800</v>
      </c>
      <c r="O806" s="50">
        <v>42.779999971389799</v>
      </c>
      <c r="P806" s="51">
        <v>0.11683503538370101</v>
      </c>
      <c r="Q806" s="50">
        <v>4.6045000000000001E-3</v>
      </c>
      <c r="R806" s="50">
        <v>0.201986044645309</v>
      </c>
      <c r="S806" s="50">
        <v>0.111204639077187</v>
      </c>
      <c r="T806" s="50">
        <v>0.58113282918930098</v>
      </c>
      <c r="U806" s="62">
        <v>1.2311522E-2</v>
      </c>
      <c r="V806" s="63">
        <v>5.8625937000000003E-2</v>
      </c>
      <c r="W806" s="63">
        <v>3.4947626000000002E-2</v>
      </c>
      <c r="X806" s="63">
        <v>0.89411491200000004</v>
      </c>
      <c r="Y806" s="50">
        <v>2.0298302173614498E-2</v>
      </c>
      <c r="Z806" s="61">
        <v>2.7320984750986099E-2</v>
      </c>
      <c r="AA806" s="61">
        <v>0.2124965488910675</v>
      </c>
      <c r="AB806" s="61">
        <v>6.5112575888633728E-2</v>
      </c>
      <c r="AC806" s="61">
        <v>5.8935731649398804E-2</v>
      </c>
      <c r="AD806" s="61">
        <v>2.6931380853056908E-2</v>
      </c>
      <c r="AE806" s="61">
        <v>3.0721904709935188E-2</v>
      </c>
      <c r="AF806" s="61">
        <v>0.1186182051897049</v>
      </c>
      <c r="AG806" s="61">
        <v>4.2052887380123138E-2</v>
      </c>
      <c r="AH806" s="61">
        <v>4.5672960579395294E-2</v>
      </c>
      <c r="AI806" s="61">
        <v>3.1484879553318024E-2</v>
      </c>
      <c r="AJ806" s="61">
        <v>9.1621890664100647E-2</v>
      </c>
      <c r="AK806" s="61">
        <v>0.12842324376106262</v>
      </c>
      <c r="AL806" s="61">
        <v>6.6321976482868195E-2</v>
      </c>
      <c r="AM806" s="61">
        <v>5.4284833371639252E-2</v>
      </c>
      <c r="AN806" s="27">
        <v>0.15567819774150848</v>
      </c>
      <c r="AO806" s="27">
        <v>0.18276800215244293</v>
      </c>
      <c r="AP806" s="27">
        <v>0.15152023732662201</v>
      </c>
      <c r="AQ806" s="27">
        <v>0.17831830680370331</v>
      </c>
      <c r="AR806" s="27">
        <v>0.16072641313076019</v>
      </c>
      <c r="AS806" s="27">
        <v>0.18817040324211121</v>
      </c>
      <c r="AT806" s="61">
        <v>2</v>
      </c>
      <c r="AU806" s="61">
        <v>4</v>
      </c>
      <c r="AV806" s="61">
        <v>1116.6489999999999</v>
      </c>
      <c r="AW806" s="61"/>
      <c r="AX806" s="61"/>
      <c r="AY806" s="27">
        <v>1</v>
      </c>
      <c r="AZ806" s="27">
        <v>2</v>
      </c>
      <c r="BA806" s="27">
        <v>3</v>
      </c>
    </row>
    <row r="807" spans="1:53">
      <c r="A807" s="50">
        <v>29902</v>
      </c>
      <c r="B807" s="50" t="s">
        <v>47</v>
      </c>
      <c r="C807" s="50" t="s">
        <v>640</v>
      </c>
      <c r="D807" s="50" t="s">
        <v>777</v>
      </c>
      <c r="F807" s="50">
        <v>54651</v>
      </c>
      <c r="G807" s="23">
        <v>2219</v>
      </c>
      <c r="H807" s="50">
        <v>35.2600026726723</v>
      </c>
      <c r="I807" s="50">
        <v>0.35607999563217202</v>
      </c>
      <c r="J807" s="50">
        <v>8.5664339363574996E-2</v>
      </c>
      <c r="K807" s="50">
        <v>0.31031468510627702</v>
      </c>
      <c r="L807" s="50">
        <v>0.35426010000000002</v>
      </c>
      <c r="M807" s="50">
        <v>50700</v>
      </c>
      <c r="N807" s="50">
        <v>43200</v>
      </c>
      <c r="O807" s="50">
        <v>34.2200011014938</v>
      </c>
      <c r="P807" s="51">
        <v>0.118082702159881</v>
      </c>
      <c r="Q807" s="50">
        <v>4.9769000000000002E-3</v>
      </c>
      <c r="R807" s="50">
        <v>0.175659283995628</v>
      </c>
      <c r="S807" s="50">
        <v>0.10855776816606499</v>
      </c>
      <c r="T807" s="50">
        <v>0.60912579298019398</v>
      </c>
      <c r="U807" s="62">
        <v>4.1353320000000002E-3</v>
      </c>
      <c r="V807" s="63">
        <v>2.4555817000000001E-2</v>
      </c>
      <c r="W807" s="63">
        <v>7.5570439999999997E-3</v>
      </c>
      <c r="X807" s="63">
        <v>0.96375179300000002</v>
      </c>
      <c r="Y807" s="50">
        <v>1.0840057395398599E-2</v>
      </c>
      <c r="Z807" s="61">
        <v>8.0008551478385925E-2</v>
      </c>
      <c r="AA807" s="61">
        <v>0.21603591740131378</v>
      </c>
      <c r="AB807" s="61">
        <v>7.6502032577991486E-2</v>
      </c>
      <c r="AC807" s="61">
        <v>4.7295276075601578E-2</v>
      </c>
      <c r="AD807" s="61">
        <v>2.0868077874183655E-2</v>
      </c>
      <c r="AE807" s="61">
        <v>2.9163993895053864E-2</v>
      </c>
      <c r="AF807" s="61">
        <v>0.10481077432632446</v>
      </c>
      <c r="AG807" s="61">
        <v>4.4430188834667206E-2</v>
      </c>
      <c r="AH807" s="61">
        <v>3.3568527549505234E-2</v>
      </c>
      <c r="AI807" s="61">
        <v>3.3183664083480835E-2</v>
      </c>
      <c r="AJ807" s="61">
        <v>7.8768439590930939E-2</v>
      </c>
      <c r="AK807" s="61">
        <v>0.13743853569030762</v>
      </c>
      <c r="AL807" s="61">
        <v>5.268334224820137E-2</v>
      </c>
      <c r="AM807" s="61">
        <v>4.5242678374052048E-2</v>
      </c>
      <c r="AN807" s="27">
        <v>0.17207162082195282</v>
      </c>
      <c r="AO807" s="27">
        <v>0.13276052474975586</v>
      </c>
      <c r="AP807" s="27">
        <v>0.17040853202342987</v>
      </c>
      <c r="AQ807" s="27">
        <v>0.12940743565559387</v>
      </c>
      <c r="AR807" s="27">
        <v>0.17384809255599976</v>
      </c>
      <c r="AS807" s="27">
        <v>0.13634219765663147</v>
      </c>
      <c r="AT807" s="61">
        <v>2</v>
      </c>
      <c r="AU807" s="61">
        <v>4</v>
      </c>
      <c r="AV807" s="61">
        <v>1055.0872999999999</v>
      </c>
      <c r="AW807" s="61"/>
      <c r="AX807" s="61"/>
      <c r="AY807" s="27">
        <v>2</v>
      </c>
      <c r="AZ807" s="27">
        <v>2</v>
      </c>
      <c r="BA807" s="27">
        <v>3</v>
      </c>
    </row>
    <row r="808" spans="1:53">
      <c r="A808" s="50">
        <v>30000</v>
      </c>
      <c r="B808" s="50" t="s">
        <v>47</v>
      </c>
      <c r="C808" s="50" t="s">
        <v>942</v>
      </c>
      <c r="D808" s="50" t="s">
        <v>493</v>
      </c>
      <c r="F808" s="50">
        <v>138646</v>
      </c>
      <c r="G808" s="23">
        <v>5350</v>
      </c>
      <c r="H808" s="50">
        <v>34.714998155832276</v>
      </c>
      <c r="I808" s="50">
        <v>0.31821998953819303</v>
      </c>
      <c r="J808" s="50">
        <v>8.8736087083816501E-2</v>
      </c>
      <c r="K808" s="50">
        <v>0.32776686549186701</v>
      </c>
      <c r="L808" s="50">
        <v>0.35187059999999998</v>
      </c>
      <c r="M808" s="50">
        <v>57800</v>
      </c>
      <c r="N808" s="50">
        <v>42400</v>
      </c>
      <c r="O808" s="50">
        <v>44.402998685836799</v>
      </c>
      <c r="P808" s="51">
        <v>7.3843479156494099E-2</v>
      </c>
      <c r="Q808" s="50">
        <v>3.7082999999999999E-3</v>
      </c>
      <c r="R808" s="50">
        <v>0.17558062076568601</v>
      </c>
      <c r="S808" s="50">
        <v>0.105558909475803</v>
      </c>
      <c r="T808" s="50">
        <v>0.61455059051513705</v>
      </c>
      <c r="U808" s="62">
        <v>1.6913577999999999E-2</v>
      </c>
      <c r="V808" s="63">
        <v>5.9215557000000002E-2</v>
      </c>
      <c r="W808" s="63">
        <v>6.6572419999999998E-3</v>
      </c>
      <c r="X808" s="63">
        <v>0.91721361899999998</v>
      </c>
      <c r="Y808" s="50">
        <v>3.2517254352569601E-2</v>
      </c>
      <c r="Z808" s="61">
        <v>5.5676981806755066E-2</v>
      </c>
      <c r="AA808" s="61">
        <v>0.25205829739570618</v>
      </c>
      <c r="AB808" s="61">
        <v>6.9530494511127472E-2</v>
      </c>
      <c r="AC808" s="61">
        <v>7.575882226228714E-2</v>
      </c>
      <c r="AD808" s="61">
        <v>1.9391627982258797E-2</v>
      </c>
      <c r="AE808" s="61">
        <v>2.4518907070159912E-2</v>
      </c>
      <c r="AF808" s="61">
        <v>0.12180572003126144</v>
      </c>
      <c r="AG808" s="61">
        <v>3.5135000944137573E-2</v>
      </c>
      <c r="AH808" s="61">
        <v>3.5923812538385391E-2</v>
      </c>
      <c r="AI808" s="61">
        <v>3.3705279231071472E-2</v>
      </c>
      <c r="AJ808" s="61">
        <v>8.4402889013290405E-2</v>
      </c>
      <c r="AK808" s="61">
        <v>9.5857091248035431E-2</v>
      </c>
      <c r="AL808" s="61">
        <v>5.2291661500930786E-2</v>
      </c>
      <c r="AM808" s="61">
        <v>4.3943401426076889E-2</v>
      </c>
      <c r="AN808" s="27">
        <v>0.21525783836841583</v>
      </c>
      <c r="AO808" s="27">
        <v>0.1609337329864502</v>
      </c>
      <c r="AP808" s="27">
        <v>0.19545716047286987</v>
      </c>
      <c r="AQ808" s="27">
        <v>0.15790434181690216</v>
      </c>
      <c r="AR808" s="27">
        <v>0.23950813710689545</v>
      </c>
      <c r="AS808" s="27">
        <v>0.16464388370513916</v>
      </c>
      <c r="AT808" s="61">
        <v>2</v>
      </c>
      <c r="AU808" s="61">
        <v>4</v>
      </c>
      <c r="AV808" s="61">
        <v>1162.6244999999999</v>
      </c>
      <c r="AW808" s="61"/>
      <c r="AX808" s="61"/>
      <c r="AY808" s="27">
        <v>1</v>
      </c>
      <c r="AZ808" s="27">
        <v>2</v>
      </c>
      <c r="BA808" s="27">
        <v>3</v>
      </c>
    </row>
    <row r="809" spans="1:53">
      <c r="A809" s="50">
        <v>30100</v>
      </c>
      <c r="B809" s="50" t="s">
        <v>47</v>
      </c>
      <c r="C809" s="50" t="s">
        <v>943</v>
      </c>
      <c r="D809" s="50" t="s">
        <v>493</v>
      </c>
      <c r="F809" s="50">
        <v>332832</v>
      </c>
      <c r="G809" s="23">
        <v>12838</v>
      </c>
      <c r="H809" s="50">
        <v>34.391998529434197</v>
      </c>
      <c r="I809" s="50">
        <v>0.329869985580444</v>
      </c>
      <c r="J809" s="50">
        <v>9.3938596546649905E-2</v>
      </c>
      <c r="K809" s="50">
        <v>0.32209393382072399</v>
      </c>
      <c r="L809" s="50">
        <v>0.35449999999999998</v>
      </c>
      <c r="M809" s="50">
        <v>56300</v>
      </c>
      <c r="N809" s="50">
        <v>42000</v>
      </c>
      <c r="O809" s="50">
        <v>44.139000773429899</v>
      </c>
      <c r="P809" s="51">
        <v>6.4609825611114502E-2</v>
      </c>
      <c r="Q809" s="50">
        <v>4.2322999999999996E-3</v>
      </c>
      <c r="R809" s="50">
        <v>0.20163688063621499</v>
      </c>
      <c r="S809" s="50">
        <v>0.11877670884132401</v>
      </c>
      <c r="T809" s="50">
        <v>0.60201919078826904</v>
      </c>
      <c r="U809" s="62">
        <v>3.3638593000000001E-2</v>
      </c>
      <c r="V809" s="63">
        <v>9.5624819E-2</v>
      </c>
      <c r="W809" s="63">
        <v>7.5518578000000003E-2</v>
      </c>
      <c r="X809" s="63">
        <v>0.79521799100000001</v>
      </c>
      <c r="Y809" s="50">
        <v>3.55556085705757E-2</v>
      </c>
      <c r="Z809" s="61">
        <v>3.8810551166534424E-2</v>
      </c>
      <c r="AA809" s="61">
        <v>0.22178274393081665</v>
      </c>
      <c r="AB809" s="61">
        <v>7.0481561124324799E-2</v>
      </c>
      <c r="AC809" s="61">
        <v>5.4960198700428009E-2</v>
      </c>
      <c r="AD809" s="61">
        <v>2.7101702988147736E-2</v>
      </c>
      <c r="AE809" s="61">
        <v>2.9957519844174385E-2</v>
      </c>
      <c r="AF809" s="61">
        <v>0.11995858699083328</v>
      </c>
      <c r="AG809" s="61">
        <v>3.9060436189174652E-2</v>
      </c>
      <c r="AH809" s="61">
        <v>4.6806838363409042E-2</v>
      </c>
      <c r="AI809" s="61">
        <v>4.3901044875383377E-2</v>
      </c>
      <c r="AJ809" s="61">
        <v>7.7478311955928802E-2</v>
      </c>
      <c r="AK809" s="61">
        <v>0.12622711062431335</v>
      </c>
      <c r="AL809" s="61">
        <v>5.4310496896505356E-2</v>
      </c>
      <c r="AM809" s="61">
        <v>4.9162887036800385E-2</v>
      </c>
      <c r="AN809" s="27">
        <v>0.21370835602283478</v>
      </c>
      <c r="AO809" s="27">
        <v>0.14086109399795532</v>
      </c>
      <c r="AP809" s="27">
        <v>0.20166142284870148</v>
      </c>
      <c r="AQ809" s="27">
        <v>0.13435888290405273</v>
      </c>
      <c r="AR809" s="27">
        <v>0.22831079363822937</v>
      </c>
      <c r="AS809" s="27">
        <v>0.14874263107776642</v>
      </c>
      <c r="AT809" s="61">
        <v>2</v>
      </c>
      <c r="AU809" s="61">
        <v>4</v>
      </c>
      <c r="AV809" s="61">
        <v>1274.5903000000001</v>
      </c>
      <c r="AW809" s="61"/>
      <c r="AX809" s="61"/>
      <c r="AY809" s="27">
        <v>1</v>
      </c>
      <c r="AZ809" s="27">
        <v>1</v>
      </c>
      <c r="BA809" s="27">
        <v>2</v>
      </c>
    </row>
    <row r="810" spans="1:53">
      <c r="A810" s="50">
        <v>30200</v>
      </c>
      <c r="B810" s="50" t="s">
        <v>47</v>
      </c>
      <c r="C810" s="50" t="s">
        <v>944</v>
      </c>
      <c r="D810" s="50" t="s">
        <v>945</v>
      </c>
      <c r="F810" s="50">
        <v>152466</v>
      </c>
      <c r="G810" s="23">
        <v>6177</v>
      </c>
      <c r="H810" s="50">
        <v>32.067001223564176</v>
      </c>
      <c r="I810" s="50">
        <v>0.358060002326965</v>
      </c>
      <c r="J810" s="50">
        <v>6.3101105391979204E-2</v>
      </c>
      <c r="K810" s="50">
        <v>0.34646961092948902</v>
      </c>
      <c r="L810" s="50">
        <v>0.3273973</v>
      </c>
      <c r="M810" s="50">
        <v>53800</v>
      </c>
      <c r="N810" s="50">
        <v>38100</v>
      </c>
      <c r="O810" s="50">
        <v>47.580999135971105</v>
      </c>
      <c r="P810" s="51">
        <v>8.6998172104358701E-2</v>
      </c>
      <c r="Q810" s="50">
        <v>3.9791000000000002E-3</v>
      </c>
      <c r="R810" s="50">
        <v>0.23105879127979301</v>
      </c>
      <c r="S810" s="50">
        <v>0.116536289453506</v>
      </c>
      <c r="T810" s="50">
        <v>0.57484221458435103</v>
      </c>
      <c r="U810" s="62">
        <v>6.8113542999999999E-2</v>
      </c>
      <c r="V810" s="63">
        <v>9.6651055E-2</v>
      </c>
      <c r="W810" s="63">
        <v>0.23748245800000001</v>
      </c>
      <c r="X810" s="63">
        <v>0.59775292899999999</v>
      </c>
      <c r="Y810" s="50">
        <v>1.8156414851546301E-2</v>
      </c>
      <c r="Z810" s="61">
        <v>3.830903023481369E-2</v>
      </c>
      <c r="AA810" s="61">
        <v>0.15469273924827576</v>
      </c>
      <c r="AB810" s="61">
        <v>8.0583296716213226E-2</v>
      </c>
      <c r="AC810" s="61">
        <v>5.3506400436162949E-2</v>
      </c>
      <c r="AD810" s="61">
        <v>2.8015602380037308E-2</v>
      </c>
      <c r="AE810" s="61">
        <v>2.9990127310156822E-2</v>
      </c>
      <c r="AF810" s="61">
        <v>0.11957208067178726</v>
      </c>
      <c r="AG810" s="61">
        <v>4.4766698032617569E-2</v>
      </c>
      <c r="AH810" s="61">
        <v>4.7534272074699402E-2</v>
      </c>
      <c r="AI810" s="61">
        <v>5.9624191373586655E-2</v>
      </c>
      <c r="AJ810" s="61">
        <v>0.10809717327356339</v>
      </c>
      <c r="AK810" s="61">
        <v>0.12929904460906982</v>
      </c>
      <c r="AL810" s="61">
        <v>5.5335264652967453E-2</v>
      </c>
      <c r="AM810" s="61">
        <v>5.0674088299274445E-2</v>
      </c>
      <c r="AN810" s="27">
        <v>0.20615172386169434</v>
      </c>
      <c r="AO810" s="27">
        <v>0.17275895178318024</v>
      </c>
      <c r="AP810" s="27">
        <v>0.20196370780467987</v>
      </c>
      <c r="AQ810" s="27">
        <v>0.15304499864578247</v>
      </c>
      <c r="AR810" s="27">
        <v>0.21113675832748413</v>
      </c>
      <c r="AS810" s="27">
        <v>0.1962246298789978</v>
      </c>
      <c r="AT810" s="61">
        <v>2</v>
      </c>
      <c r="AU810" s="61">
        <v>4</v>
      </c>
      <c r="AV810" s="61">
        <v>1255.9251999999999</v>
      </c>
      <c r="AW810" s="61"/>
      <c r="AX810" s="61"/>
      <c r="AY810" s="27">
        <v>1</v>
      </c>
      <c r="AZ810" s="27">
        <v>1</v>
      </c>
      <c r="BA810" s="27">
        <v>2</v>
      </c>
    </row>
    <row r="811" spans="1:53">
      <c r="A811" s="50">
        <v>30300</v>
      </c>
      <c r="B811" s="50" t="s">
        <v>47</v>
      </c>
      <c r="C811" s="50" t="s">
        <v>457</v>
      </c>
      <c r="D811" s="50" t="s">
        <v>493</v>
      </c>
      <c r="F811" s="50">
        <v>384122</v>
      </c>
      <c r="G811" s="23">
        <v>12872</v>
      </c>
      <c r="H811" s="50">
        <v>35.093000560998874</v>
      </c>
      <c r="I811" s="50">
        <v>0.318049997091293</v>
      </c>
      <c r="J811" s="50">
        <v>9.1806516051292406E-2</v>
      </c>
      <c r="K811" s="50">
        <v>0.30338928103446999</v>
      </c>
      <c r="L811" s="50">
        <v>0.36371789999999998</v>
      </c>
      <c r="M811" s="50">
        <v>76700</v>
      </c>
      <c r="N811" s="50">
        <v>49000</v>
      </c>
      <c r="O811" s="50">
        <v>54.510998725891099</v>
      </c>
      <c r="P811" s="51">
        <v>6.0093924403190599E-2</v>
      </c>
      <c r="Q811" s="50">
        <v>4.4806999999999998E-3</v>
      </c>
      <c r="R811" s="50">
        <v>0.16842816770076799</v>
      </c>
      <c r="S811" s="50">
        <v>0.102589644491673</v>
      </c>
      <c r="T811" s="50">
        <v>0.61656695604324296</v>
      </c>
      <c r="U811" s="62">
        <v>1.0569558E-2</v>
      </c>
      <c r="V811" s="63">
        <v>0.11056383</v>
      </c>
      <c r="W811" s="63">
        <v>3.5340335E-2</v>
      </c>
      <c r="X811" s="63">
        <v>0.84352630399999995</v>
      </c>
      <c r="Y811" s="50">
        <v>6.0920942574739498E-2</v>
      </c>
      <c r="Z811" s="61">
        <v>3.5940732806921005E-2</v>
      </c>
      <c r="AA811" s="61">
        <v>0.19925640523433685</v>
      </c>
      <c r="AB811" s="61">
        <v>7.1571633219718933E-2</v>
      </c>
      <c r="AC811" s="61">
        <v>5.4973386228084564E-2</v>
      </c>
      <c r="AD811" s="61">
        <v>2.7226654812693596E-2</v>
      </c>
      <c r="AE811" s="61">
        <v>3.1852032989263535E-2</v>
      </c>
      <c r="AF811" s="61">
        <v>0.16847771406173706</v>
      </c>
      <c r="AG811" s="61">
        <v>4.6901106834411621E-2</v>
      </c>
      <c r="AH811" s="61">
        <v>6.1098139733076096E-2</v>
      </c>
      <c r="AI811" s="61">
        <v>2.4476878345012665E-2</v>
      </c>
      <c r="AJ811" s="61">
        <v>8.506600558757782E-2</v>
      </c>
      <c r="AK811" s="61">
        <v>8.9348353445529938E-2</v>
      </c>
      <c r="AL811" s="61">
        <v>5.612419918179512E-2</v>
      </c>
      <c r="AM811" s="61">
        <v>4.7686759382486343E-2</v>
      </c>
      <c r="AN811" s="27">
        <v>0.18430685997009277</v>
      </c>
      <c r="AO811" s="27">
        <v>0.21315804123878479</v>
      </c>
      <c r="AP811" s="27">
        <v>0.18226754665374756</v>
      </c>
      <c r="AQ811" s="27">
        <v>0.21762557327747345</v>
      </c>
      <c r="AR811" s="27">
        <v>0.18713898956775665</v>
      </c>
      <c r="AS811" s="27">
        <v>0.20695370435714722</v>
      </c>
      <c r="AT811" s="61">
        <v>2</v>
      </c>
      <c r="AU811" s="61">
        <v>3</v>
      </c>
      <c r="AV811" s="61">
        <v>1151.3884</v>
      </c>
      <c r="AW811" s="61"/>
      <c r="AX811" s="61"/>
      <c r="AY811" s="27">
        <v>1</v>
      </c>
      <c r="AZ811" s="27">
        <v>2</v>
      </c>
      <c r="BA811" s="27">
        <v>3</v>
      </c>
    </row>
    <row r="812" spans="1:53">
      <c r="A812" s="50">
        <v>30401</v>
      </c>
      <c r="B812" s="50" t="s">
        <v>47</v>
      </c>
      <c r="C812" s="50" t="s">
        <v>946</v>
      </c>
      <c r="D812" s="50" t="s">
        <v>945</v>
      </c>
      <c r="F812" s="50">
        <v>79601</v>
      </c>
      <c r="G812" s="23">
        <v>2782</v>
      </c>
      <c r="H812" s="50">
        <v>38.274998694658251</v>
      </c>
      <c r="I812" s="50">
        <v>0.302159994840622</v>
      </c>
      <c r="J812" s="50">
        <v>9.8464317619800595E-2</v>
      </c>
      <c r="K812" s="50">
        <v>0.30803975462913502</v>
      </c>
      <c r="L812" s="50">
        <v>0.3690773</v>
      </c>
      <c r="M812" s="50">
        <v>67700</v>
      </c>
      <c r="N812" s="50">
        <v>53100</v>
      </c>
      <c r="O812" s="50">
        <v>40.794000029563897</v>
      </c>
      <c r="P812" s="51">
        <v>0.108661085367202</v>
      </c>
      <c r="Q812" s="50">
        <v>4.7000999999999996E-3</v>
      </c>
      <c r="R812" s="50">
        <v>0.186118379235268</v>
      </c>
      <c r="S812" s="50">
        <v>8.8852941989898696E-2</v>
      </c>
      <c r="T812" s="50">
        <v>0.491477191448212</v>
      </c>
      <c r="U812" s="62">
        <v>3.3090036000000003E-2</v>
      </c>
      <c r="V812" s="63">
        <v>8.0375873E-2</v>
      </c>
      <c r="W812" s="63">
        <v>5.0124999000000003E-2</v>
      </c>
      <c r="X812" s="63">
        <v>0.83640909200000002</v>
      </c>
      <c r="Y812" s="50">
        <v>4.0283530950546299E-2</v>
      </c>
      <c r="Z812" s="61">
        <v>3.1780190765857697E-2</v>
      </c>
      <c r="AA812" s="61">
        <v>0.11410840600728989</v>
      </c>
      <c r="AB812" s="61">
        <v>5.3876183927059174E-2</v>
      </c>
      <c r="AC812" s="61">
        <v>3.475802019238472E-2</v>
      </c>
      <c r="AD812" s="61">
        <v>3.663480281829834E-2</v>
      </c>
      <c r="AE812" s="61">
        <v>2.1970871835947037E-2</v>
      </c>
      <c r="AF812" s="61">
        <v>0.11042990535497665</v>
      </c>
      <c r="AG812" s="61">
        <v>4.0013011544942856E-2</v>
      </c>
      <c r="AH812" s="61">
        <v>6.6237926483154297E-2</v>
      </c>
      <c r="AI812" s="61">
        <v>4.181472584605217E-2</v>
      </c>
      <c r="AJ812" s="61">
        <v>0.2437315434217453</v>
      </c>
      <c r="AK812" s="61">
        <v>8.8459037244319916E-2</v>
      </c>
      <c r="AL812" s="61">
        <v>7.2493866086006165E-2</v>
      </c>
      <c r="AM812" s="61">
        <v>4.369150847196579E-2</v>
      </c>
      <c r="AN812" s="27">
        <v>0.10386237502098083</v>
      </c>
      <c r="AO812" s="27">
        <v>0.33817410469055176</v>
      </c>
      <c r="AP812" s="27">
        <v>8.6135357618331909E-2</v>
      </c>
      <c r="AQ812" s="27">
        <v>0.34964469075202942</v>
      </c>
      <c r="AR812" s="27">
        <v>0.12890835106372833</v>
      </c>
      <c r="AS812" s="27">
        <v>0.32196766138076782</v>
      </c>
      <c r="AT812" s="61">
        <v>2</v>
      </c>
      <c r="AU812" s="61">
        <v>2</v>
      </c>
      <c r="AV812" s="61">
        <v>1360.8200999999999</v>
      </c>
      <c r="AW812" s="61"/>
      <c r="AX812" s="61"/>
      <c r="AY812" s="27">
        <v>1</v>
      </c>
      <c r="AZ812" s="27">
        <v>2</v>
      </c>
      <c r="BA812" s="27">
        <v>3</v>
      </c>
    </row>
    <row r="813" spans="1:53">
      <c r="A813" s="50">
        <v>30402</v>
      </c>
      <c r="B813" s="50" t="s">
        <v>47</v>
      </c>
      <c r="C813" s="50" t="s">
        <v>947</v>
      </c>
      <c r="D813" s="50" t="s">
        <v>945</v>
      </c>
      <c r="F813" s="50">
        <v>921246</v>
      </c>
      <c r="G813" s="23">
        <v>36434</v>
      </c>
      <c r="H813" s="50">
        <v>33.104000031948047</v>
      </c>
      <c r="I813" s="50">
        <v>0.34125000238418601</v>
      </c>
      <c r="J813" s="50">
        <v>7.8357495367526994E-2</v>
      </c>
      <c r="K813" s="50">
        <v>0.34069862961769098</v>
      </c>
      <c r="L813" s="50">
        <v>0.35654940000000002</v>
      </c>
      <c r="M813" s="50">
        <v>80000</v>
      </c>
      <c r="N813" s="50">
        <v>56600</v>
      </c>
      <c r="O813" s="50">
        <v>49.338001012802103</v>
      </c>
      <c r="P813" s="51">
        <v>6.99810981750488E-2</v>
      </c>
      <c r="Q813" s="50">
        <v>4.4882000000000003E-3</v>
      </c>
      <c r="R813" s="50">
        <v>0.21435472369194</v>
      </c>
      <c r="S813" s="50">
        <v>0.119001463055611</v>
      </c>
      <c r="T813" s="50">
        <v>0.57931447029113803</v>
      </c>
      <c r="U813" s="62">
        <v>7.7868454000000004E-2</v>
      </c>
      <c r="V813" s="63">
        <v>0.102066115</v>
      </c>
      <c r="W813" s="63">
        <v>7.7261663999999994E-2</v>
      </c>
      <c r="X813" s="63">
        <v>0.74280375200000004</v>
      </c>
      <c r="Y813" s="50">
        <v>3.79298739135265E-2</v>
      </c>
      <c r="Z813" s="61">
        <v>2.1583547815680504E-2</v>
      </c>
      <c r="AA813" s="61">
        <v>0.13861583173274994</v>
      </c>
      <c r="AB813" s="61">
        <v>6.6613718867301941E-2</v>
      </c>
      <c r="AC813" s="61">
        <v>7.2697006165981293E-2</v>
      </c>
      <c r="AD813" s="61">
        <v>5.3290516138076782E-2</v>
      </c>
      <c r="AE813" s="61">
        <v>4.0124297142028809E-2</v>
      </c>
      <c r="AF813" s="61">
        <v>0.11779413372278214</v>
      </c>
      <c r="AG813" s="61">
        <v>6.8222850561141968E-2</v>
      </c>
      <c r="AH813" s="61">
        <v>9.3643367290496826E-2</v>
      </c>
      <c r="AI813" s="61">
        <v>3.3163726329803467E-2</v>
      </c>
      <c r="AJ813" s="61">
        <v>7.5118780136108398E-2</v>
      </c>
      <c r="AK813" s="61">
        <v>0.10758298635482788</v>
      </c>
      <c r="AL813" s="61">
        <v>5.771850049495697E-2</v>
      </c>
      <c r="AM813" s="61">
        <v>5.3830739110708237E-2</v>
      </c>
      <c r="AN813" s="27">
        <v>0.13212700188159943</v>
      </c>
      <c r="AO813" s="27">
        <v>0.23679795861244202</v>
      </c>
      <c r="AP813" s="27">
        <v>0.13047455251216888</v>
      </c>
      <c r="AQ813" s="27">
        <v>0.23554222285747528</v>
      </c>
      <c r="AR813" s="27">
        <v>0.13427133858203888</v>
      </c>
      <c r="AS813" s="27">
        <v>0.23842748999595642</v>
      </c>
      <c r="AT813" s="61">
        <v>2</v>
      </c>
      <c r="AU813" s="61">
        <v>3</v>
      </c>
      <c r="AV813" s="61">
        <v>1276.4421</v>
      </c>
      <c r="AW813" s="61"/>
      <c r="AX813" s="61"/>
      <c r="AY813" s="27">
        <v>1</v>
      </c>
      <c r="AZ813" s="27">
        <v>2</v>
      </c>
      <c r="BA813" s="27">
        <v>3</v>
      </c>
    </row>
    <row r="814" spans="1:53">
      <c r="A814" s="50">
        <v>30403</v>
      </c>
      <c r="B814" s="50" t="s">
        <v>47</v>
      </c>
      <c r="C814" s="50" t="s">
        <v>948</v>
      </c>
      <c r="D814" s="50" t="s">
        <v>945</v>
      </c>
      <c r="F814" s="50">
        <v>51499</v>
      </c>
      <c r="G814" s="23">
        <v>2061</v>
      </c>
      <c r="H814" s="50">
        <v>33.772998899221449</v>
      </c>
      <c r="I814" s="50">
        <v>0.33136001229286199</v>
      </c>
      <c r="J814" s="50">
        <v>8.1061162054538699E-2</v>
      </c>
      <c r="K814" s="50">
        <v>0.33382460474968001</v>
      </c>
      <c r="L814" s="50">
        <v>0.3596491</v>
      </c>
      <c r="M814" s="50">
        <v>48600</v>
      </c>
      <c r="N814" s="50">
        <v>38600</v>
      </c>
      <c r="O814" s="50">
        <v>39.212998747825601</v>
      </c>
      <c r="P814" s="51">
        <v>7.8632168471813202E-2</v>
      </c>
      <c r="Q814" s="50">
        <v>3.8784000000000002E-3</v>
      </c>
      <c r="R814" s="50">
        <v>0.22447447478771199</v>
      </c>
      <c r="S814" s="50">
        <v>0.113460429012775</v>
      </c>
      <c r="T814" s="50">
        <v>0.57543617486953702</v>
      </c>
      <c r="U814" s="62">
        <v>0.102021396</v>
      </c>
      <c r="V814" s="63">
        <v>7.6448083E-2</v>
      </c>
      <c r="W814" s="63">
        <v>0.14076001899999999</v>
      </c>
      <c r="X814" s="63">
        <v>0.68077051600000005</v>
      </c>
      <c r="Y814" s="50">
        <v>9.2036742717027699E-3</v>
      </c>
      <c r="Z814" s="61">
        <v>4.7490455210208893E-2</v>
      </c>
      <c r="AA814" s="61">
        <v>0.15634602308273315</v>
      </c>
      <c r="AB814" s="61">
        <v>7.9662911593914032E-2</v>
      </c>
      <c r="AC814" s="61">
        <v>5.7919733226299286E-2</v>
      </c>
      <c r="AD814" s="61">
        <v>2.5374801829457283E-2</v>
      </c>
      <c r="AE814" s="61">
        <v>2.6445664465427399E-2</v>
      </c>
      <c r="AF814" s="61">
        <v>0.10731911659240723</v>
      </c>
      <c r="AG814" s="61">
        <v>5.2425738424062729E-2</v>
      </c>
      <c r="AH814" s="61">
        <v>5.2379179745912552E-2</v>
      </c>
      <c r="AI814" s="61">
        <v>5.7780053466558456E-2</v>
      </c>
      <c r="AJ814" s="61">
        <v>0.10415308922529221</v>
      </c>
      <c r="AK814" s="61">
        <v>0.11765527725219727</v>
      </c>
      <c r="AL814" s="61">
        <v>5.7500697672367096E-2</v>
      </c>
      <c r="AM814" s="61">
        <v>5.7547256350517273E-2</v>
      </c>
      <c r="AN814" s="27">
        <v>0.20325268805027008</v>
      </c>
      <c r="AO814" s="27">
        <v>0.11719217151403427</v>
      </c>
      <c r="AP814" s="27">
        <v>0.18594224750995636</v>
      </c>
      <c r="AQ814" s="27">
        <v>0.1013677790760994</v>
      </c>
      <c r="AR814" s="27">
        <v>0.22235263884067535</v>
      </c>
      <c r="AS814" s="27">
        <v>0.13465246558189392</v>
      </c>
      <c r="AT814" s="61">
        <v>2</v>
      </c>
      <c r="AU814" s="61">
        <v>4</v>
      </c>
      <c r="AV814" s="61">
        <v>1331.1824999999999</v>
      </c>
      <c r="AW814" s="61"/>
      <c r="AX814" s="61"/>
      <c r="AY814" s="27">
        <v>1</v>
      </c>
      <c r="AZ814" s="27">
        <v>1</v>
      </c>
      <c r="BA814" s="27">
        <v>2</v>
      </c>
    </row>
    <row r="815" spans="1:53">
      <c r="A815" s="50">
        <v>30501</v>
      </c>
      <c r="B815" s="50" t="s">
        <v>47</v>
      </c>
      <c r="C815" s="50" t="s">
        <v>949</v>
      </c>
      <c r="D815" s="50" t="s">
        <v>945</v>
      </c>
      <c r="F815" s="50">
        <v>26123</v>
      </c>
      <c r="G815" s="23">
        <v>1265</v>
      </c>
      <c r="H815" s="50">
        <v>46.733000427484498</v>
      </c>
      <c r="I815" s="50">
        <v>0.26080998778343201</v>
      </c>
      <c r="J815" s="50">
        <v>0.20000000298023199</v>
      </c>
      <c r="K815" s="50">
        <v>0.21818181872367901</v>
      </c>
      <c r="L815" s="50">
        <v>0.46728969999999997</v>
      </c>
      <c r="M815" s="50">
        <v>62900</v>
      </c>
      <c r="N815" s="50">
        <v>53600</v>
      </c>
      <c r="O815" s="50">
        <v>36.039000749587998</v>
      </c>
      <c r="P815" s="51">
        <v>6.3611760735511794E-2</v>
      </c>
      <c r="Q815" s="50">
        <v>5.0044E-3</v>
      </c>
      <c r="R815" s="50">
        <v>0.162094756960869</v>
      </c>
      <c r="S815" s="50">
        <v>0.101579375565052</v>
      </c>
      <c r="T815" s="50">
        <v>0.63736736774444602</v>
      </c>
      <c r="U815" s="62">
        <v>7.8474909999999998E-3</v>
      </c>
      <c r="V815" s="63">
        <v>6.0789343000000003E-2</v>
      </c>
      <c r="W815" s="63">
        <v>1.7762125E-2</v>
      </c>
      <c r="X815" s="63">
        <v>0.91360104099999995</v>
      </c>
      <c r="Y815" s="50">
        <v>2.38296892493963E-2</v>
      </c>
      <c r="Z815" s="61">
        <v>0.16040559113025665</v>
      </c>
      <c r="AA815" s="61">
        <v>5.2942153066396713E-2</v>
      </c>
      <c r="AB815" s="61">
        <v>7.2057843208312988E-2</v>
      </c>
      <c r="AC815" s="61">
        <v>7.5714759528636932E-2</v>
      </c>
      <c r="AD815" s="61">
        <v>1.7204122617840767E-2</v>
      </c>
      <c r="AE815" s="61">
        <v>2.6928192004561424E-2</v>
      </c>
      <c r="AF815" s="61">
        <v>0.12466755509376526</v>
      </c>
      <c r="AG815" s="61">
        <v>6.4079120755195618E-2</v>
      </c>
      <c r="AH815" s="61">
        <v>4.4464759528636932E-2</v>
      </c>
      <c r="AI815" s="61">
        <v>5.7430185377597809E-2</v>
      </c>
      <c r="AJ815" s="61">
        <v>6.9398269057273865E-2</v>
      </c>
      <c r="AK815" s="61">
        <v>0.12125997245311737</v>
      </c>
      <c r="AL815" s="61">
        <v>5.0615027546882629E-2</v>
      </c>
      <c r="AM815" s="61">
        <v>6.2832444906234741E-2</v>
      </c>
      <c r="AN815" s="27">
        <v>0.14510968327522278</v>
      </c>
      <c r="AO815" s="27">
        <v>0.18540523946285248</v>
      </c>
      <c r="AP815" s="27">
        <v>0.14986853301525116</v>
      </c>
      <c r="AQ815" s="27">
        <v>0.17864446341991425</v>
      </c>
      <c r="AR815" s="27">
        <v>0.1399235874414444</v>
      </c>
      <c r="AS815" s="27">
        <v>0.1927729994058609</v>
      </c>
      <c r="AT815" s="61">
        <v>1</v>
      </c>
      <c r="AU815" s="61">
        <v>1</v>
      </c>
      <c r="AV815" s="61">
        <v>1391.2483999999999</v>
      </c>
      <c r="AW815" s="61"/>
      <c r="AX815" s="61"/>
      <c r="AY815" s="27">
        <v>1</v>
      </c>
      <c r="AZ815" s="27">
        <v>1</v>
      </c>
      <c r="BA815" s="27">
        <v>2</v>
      </c>
    </row>
    <row r="816" spans="1:53">
      <c r="A816" s="50">
        <v>30502</v>
      </c>
      <c r="B816" s="50" t="s">
        <v>47</v>
      </c>
      <c r="C816" s="50" t="s">
        <v>950</v>
      </c>
      <c r="D816" s="50" t="s">
        <v>945</v>
      </c>
      <c r="F816" s="50">
        <v>102415</v>
      </c>
      <c r="G816" s="23">
        <v>4451</v>
      </c>
      <c r="H816" s="50">
        <v>42.039998233318322</v>
      </c>
      <c r="I816" s="50">
        <v>0.31894999742507901</v>
      </c>
      <c r="J816" s="50">
        <v>0.14926879107952101</v>
      </c>
      <c r="K816" s="50">
        <v>0.25819465517997697</v>
      </c>
      <c r="L816" s="50">
        <v>0.46098270000000002</v>
      </c>
      <c r="M816" s="50">
        <v>58300</v>
      </c>
      <c r="N816" s="50">
        <v>47100</v>
      </c>
      <c r="O816" s="50">
        <v>37.211000919342005</v>
      </c>
      <c r="P816" s="51">
        <v>7.3674358427524594E-2</v>
      </c>
      <c r="Q816" s="50">
        <v>5.1999000000000004E-3</v>
      </c>
      <c r="R816" s="50">
        <v>0.18411375582218201</v>
      </c>
      <c r="S816" s="50">
        <v>0.103498615324497</v>
      </c>
      <c r="T816" s="50">
        <v>0.59799736738205</v>
      </c>
      <c r="U816" s="62">
        <v>3.0542402E-2</v>
      </c>
      <c r="V816" s="63">
        <v>7.0653714000000006E-2</v>
      </c>
      <c r="W816" s="63">
        <v>2.9175414E-2</v>
      </c>
      <c r="X816" s="63">
        <v>0.869628489</v>
      </c>
      <c r="Y816" s="50">
        <v>2.2700084373354901E-2</v>
      </c>
      <c r="Z816" s="61">
        <v>0.11527295410633087</v>
      </c>
      <c r="AA816" s="61">
        <v>9.7149521112442017E-2</v>
      </c>
      <c r="AB816" s="61">
        <v>6.503760814666748E-2</v>
      </c>
      <c r="AC816" s="61">
        <v>6.391589343547821E-2</v>
      </c>
      <c r="AD816" s="61">
        <v>2.0344873890280724E-2</v>
      </c>
      <c r="AE816" s="61">
        <v>2.7757005766034126E-2</v>
      </c>
      <c r="AF816" s="61">
        <v>0.1256103515625</v>
      </c>
      <c r="AG816" s="61">
        <v>4.5154619961977005E-2</v>
      </c>
      <c r="AH816" s="61">
        <v>4.7068137675523758E-2</v>
      </c>
      <c r="AI816" s="61">
        <v>5.9121102094650269E-2</v>
      </c>
      <c r="AJ816" s="61">
        <v>7.889411598443985E-2</v>
      </c>
      <c r="AK816" s="61">
        <v>0.13209870457649231</v>
      </c>
      <c r="AL816" s="61">
        <v>5.7493511587381363E-2</v>
      </c>
      <c r="AM816" s="61">
        <v>6.5081596374511719E-2</v>
      </c>
      <c r="AN816" s="27">
        <v>0.14544597268104553</v>
      </c>
      <c r="AO816" s="27">
        <v>0.20830221474170685</v>
      </c>
      <c r="AP816" s="27">
        <v>0.15170413255691528</v>
      </c>
      <c r="AQ816" s="27">
        <v>0.19659173488616943</v>
      </c>
      <c r="AR816" s="27">
        <v>0.13803760707378387</v>
      </c>
      <c r="AS816" s="27">
        <v>0.22216498851776123</v>
      </c>
      <c r="AT816" s="61">
        <v>1</v>
      </c>
      <c r="AU816" s="61">
        <v>2</v>
      </c>
      <c r="AV816" s="61">
        <v>1392.9905000000001</v>
      </c>
      <c r="AW816" s="61"/>
      <c r="AX816" s="61"/>
      <c r="AY816" s="27">
        <v>1</v>
      </c>
      <c r="AZ816" s="27">
        <v>2</v>
      </c>
      <c r="BA816" s="27">
        <v>3</v>
      </c>
    </row>
    <row r="817" spans="1:53">
      <c r="A817" s="50">
        <v>30601</v>
      </c>
      <c r="B817" s="50" t="s">
        <v>47</v>
      </c>
      <c r="C817" s="50" t="s">
        <v>951</v>
      </c>
      <c r="D817" s="50" t="s">
        <v>952</v>
      </c>
      <c r="F817" s="50">
        <v>857648</v>
      </c>
      <c r="G817" s="23">
        <v>35086</v>
      </c>
      <c r="H817" s="50">
        <v>38.24600024521353</v>
      </c>
      <c r="I817" s="50">
        <v>0.21986000239849099</v>
      </c>
      <c r="J817" s="50">
        <v>8.6441278457641602E-2</v>
      </c>
      <c r="K817" s="50">
        <v>0.23227758705616</v>
      </c>
      <c r="L817" s="50">
        <v>0.28328379999999997</v>
      </c>
      <c r="M817" s="50">
        <v>52500</v>
      </c>
      <c r="N817" s="50">
        <v>32800</v>
      </c>
      <c r="O817" s="50">
        <v>53.428000211715698</v>
      </c>
      <c r="P817" s="51">
        <v>8.2782059907913194E-2</v>
      </c>
      <c r="Q817" s="50">
        <v>2.7728000000000002E-3</v>
      </c>
      <c r="R817" s="50">
        <v>0.23745691776275599</v>
      </c>
      <c r="S817" s="50">
        <v>9.1805249452590901E-2</v>
      </c>
      <c r="T817" s="50">
        <v>0.54791170358657804</v>
      </c>
      <c r="U817" s="62">
        <v>2.4414444E-2</v>
      </c>
      <c r="V817" s="63">
        <v>0.76433455900000002</v>
      </c>
      <c r="W817" s="63">
        <v>9.5447090000000002E-3</v>
      </c>
      <c r="X817" s="63">
        <v>0.20170629000000001</v>
      </c>
      <c r="Y817" s="50">
        <v>0.25726267695426902</v>
      </c>
      <c r="Z817" s="61">
        <v>1.3670159503817558E-2</v>
      </c>
      <c r="AA817" s="61">
        <v>0.12854583561420441</v>
      </c>
      <c r="AB817" s="61">
        <v>6.0182161629199982E-2</v>
      </c>
      <c r="AC817" s="61">
        <v>6.3148483633995056E-2</v>
      </c>
      <c r="AD817" s="61">
        <v>4.4855110347270966E-2</v>
      </c>
      <c r="AE817" s="61">
        <v>3.4141618758440018E-2</v>
      </c>
      <c r="AF817" s="61">
        <v>0.11883611977100372</v>
      </c>
      <c r="AG817" s="61">
        <v>4.644765704870224E-2</v>
      </c>
      <c r="AH817" s="61">
        <v>7.2385251522064209E-2</v>
      </c>
      <c r="AI817" s="61">
        <v>6.5069183707237244E-2</v>
      </c>
      <c r="AJ817" s="61">
        <v>0.13389292359352112</v>
      </c>
      <c r="AK817" s="61">
        <v>0.10178461670875549</v>
      </c>
      <c r="AL817" s="61">
        <v>6.9534748792648315E-2</v>
      </c>
      <c r="AM817" s="61">
        <v>4.7506138682365417E-2</v>
      </c>
      <c r="AN817" s="27">
        <v>0.29253837466239929</v>
      </c>
      <c r="AO817" s="27">
        <v>0.18781176209449768</v>
      </c>
      <c r="AP817" s="27">
        <v>0.25929105281829834</v>
      </c>
      <c r="AQ817" s="27">
        <v>0.17637971043586731</v>
      </c>
      <c r="AR817" s="27">
        <v>0.34473288059234619</v>
      </c>
      <c r="AS817" s="27">
        <v>0.20575878024101257</v>
      </c>
      <c r="AT817" s="61">
        <v>1</v>
      </c>
      <c r="AU817" s="61">
        <v>2</v>
      </c>
      <c r="AV817" s="61">
        <v>1901.14</v>
      </c>
      <c r="AW817" s="61"/>
      <c r="AX817" s="61"/>
      <c r="AY817" s="27">
        <v>1</v>
      </c>
      <c r="AZ817" s="27">
        <v>1</v>
      </c>
      <c r="BA817" s="27">
        <v>2</v>
      </c>
    </row>
    <row r="818" spans="1:53">
      <c r="A818" s="50">
        <v>30602</v>
      </c>
      <c r="B818" s="50" t="s">
        <v>47</v>
      </c>
      <c r="C818" s="50" t="s">
        <v>953</v>
      </c>
      <c r="D818" s="50" t="s">
        <v>954</v>
      </c>
      <c r="F818" s="50">
        <v>81709</v>
      </c>
      <c r="G818" s="23">
        <v>2912</v>
      </c>
      <c r="H818" s="50">
        <v>35.569998830556855</v>
      </c>
      <c r="I818" s="50">
        <v>0.26534000039100603</v>
      </c>
      <c r="J818" s="50">
        <v>8.4955751895904499E-2</v>
      </c>
      <c r="K818" s="50">
        <v>0.30265486240387002</v>
      </c>
      <c r="L818" s="50">
        <v>0.27383859999999999</v>
      </c>
      <c r="M818" s="50">
        <v>53600</v>
      </c>
      <c r="N818" s="50">
        <v>43200</v>
      </c>
      <c r="O818" s="50">
        <v>37.972998619079604</v>
      </c>
      <c r="P818" s="51">
        <v>0.108724772930145</v>
      </c>
      <c r="Q818" s="50">
        <v>4.8906000000000002E-3</v>
      </c>
      <c r="R818" s="50">
        <v>0.22399438917636899</v>
      </c>
      <c r="S818" s="50">
        <v>0.110817722976208</v>
      </c>
      <c r="T818" s="50">
        <v>0.60226088762283303</v>
      </c>
      <c r="U818" s="62">
        <v>2.8540308E-2</v>
      </c>
      <c r="V818" s="63">
        <v>0.32913142400000001</v>
      </c>
      <c r="W818" s="63">
        <v>4.8868544E-2</v>
      </c>
      <c r="X818" s="63">
        <v>0.59345972499999999</v>
      </c>
      <c r="Y818" s="50">
        <v>8.1496782600879697E-2</v>
      </c>
      <c r="Z818" s="61">
        <v>3.5913672298192978E-2</v>
      </c>
      <c r="AA818" s="61">
        <v>5.3036492317914963E-2</v>
      </c>
      <c r="AB818" s="61">
        <v>9.3988291919231415E-2</v>
      </c>
      <c r="AC818" s="61">
        <v>5.1674835383892059E-2</v>
      </c>
      <c r="AD818" s="61">
        <v>5.228758230805397E-2</v>
      </c>
      <c r="AE818" s="61">
        <v>1.3071895577013493E-2</v>
      </c>
      <c r="AF818" s="61">
        <v>0.13759531080722809</v>
      </c>
      <c r="AG818" s="61">
        <v>5.7461872696876526E-2</v>
      </c>
      <c r="AH818" s="61">
        <v>6.4406320452690125E-2</v>
      </c>
      <c r="AI818" s="61">
        <v>0.10654956102371216</v>
      </c>
      <c r="AJ818" s="61">
        <v>0.1048474982380867</v>
      </c>
      <c r="AK818" s="61">
        <v>8.9801199734210968E-2</v>
      </c>
      <c r="AL818" s="61">
        <v>8.0644063651561737E-2</v>
      </c>
      <c r="AM818" s="61">
        <v>5.8721404522657394E-2</v>
      </c>
      <c r="AN818" s="27">
        <v>0.15582968294620514</v>
      </c>
      <c r="AO818" s="27">
        <v>0.17533868551254272</v>
      </c>
      <c r="AP818" s="27">
        <v>0.16987150907516479</v>
      </c>
      <c r="AQ818" s="27">
        <v>0.12993080914020538</v>
      </c>
      <c r="AR818" s="27">
        <v>0.13938437402248383</v>
      </c>
      <c r="AS818" s="27">
        <v>0.22851881384849548</v>
      </c>
      <c r="AT818" s="61">
        <v>2</v>
      </c>
      <c r="AU818" s="61">
        <v>2</v>
      </c>
      <c r="AV818" s="61">
        <v>1763.7172</v>
      </c>
      <c r="AW818" s="61"/>
      <c r="AX818" s="61"/>
      <c r="AY818" s="27">
        <v>2</v>
      </c>
      <c r="AZ818" s="27">
        <v>2</v>
      </c>
      <c r="BA818" s="27">
        <v>3</v>
      </c>
    </row>
    <row r="819" spans="1:53">
      <c r="A819" s="50">
        <v>30603</v>
      </c>
      <c r="B819" s="50" t="s">
        <v>47</v>
      </c>
      <c r="C819" s="50" t="s">
        <v>955</v>
      </c>
      <c r="D819" s="50" t="s">
        <v>954</v>
      </c>
      <c r="F819" s="50">
        <v>13270</v>
      </c>
      <c r="G819" s="23">
        <v>350</v>
      </c>
      <c r="H819" s="50">
        <v>34.323998659849174</v>
      </c>
      <c r="I819" s="50">
        <v>0.26087000966072099</v>
      </c>
      <c r="J819" s="50">
        <v>8.1272087991237599E-2</v>
      </c>
      <c r="K819" s="50">
        <v>0.36042404174804699</v>
      </c>
      <c r="L819" s="50">
        <v>0.2</v>
      </c>
      <c r="M819" s="50">
        <v>39900</v>
      </c>
      <c r="N819" s="50">
        <v>30900</v>
      </c>
      <c r="O819" s="50">
        <v>34.705001115799</v>
      </c>
      <c r="P819" s="51">
        <v>0.111673824489116</v>
      </c>
      <c r="Q819" s="50">
        <v>5.2050999999999998E-3</v>
      </c>
      <c r="R819" s="50">
        <v>0.24174052476882901</v>
      </c>
      <c r="S819" s="50">
        <v>0.145718663930893</v>
      </c>
      <c r="T819" s="50">
        <v>0.55652803182601895</v>
      </c>
      <c r="U819" s="62">
        <v>4.1446870000000002E-3</v>
      </c>
      <c r="V819" s="63">
        <v>0.27596080299999998</v>
      </c>
      <c r="W819" s="63">
        <v>1.4845517000000001E-2</v>
      </c>
      <c r="X819" s="63">
        <v>0.70504897799999999</v>
      </c>
      <c r="Y819" s="50">
        <v>6.5925754606723799E-2</v>
      </c>
      <c r="Z819" s="61">
        <v>8.3595506846904755E-2</v>
      </c>
      <c r="AA819" s="61">
        <v>2.3820225149393082E-2</v>
      </c>
      <c r="AB819" s="61">
        <v>0.11999999731779099</v>
      </c>
      <c r="AC819" s="61">
        <v>3.8876403123140335E-2</v>
      </c>
      <c r="AD819" s="61">
        <v>4.651685431599617E-2</v>
      </c>
      <c r="AE819" s="61">
        <v>2.1573033183813095E-2</v>
      </c>
      <c r="AF819" s="61">
        <v>0.11078651994466782</v>
      </c>
      <c r="AG819" s="61">
        <v>4.2471911758184433E-2</v>
      </c>
      <c r="AH819" s="61">
        <v>4.8539325594902039E-2</v>
      </c>
      <c r="AI819" s="61">
        <v>7.0561796426773071E-2</v>
      </c>
      <c r="AJ819" s="61">
        <v>6.898876279592514E-2</v>
      </c>
      <c r="AK819" s="61">
        <v>0.144269660115242</v>
      </c>
      <c r="AL819" s="61">
        <v>0.11528089642524719</v>
      </c>
      <c r="AM819" s="61">
        <v>6.4719103276729584E-2</v>
      </c>
      <c r="AN819" s="27">
        <v>0.18567511439323425</v>
      </c>
      <c r="AO819" s="27">
        <v>0.15212130546569824</v>
      </c>
      <c r="AP819" s="27">
        <v>0.26384615898132324</v>
      </c>
      <c r="AQ819" s="27">
        <v>0.10999999940395355</v>
      </c>
      <c r="AR819" s="27">
        <v>0.12920255959033966</v>
      </c>
      <c r="AS819" s="27">
        <v>0.18255071341991425</v>
      </c>
      <c r="AT819" s="61">
        <v>2</v>
      </c>
      <c r="AU819" s="61">
        <v>2</v>
      </c>
      <c r="AV819" s="61">
        <v>1759.6659999999999</v>
      </c>
      <c r="AW819" s="61"/>
      <c r="AX819" s="61"/>
      <c r="AY819" s="27">
        <v>2</v>
      </c>
      <c r="AZ819" s="27">
        <v>2</v>
      </c>
      <c r="BA819" s="27">
        <v>3</v>
      </c>
    </row>
    <row r="820" spans="1:53">
      <c r="A820" s="50">
        <v>30604</v>
      </c>
      <c r="B820" s="50" t="s">
        <v>47</v>
      </c>
      <c r="C820" s="50" t="s">
        <v>956</v>
      </c>
      <c r="D820" s="50" t="s">
        <v>954</v>
      </c>
      <c r="F820" s="50">
        <v>61950</v>
      </c>
      <c r="G820" s="23">
        <v>2562</v>
      </c>
      <c r="H820" s="50">
        <v>34.192999660968752</v>
      </c>
      <c r="I820" s="50">
        <v>0.29271000623702997</v>
      </c>
      <c r="J820" s="50">
        <v>6.97278901934624E-2</v>
      </c>
      <c r="K820" s="50">
        <v>0.29931971430778498</v>
      </c>
      <c r="L820" s="50">
        <v>0.2784314</v>
      </c>
      <c r="M820" s="50">
        <v>49200</v>
      </c>
      <c r="N820" s="50">
        <v>41400</v>
      </c>
      <c r="O820" s="50">
        <v>38.130998611450202</v>
      </c>
      <c r="P820" s="51">
        <v>0.111418880522251</v>
      </c>
      <c r="Q820" s="50">
        <v>4.6933000000000001E-3</v>
      </c>
      <c r="R820" s="50">
        <v>0.25442564487457298</v>
      </c>
      <c r="S820" s="50">
        <v>0.113056518137455</v>
      </c>
      <c r="T820" s="50">
        <v>0.55869305133819602</v>
      </c>
      <c r="U820" s="62">
        <v>5.0201769999999998E-3</v>
      </c>
      <c r="V820" s="63">
        <v>0.53906375200000001</v>
      </c>
      <c r="W820" s="63">
        <v>1.1993543000000001E-2</v>
      </c>
      <c r="X820" s="63">
        <v>0.44392251999999999</v>
      </c>
      <c r="Y820" s="50">
        <v>0.106262601912022</v>
      </c>
      <c r="Z820" s="61">
        <v>0.11493358016014099</v>
      </c>
      <c r="AA820" s="61">
        <v>3.8538269698619843E-2</v>
      </c>
      <c r="AB820" s="61">
        <v>9.6734948456287384E-2</v>
      </c>
      <c r="AC820" s="61">
        <v>4.9535300582647324E-2</v>
      </c>
      <c r="AD820" s="61">
        <v>3.0412144958972931E-2</v>
      </c>
      <c r="AE820" s="61">
        <v>2.0534280687570572E-2</v>
      </c>
      <c r="AF820" s="61">
        <v>0.10782930254936218</v>
      </c>
      <c r="AG820" s="61">
        <v>3.9754755795001984E-2</v>
      </c>
      <c r="AH820" s="61">
        <v>4.6615734696388245E-2</v>
      </c>
      <c r="AI820" s="61">
        <v>6.8317845463752747E-2</v>
      </c>
      <c r="AJ820" s="61">
        <v>0.12583328783512115</v>
      </c>
      <c r="AK820" s="61">
        <v>0.12894749641418457</v>
      </c>
      <c r="AL820" s="61">
        <v>8.1601865589618683E-2</v>
      </c>
      <c r="AM820" s="61">
        <v>5.0411172211170197E-2</v>
      </c>
      <c r="AN820" s="27">
        <v>0.25366869568824768</v>
      </c>
      <c r="AO820" s="27">
        <v>0.16213910281658173</v>
      </c>
      <c r="AP820" s="27">
        <v>0.25182703137397766</v>
      </c>
      <c r="AQ820" s="27">
        <v>0.12571236491203308</v>
      </c>
      <c r="AR820" s="27">
        <v>0.25557795166969299</v>
      </c>
      <c r="AS820" s="27">
        <v>0.19990268349647522</v>
      </c>
      <c r="AT820" s="61">
        <v>2</v>
      </c>
      <c r="AU820" s="61">
        <v>2</v>
      </c>
      <c r="AV820" s="61">
        <v>1850.9761000000001</v>
      </c>
      <c r="AW820" s="61"/>
      <c r="AX820" s="61"/>
      <c r="AY820" s="27">
        <v>2</v>
      </c>
      <c r="AZ820" s="27">
        <v>3</v>
      </c>
      <c r="BA820" s="27">
        <v>4</v>
      </c>
    </row>
    <row r="821" spans="1:53">
      <c r="A821" s="50">
        <v>30605</v>
      </c>
      <c r="B821" s="50" t="s">
        <v>47</v>
      </c>
      <c r="C821" s="50" t="s">
        <v>957</v>
      </c>
      <c r="D821" s="50" t="s">
        <v>952</v>
      </c>
      <c r="F821" s="50">
        <v>2975</v>
      </c>
      <c r="G821" s="23"/>
      <c r="J821" s="50">
        <v>0.22346368432045</v>
      </c>
      <c r="K821" s="50">
        <v>0.18435753881931299</v>
      </c>
      <c r="L821" s="50">
        <v>0.46153850000000002</v>
      </c>
      <c r="O821" s="50">
        <v>44.115000963211095</v>
      </c>
      <c r="P821" s="51">
        <v>5.5712372064590503E-2</v>
      </c>
      <c r="R821" s="50">
        <v>0.190954774618149</v>
      </c>
      <c r="S821" s="50">
        <v>8.6313784122466999E-2</v>
      </c>
      <c r="T821" s="50">
        <v>0.58941346406936601</v>
      </c>
      <c r="U821" s="62">
        <v>6.3865550000000004E-3</v>
      </c>
      <c r="V821" s="63">
        <v>0.74252098799999999</v>
      </c>
      <c r="W821" s="63">
        <v>4.7058819999999998E-3</v>
      </c>
      <c r="X821" s="63">
        <v>0.24638655800000001</v>
      </c>
      <c r="Y821" s="50">
        <v>0.15170940756797799</v>
      </c>
      <c r="Z821" s="61">
        <v>0.113504558801651</v>
      </c>
      <c r="AA821" s="61">
        <v>4.8053022474050522E-2</v>
      </c>
      <c r="AB821" s="61">
        <v>5.1367025822401047E-2</v>
      </c>
      <c r="AC821" s="61">
        <v>4.7224525362253189E-2</v>
      </c>
      <c r="AD821" s="61">
        <v>1.6570007428526878E-2</v>
      </c>
      <c r="AE821" s="61">
        <v>1.1599006131291389E-2</v>
      </c>
      <c r="AF821" s="61">
        <v>0.14581607282161713</v>
      </c>
      <c r="AG821" s="61">
        <v>2.0712509751319885E-2</v>
      </c>
      <c r="AH821" s="61">
        <v>1.9055509939789772E-2</v>
      </c>
      <c r="AI821" s="61">
        <v>9.1963544487953186E-2</v>
      </c>
      <c r="AJ821" s="61">
        <v>0.12593206763267517</v>
      </c>
      <c r="AK821" s="61">
        <v>8.8649541139602661E-2</v>
      </c>
      <c r="AL821" s="61">
        <v>0.16984258592128754</v>
      </c>
      <c r="AM821" s="61">
        <v>4.9710024148225784E-2</v>
      </c>
      <c r="AN821" s="27">
        <v>0.40723055601119995</v>
      </c>
      <c r="AO821" s="27">
        <v>0.14120054244995117</v>
      </c>
      <c r="AP821" s="27">
        <v>0.375</v>
      </c>
      <c r="AQ821" s="27">
        <v>0.14393939077854156</v>
      </c>
      <c r="AR821" s="27">
        <v>0.44510385394096375</v>
      </c>
      <c r="AS821" s="27">
        <v>0.13798218965530396</v>
      </c>
      <c r="AT821" s="61"/>
      <c r="AU821" s="61"/>
      <c r="AV821" s="61">
        <v>1946.5695000000001</v>
      </c>
      <c r="AW821" s="61"/>
      <c r="AX821" s="61"/>
      <c r="AY821" s="27"/>
      <c r="AZ821" s="27"/>
      <c r="BA821" s="27"/>
    </row>
    <row r="822" spans="1:53">
      <c r="A822" s="50">
        <v>30701</v>
      </c>
      <c r="B822" s="50" t="s">
        <v>47</v>
      </c>
      <c r="C822" s="50" t="s">
        <v>958</v>
      </c>
      <c r="D822" s="50" t="s">
        <v>954</v>
      </c>
      <c r="F822" s="50">
        <v>113040</v>
      </c>
      <c r="G822" s="23">
        <v>5366</v>
      </c>
      <c r="H822" s="50">
        <v>35.969001173973098</v>
      </c>
      <c r="I822" s="50">
        <v>0.31837999820709201</v>
      </c>
      <c r="J822" s="50">
        <v>0.11661237478256201</v>
      </c>
      <c r="K822" s="50">
        <v>0.31074917316436801</v>
      </c>
      <c r="L822" s="50">
        <v>0.35421170000000002</v>
      </c>
      <c r="M822" s="50">
        <v>57400</v>
      </c>
      <c r="N822" s="50">
        <v>43300</v>
      </c>
      <c r="O822" s="50">
        <v>45.243000984191902</v>
      </c>
      <c r="P822" s="51">
        <v>9.9551089107990307E-2</v>
      </c>
      <c r="Q822" s="50">
        <v>4.1425999999999998E-3</v>
      </c>
      <c r="R822" s="50">
        <v>0.23392125964164701</v>
      </c>
      <c r="S822" s="50">
        <v>0.10863548517227201</v>
      </c>
      <c r="T822" s="50">
        <v>0.56910586357116699</v>
      </c>
      <c r="U822" s="62">
        <v>1.554317E-2</v>
      </c>
      <c r="V822" s="63">
        <v>0.426185429</v>
      </c>
      <c r="W822" s="63">
        <v>1.1854211E-2</v>
      </c>
      <c r="X822" s="63">
        <v>0.54641717700000003</v>
      </c>
      <c r="Y822" s="50">
        <v>8.5204973816871601E-2</v>
      </c>
      <c r="Z822" s="61">
        <v>0.11848961561918259</v>
      </c>
      <c r="AA822" s="61">
        <v>8.0454491078853607E-2</v>
      </c>
      <c r="AB822" s="61">
        <v>6.8587169051170349E-2</v>
      </c>
      <c r="AC822" s="61">
        <v>5.293240025639534E-2</v>
      </c>
      <c r="AD822" s="61">
        <v>3.1378399580717087E-2</v>
      </c>
      <c r="AE822" s="61">
        <v>2.788936160504818E-2</v>
      </c>
      <c r="AF822" s="61">
        <v>0.13063238561153412</v>
      </c>
      <c r="AG822" s="61">
        <v>4.6528175473213196E-2</v>
      </c>
      <c r="AH822" s="61">
        <v>6.8564213812351227E-2</v>
      </c>
      <c r="AI822" s="61">
        <v>4.9971308559179306E-2</v>
      </c>
      <c r="AJ822" s="61">
        <v>9.3446575105190277E-2</v>
      </c>
      <c r="AK822" s="61">
        <v>0.10421209782361984</v>
      </c>
      <c r="AL822" s="61">
        <v>6.6727876663208008E-2</v>
      </c>
      <c r="AM822" s="61">
        <v>6.0185927897691727E-2</v>
      </c>
      <c r="AN822" s="27">
        <v>0.22569179534912109</v>
      </c>
      <c r="AO822" s="27">
        <v>0.15464206039905548</v>
      </c>
      <c r="AP822" s="27">
        <v>0.2282593846321106</v>
      </c>
      <c r="AQ822" s="27">
        <v>0.12034374475479126</v>
      </c>
      <c r="AR822" s="27">
        <v>0.22263443470001221</v>
      </c>
      <c r="AS822" s="27">
        <v>0.19548289477825165</v>
      </c>
      <c r="AT822" s="61">
        <v>2</v>
      </c>
      <c r="AU822" s="61">
        <v>2</v>
      </c>
      <c r="AV822" s="61">
        <v>1774.0099</v>
      </c>
      <c r="AW822" s="61"/>
      <c r="AX822" s="61"/>
      <c r="AY822" s="27">
        <v>2</v>
      </c>
      <c r="AZ822" s="27">
        <v>3</v>
      </c>
      <c r="BA822" s="27">
        <v>4</v>
      </c>
    </row>
    <row r="823" spans="1:53">
      <c r="A823" s="50">
        <v>30702</v>
      </c>
      <c r="B823" s="50" t="s">
        <v>47</v>
      </c>
      <c r="C823" s="50" t="s">
        <v>959</v>
      </c>
      <c r="D823" s="50" t="s">
        <v>954</v>
      </c>
      <c r="F823" s="50">
        <v>6920</v>
      </c>
      <c r="G823" s="23">
        <v>306</v>
      </c>
      <c r="H823" s="50">
        <v>36.524001270532573</v>
      </c>
      <c r="I823" s="50">
        <v>0.33033999800682101</v>
      </c>
      <c r="J823" s="50">
        <v>0.120481930673122</v>
      </c>
      <c r="K823" s="50">
        <v>0.269076317548752</v>
      </c>
      <c r="L823" s="50">
        <v>0.57142859999999995</v>
      </c>
      <c r="M823" s="50">
        <v>40600</v>
      </c>
      <c r="N823" s="50">
        <v>30900</v>
      </c>
      <c r="O823" s="50">
        <v>38.102000951767003</v>
      </c>
      <c r="P823" s="51">
        <v>0.10211611539125399</v>
      </c>
      <c r="Q823" s="50">
        <v>6.4437000000000001E-3</v>
      </c>
      <c r="R823" s="50">
        <v>0.215366706252098</v>
      </c>
      <c r="S823" s="50">
        <v>8.3959043025970501E-2</v>
      </c>
      <c r="T823" s="50">
        <v>0.55921500921249401</v>
      </c>
      <c r="U823" s="62">
        <v>8.6705199999999993E-3</v>
      </c>
      <c r="V823" s="63">
        <v>0.67268788800000001</v>
      </c>
      <c r="W823" s="63">
        <v>1.0693641E-2</v>
      </c>
      <c r="X823" s="63">
        <v>0.30794796299999999</v>
      </c>
      <c r="Y823" s="50">
        <v>3.6664854735135997E-2</v>
      </c>
      <c r="Z823" s="61">
        <v>0.10042323917150497</v>
      </c>
      <c r="AA823" s="61">
        <v>1.4621008187532425E-2</v>
      </c>
      <c r="AB823" s="61">
        <v>0.11619853973388672</v>
      </c>
      <c r="AC823" s="61">
        <v>6.1562139540910721E-2</v>
      </c>
      <c r="AD823" s="61">
        <v>1.8083877861499786E-2</v>
      </c>
      <c r="AE823" s="61">
        <v>8.849557489156723E-3</v>
      </c>
      <c r="AF823" s="61">
        <v>0.10311658680438995</v>
      </c>
      <c r="AG823" s="61">
        <v>1.6544824466109276E-2</v>
      </c>
      <c r="AH823" s="61">
        <v>3.8091573864221573E-2</v>
      </c>
      <c r="AI823" s="61">
        <v>0.10580992698669434</v>
      </c>
      <c r="AJ823" s="61">
        <v>0.13120430707931519</v>
      </c>
      <c r="AK823" s="61">
        <v>9.3882262706756592E-2</v>
      </c>
      <c r="AL823" s="61">
        <v>0.15775297582149506</v>
      </c>
      <c r="AM823" s="61">
        <v>3.3859178423881531E-2</v>
      </c>
      <c r="AN823" s="27">
        <v>0.22637173533439636</v>
      </c>
      <c r="AO823" s="27">
        <v>0.12956047058105469</v>
      </c>
      <c r="AP823" s="27">
        <v>0.21265560388565063</v>
      </c>
      <c r="AQ823" s="27">
        <v>9.4917014241218567E-2</v>
      </c>
      <c r="AR823" s="27">
        <v>0.24339987337589264</v>
      </c>
      <c r="AS823" s="27">
        <v>0.17256921529769897</v>
      </c>
      <c r="AT823" s="61">
        <v>1</v>
      </c>
      <c r="AU823" s="61">
        <v>2</v>
      </c>
      <c r="AV823" s="61">
        <v>1592.7447999999999</v>
      </c>
      <c r="AW823" s="61"/>
      <c r="AX823" s="61"/>
      <c r="AY823" s="27">
        <v>2</v>
      </c>
      <c r="AZ823" s="27">
        <v>3</v>
      </c>
      <c r="BA823" s="27">
        <v>4</v>
      </c>
    </row>
    <row r="824" spans="1:53">
      <c r="A824" s="50">
        <v>30801</v>
      </c>
      <c r="B824" s="50" t="s">
        <v>47</v>
      </c>
      <c r="C824" s="50" t="s">
        <v>960</v>
      </c>
      <c r="D824" s="50" t="s">
        <v>954</v>
      </c>
      <c r="F824" s="50">
        <v>90061</v>
      </c>
      <c r="G824" s="23">
        <v>4532</v>
      </c>
      <c r="H824" s="50">
        <v>41.708998709917076</v>
      </c>
      <c r="I824" s="50">
        <v>0.29688999056816101</v>
      </c>
      <c r="J824" s="50">
        <v>0.16194967925548601</v>
      </c>
      <c r="K824" s="50">
        <v>0.25039309263229398</v>
      </c>
      <c r="L824" s="50">
        <v>0.45193509999999998</v>
      </c>
      <c r="M824" s="50">
        <v>57300</v>
      </c>
      <c r="N824" s="50">
        <v>44600</v>
      </c>
      <c r="O824" s="50">
        <v>42.8359985351562</v>
      </c>
      <c r="P824" s="51">
        <v>8.02017152309418E-2</v>
      </c>
      <c r="Q824" s="50">
        <v>4.5989000000000004E-3</v>
      </c>
      <c r="R824" s="50">
        <v>0.18510194122791301</v>
      </c>
      <c r="S824" s="50">
        <v>8.3942040801048307E-2</v>
      </c>
      <c r="T824" s="50">
        <v>0.61261057853698697</v>
      </c>
      <c r="U824" s="62">
        <v>3.7230319999999997E-2</v>
      </c>
      <c r="V824" s="63">
        <v>0.41087707899999998</v>
      </c>
      <c r="W824" s="63">
        <v>8.6607969999999996E-3</v>
      </c>
      <c r="X824" s="63">
        <v>0.54323178500000002</v>
      </c>
      <c r="Y824" s="50">
        <v>0.123547188937664</v>
      </c>
      <c r="Z824" s="61">
        <v>0.22893844544887543</v>
      </c>
      <c r="AA824" s="61">
        <v>4.0937602519989014E-2</v>
      </c>
      <c r="AB824" s="61">
        <v>6.0445990413427353E-2</v>
      </c>
      <c r="AC824" s="61">
        <v>6.1646506190299988E-2</v>
      </c>
      <c r="AD824" s="61">
        <v>2.0438788458704948E-2</v>
      </c>
      <c r="AE824" s="61">
        <v>3.5235151648521423E-2</v>
      </c>
      <c r="AF824" s="61">
        <v>0.11684024333953857</v>
      </c>
      <c r="AG824" s="61">
        <v>3.3764518797397614E-2</v>
      </c>
      <c r="AH824" s="61">
        <v>3.6855846643447876E-2</v>
      </c>
      <c r="AI824" s="61">
        <v>4.9101114273071289E-2</v>
      </c>
      <c r="AJ824" s="61">
        <v>0.11023740470409393</v>
      </c>
      <c r="AK824" s="61">
        <v>9.1119177639484406E-2</v>
      </c>
      <c r="AL824" s="61">
        <v>5.2972778677940369E-2</v>
      </c>
      <c r="AM824" s="61">
        <v>6.1466429382562637E-2</v>
      </c>
      <c r="AN824" s="27">
        <v>0.33728992938995361</v>
      </c>
      <c r="AO824" s="27">
        <v>0.11310376971960068</v>
      </c>
      <c r="AP824" s="27">
        <v>0.33221203088760376</v>
      </c>
      <c r="AQ824" s="27">
        <v>9.9983789026737213E-2</v>
      </c>
      <c r="AR824" s="27">
        <v>0.34430083632469177</v>
      </c>
      <c r="AS824" s="27">
        <v>0.13121818006038666</v>
      </c>
      <c r="AT824" s="61">
        <v>1</v>
      </c>
      <c r="AU824" s="61">
        <v>1</v>
      </c>
      <c r="AV824" s="61">
        <v>1788.8590999999999</v>
      </c>
      <c r="AW824" s="61"/>
      <c r="AX824" s="61"/>
      <c r="AY824" s="27">
        <v>2</v>
      </c>
      <c r="AZ824" s="27">
        <v>3</v>
      </c>
      <c r="BA824" s="27">
        <v>3</v>
      </c>
    </row>
    <row r="825" spans="1:53">
      <c r="A825" s="50">
        <v>30802</v>
      </c>
      <c r="B825" s="50" t="s">
        <v>47</v>
      </c>
      <c r="C825" s="50" t="s">
        <v>961</v>
      </c>
      <c r="D825" s="50" t="s">
        <v>952</v>
      </c>
      <c r="F825" s="50">
        <v>287568</v>
      </c>
      <c r="G825" s="23">
        <v>11604</v>
      </c>
      <c r="H825" s="50">
        <v>31.790999859571478</v>
      </c>
      <c r="I825" s="50">
        <v>0.383230000734329</v>
      </c>
      <c r="J825" s="50">
        <v>6.7375376820564298E-2</v>
      </c>
      <c r="K825" s="50">
        <v>0.33500933647155801</v>
      </c>
      <c r="L825" s="50">
        <v>0.38439309999999999</v>
      </c>
      <c r="M825" s="50">
        <v>65700</v>
      </c>
      <c r="N825" s="50">
        <v>43500</v>
      </c>
      <c r="O825" s="50">
        <v>52.547997236251796</v>
      </c>
      <c r="P825" s="51">
        <v>7.9565554857254001E-2</v>
      </c>
      <c r="Q825" s="50">
        <v>4.6826999999999997E-3</v>
      </c>
      <c r="R825" s="50">
        <v>0.230084463953972</v>
      </c>
      <c r="S825" s="50">
        <v>9.8342016339302105E-2</v>
      </c>
      <c r="T825" s="50">
        <v>0.52960872650146495</v>
      </c>
      <c r="U825" s="62">
        <v>6.8933262999999995E-2</v>
      </c>
      <c r="V825" s="63">
        <v>0.31237134300000002</v>
      </c>
      <c r="W825" s="63">
        <v>6.1029040000000001E-3</v>
      </c>
      <c r="X825" s="63">
        <v>0.61259251800000003</v>
      </c>
      <c r="Y825" s="50">
        <v>3.6789298057556201E-2</v>
      </c>
      <c r="Z825" s="61">
        <v>4.3491754680871964E-2</v>
      </c>
      <c r="AA825" s="61">
        <v>5.7562615722417831E-2</v>
      </c>
      <c r="AB825" s="61">
        <v>6.125631183385849E-2</v>
      </c>
      <c r="AC825" s="61">
        <v>4.3279819190502167E-2</v>
      </c>
      <c r="AD825" s="61">
        <v>4.5376446098089218E-2</v>
      </c>
      <c r="AE825" s="61">
        <v>4.6716168522834778E-2</v>
      </c>
      <c r="AF825" s="61">
        <v>0.12752333283424377</v>
      </c>
      <c r="AG825" s="61">
        <v>5.8001618832349777E-2</v>
      </c>
      <c r="AH825" s="61">
        <v>6.398116797208786E-2</v>
      </c>
      <c r="AI825" s="61">
        <v>4.5437000691890717E-2</v>
      </c>
      <c r="AJ825" s="61">
        <v>0.13913425803184509</v>
      </c>
      <c r="AK825" s="61">
        <v>0.13824866712093353</v>
      </c>
      <c r="AL825" s="61">
        <v>7.4305348098278046E-2</v>
      </c>
      <c r="AM825" s="61">
        <v>5.5685490369796753E-2</v>
      </c>
      <c r="AN825" s="27">
        <v>0.20029577612876892</v>
      </c>
      <c r="AO825" s="27">
        <v>0.2397177666425705</v>
      </c>
      <c r="AP825" s="27">
        <v>0.17636062204837799</v>
      </c>
      <c r="AQ825" s="27">
        <v>0.23564600944519043</v>
      </c>
      <c r="AR825" s="27">
        <v>0.23479120433330536</v>
      </c>
      <c r="AS825" s="27">
        <v>0.24558599293231964</v>
      </c>
      <c r="AT825" s="61">
        <v>2</v>
      </c>
      <c r="AU825" s="61">
        <v>4</v>
      </c>
      <c r="AV825" s="61">
        <v>1722.741</v>
      </c>
      <c r="AW825" s="61"/>
      <c r="AX825" s="61"/>
      <c r="AY825" s="27">
        <v>2</v>
      </c>
      <c r="AZ825" s="27">
        <v>3</v>
      </c>
      <c r="BA825" s="27">
        <v>4</v>
      </c>
    </row>
    <row r="826" spans="1:53">
      <c r="A826" s="50">
        <v>30901</v>
      </c>
      <c r="B826" s="50" t="s">
        <v>47</v>
      </c>
      <c r="C826" s="50" t="s">
        <v>962</v>
      </c>
      <c r="D826" s="50" t="s">
        <v>954</v>
      </c>
      <c r="F826" s="50">
        <v>73078</v>
      </c>
      <c r="G826" s="23">
        <v>3308</v>
      </c>
      <c r="H826" s="50">
        <v>35.424000710248905</v>
      </c>
      <c r="I826" s="50">
        <v>0.332309991121292</v>
      </c>
      <c r="J826" s="50">
        <v>8.2815736532211304E-2</v>
      </c>
      <c r="K826" s="50">
        <v>0.29865425825119002</v>
      </c>
      <c r="L826" s="50">
        <v>0.33793099999999998</v>
      </c>
      <c r="M826" s="50">
        <v>54200</v>
      </c>
      <c r="N826" s="50">
        <v>40600</v>
      </c>
      <c r="O826" s="50">
        <v>43.614000082016005</v>
      </c>
      <c r="P826" s="51">
        <v>9.3312561511993394E-2</v>
      </c>
      <c r="Q826" s="50">
        <v>4.5024000000000002E-3</v>
      </c>
      <c r="R826" s="50">
        <v>0.214475363492966</v>
      </c>
      <c r="S826" s="50">
        <v>9.8897486925125094E-2</v>
      </c>
      <c r="T826" s="50">
        <v>0.58677715063095104</v>
      </c>
      <c r="U826" s="62">
        <v>4.5211966999999999E-2</v>
      </c>
      <c r="V826" s="63">
        <v>0.361422032</v>
      </c>
      <c r="W826" s="63">
        <v>9.9345900000000001E-3</v>
      </c>
      <c r="X826" s="63">
        <v>0.58343142299999995</v>
      </c>
      <c r="Y826" s="50">
        <v>7.8798405826091794E-2</v>
      </c>
      <c r="Z826" s="61">
        <v>9.2824183404445648E-2</v>
      </c>
      <c r="AA826" s="61">
        <v>7.4505932629108429E-2</v>
      </c>
      <c r="AB826" s="61">
        <v>5.7314969599246979E-2</v>
      </c>
      <c r="AC826" s="61">
        <v>6.576954573392868E-2</v>
      </c>
      <c r="AD826" s="61">
        <v>3.2338745892047882E-2</v>
      </c>
      <c r="AE826" s="61">
        <v>2.1312572062015533E-2</v>
      </c>
      <c r="AF826" s="61">
        <v>0.14316412806510925</v>
      </c>
      <c r="AG826" s="61">
        <v>4.6429704874753952E-2</v>
      </c>
      <c r="AH826" s="61">
        <v>4.3893329799175262E-2</v>
      </c>
      <c r="AI826" s="61">
        <v>6.9574102759361267E-2</v>
      </c>
      <c r="AJ826" s="61">
        <v>0.13946524262428284</v>
      </c>
      <c r="AK826" s="61">
        <v>9.9728748202323914E-2</v>
      </c>
      <c r="AL826" s="61">
        <v>5.907633900642395E-2</v>
      </c>
      <c r="AM826" s="61">
        <v>5.4602459073066711E-2</v>
      </c>
      <c r="AN826" s="27">
        <v>0.21600353717803955</v>
      </c>
      <c r="AO826" s="27">
        <v>0.17880931496620178</v>
      </c>
      <c r="AP826" s="27">
        <v>0.20029126107692719</v>
      </c>
      <c r="AQ826" s="27">
        <v>0.16786408424377441</v>
      </c>
      <c r="AR826" s="27">
        <v>0.24028506875038147</v>
      </c>
      <c r="AS826" s="27">
        <v>0.19572393596172333</v>
      </c>
      <c r="AT826" s="61">
        <v>2</v>
      </c>
      <c r="AU826" s="61">
        <v>2</v>
      </c>
      <c r="AV826" s="61">
        <v>1632.2053000000001</v>
      </c>
      <c r="AW826" s="61"/>
      <c r="AX826" s="61"/>
      <c r="AY826" s="27">
        <v>2</v>
      </c>
      <c r="AZ826" s="27">
        <v>3</v>
      </c>
      <c r="BA826" s="27">
        <v>4</v>
      </c>
    </row>
    <row r="827" spans="1:53">
      <c r="A827" s="50">
        <v>30902</v>
      </c>
      <c r="B827" s="50" t="s">
        <v>47</v>
      </c>
      <c r="C827" s="50" t="s">
        <v>963</v>
      </c>
      <c r="D827" s="50" t="s">
        <v>952</v>
      </c>
      <c r="F827" s="50">
        <v>29588</v>
      </c>
      <c r="G827" s="23">
        <v>1560</v>
      </c>
      <c r="H827" s="50">
        <v>37.0090003609657</v>
      </c>
      <c r="I827" s="50">
        <v>0.38628000020980802</v>
      </c>
      <c r="J827" s="50">
        <v>8.0366224050521906E-2</v>
      </c>
      <c r="K827" s="50">
        <v>0.238046795129776</v>
      </c>
      <c r="L827" s="50">
        <v>0.38785049999999999</v>
      </c>
      <c r="M827" s="50">
        <v>49700</v>
      </c>
      <c r="N827" s="50">
        <v>34900</v>
      </c>
      <c r="O827" s="50">
        <v>43.395000696182301</v>
      </c>
      <c r="P827" s="51">
        <v>7.3709666728973403E-2</v>
      </c>
      <c r="Q827" s="50">
        <v>5.4060000000000002E-3</v>
      </c>
      <c r="R827" s="50">
        <v>0.139511704444885</v>
      </c>
      <c r="S827" s="50">
        <v>7.6527722179889707E-2</v>
      </c>
      <c r="T827" s="50">
        <v>0.61897295713424705</v>
      </c>
      <c r="U827" s="62">
        <v>2.9505204E-2</v>
      </c>
      <c r="V827" s="63">
        <v>0.46775719500000001</v>
      </c>
      <c r="W827" s="63">
        <v>8.1113969999999994E-3</v>
      </c>
      <c r="X827" s="63">
        <v>0.49462619400000002</v>
      </c>
      <c r="Y827" s="50">
        <v>9.3380615115165697E-2</v>
      </c>
      <c r="Z827" s="61">
        <v>0.21238212287425995</v>
      </c>
      <c r="AA827" s="61">
        <v>0.10865108668804169</v>
      </c>
      <c r="AB827" s="61">
        <v>5.1004510372877121E-2</v>
      </c>
      <c r="AC827" s="61">
        <v>7.4702747166156769E-2</v>
      </c>
      <c r="AD827" s="61">
        <v>1.3776137493550777E-2</v>
      </c>
      <c r="AE827" s="61">
        <v>2.550225518643856E-2</v>
      </c>
      <c r="AF827" s="61">
        <v>0.1111111119389534</v>
      </c>
      <c r="AG827" s="61">
        <v>3.7064369767904282E-2</v>
      </c>
      <c r="AH827" s="61">
        <v>2.8782287612557411E-2</v>
      </c>
      <c r="AI827" s="61">
        <v>3.5260353237390518E-2</v>
      </c>
      <c r="AJ827" s="61">
        <v>0.11701516807079315</v>
      </c>
      <c r="AK827" s="61">
        <v>8.6182862520217896E-2</v>
      </c>
      <c r="AL827" s="61">
        <v>4.4280443340539932E-2</v>
      </c>
      <c r="AM827" s="61">
        <v>5.4284542798995972E-2</v>
      </c>
      <c r="AN827" s="27">
        <v>0.32645362615585327</v>
      </c>
      <c r="AO827" s="27">
        <v>0.12775558233261108</v>
      </c>
      <c r="AP827" s="27">
        <v>0.30271455645561218</v>
      </c>
      <c r="AQ827" s="27">
        <v>0.12023580819368362</v>
      </c>
      <c r="AR827" s="27">
        <v>0.35427376627922058</v>
      </c>
      <c r="AS827" s="27">
        <v>0.13656812906265259</v>
      </c>
      <c r="AT827" s="61">
        <v>2</v>
      </c>
      <c r="AU827" s="61">
        <v>2</v>
      </c>
      <c r="AV827" s="61">
        <v>1638.8888999999999</v>
      </c>
      <c r="AW827" s="61"/>
      <c r="AX827" s="61"/>
      <c r="AY827" s="27">
        <v>2</v>
      </c>
      <c r="AZ827" s="27">
        <v>3</v>
      </c>
      <c r="BA827" s="27">
        <v>4</v>
      </c>
    </row>
    <row r="828" spans="1:53">
      <c r="A828" s="50">
        <v>30903</v>
      </c>
      <c r="B828" s="50" t="s">
        <v>47</v>
      </c>
      <c r="C828" s="50" t="s">
        <v>964</v>
      </c>
      <c r="D828" s="50" t="s">
        <v>952</v>
      </c>
      <c r="F828" s="50">
        <v>240752</v>
      </c>
      <c r="G828" s="23">
        <v>9990</v>
      </c>
      <c r="H828" s="50">
        <v>34.4119997322559</v>
      </c>
      <c r="I828" s="50">
        <v>0.33658000826835599</v>
      </c>
      <c r="J828" s="50">
        <v>8.6136706173419994E-2</v>
      </c>
      <c r="K828" s="50">
        <v>0.29783585667610202</v>
      </c>
      <c r="L828" s="50">
        <v>0.38015929999999998</v>
      </c>
      <c r="M828" s="50">
        <v>75200</v>
      </c>
      <c r="N828" s="50">
        <v>51500</v>
      </c>
      <c r="O828" s="50">
        <v>50.964999198913596</v>
      </c>
      <c r="P828" s="51">
        <v>6.8629026412963895E-2</v>
      </c>
      <c r="Q828" s="50">
        <v>4.8044000000000003E-3</v>
      </c>
      <c r="R828" s="50">
        <v>0.220384702086449</v>
      </c>
      <c r="S828" s="50">
        <v>0.107195354998112</v>
      </c>
      <c r="T828" s="50">
        <v>0.58287578821182295</v>
      </c>
      <c r="U828" s="62">
        <v>5.3382736E-2</v>
      </c>
      <c r="V828" s="63">
        <v>0.24837176499999999</v>
      </c>
      <c r="W828" s="63">
        <v>7.7133310000000004E-3</v>
      </c>
      <c r="X828" s="63">
        <v>0.69053214799999996</v>
      </c>
      <c r="Y828" s="50">
        <v>6.56161829829216E-2</v>
      </c>
      <c r="Z828" s="61">
        <v>2.5451544672250748E-2</v>
      </c>
      <c r="AA828" s="61">
        <v>9.9938340485095978E-2</v>
      </c>
      <c r="AB828" s="61">
        <v>7.2954446077346802E-2</v>
      </c>
      <c r="AC828" s="61">
        <v>5.7404249906539917E-2</v>
      </c>
      <c r="AD828" s="61">
        <v>3.900696337223053E-2</v>
      </c>
      <c r="AE828" s="61">
        <v>4.5018497854471207E-2</v>
      </c>
      <c r="AF828" s="61">
        <v>0.13602568209171295</v>
      </c>
      <c r="AG828" s="61">
        <v>6.4050488173961639E-2</v>
      </c>
      <c r="AH828" s="61">
        <v>6.0840707272291183E-2</v>
      </c>
      <c r="AI828" s="61">
        <v>5.0404395908117294E-2</v>
      </c>
      <c r="AJ828" s="61">
        <v>9.0544752776622772E-2</v>
      </c>
      <c r="AK828" s="61">
        <v>0.12639634311199188</v>
      </c>
      <c r="AL828" s="61">
        <v>6.783149391412735E-2</v>
      </c>
      <c r="AM828" s="61">
        <v>6.4132086932659149E-2</v>
      </c>
      <c r="AN828" s="27">
        <v>0.18455882370471954</v>
      </c>
      <c r="AO828" s="27">
        <v>0.21335227787494659</v>
      </c>
      <c r="AP828" s="27">
        <v>0.19110621511936188</v>
      </c>
      <c r="AQ828" s="27">
        <v>0.1984705775976181</v>
      </c>
      <c r="AR828" s="27">
        <v>0.17509298026561737</v>
      </c>
      <c r="AS828" s="27">
        <v>0.23486737906932831</v>
      </c>
      <c r="AT828" s="61">
        <v>2</v>
      </c>
      <c r="AU828" s="61">
        <v>3</v>
      </c>
      <c r="AV828" s="61">
        <v>1535.9829</v>
      </c>
      <c r="AW828" s="61"/>
      <c r="AX828" s="61"/>
      <c r="AY828" s="27">
        <v>2</v>
      </c>
      <c r="AZ828" s="27">
        <v>2</v>
      </c>
      <c r="BA828" s="27">
        <v>3</v>
      </c>
    </row>
    <row r="829" spans="1:53">
      <c r="A829" s="50">
        <v>30904</v>
      </c>
      <c r="B829" s="50" t="s">
        <v>47</v>
      </c>
      <c r="C829" s="50" t="s">
        <v>965</v>
      </c>
      <c r="D829" s="50" t="s">
        <v>952</v>
      </c>
      <c r="F829" s="50">
        <v>57355</v>
      </c>
      <c r="G829" s="23">
        <v>2831</v>
      </c>
      <c r="H829" s="50">
        <v>43.573997527360923</v>
      </c>
      <c r="I829" s="50">
        <v>0.28249999880790699</v>
      </c>
      <c r="J829" s="50">
        <v>0.15333333611488301</v>
      </c>
      <c r="K829" s="50">
        <v>0.264444440603256</v>
      </c>
      <c r="L829" s="50">
        <v>0.42560550000000003</v>
      </c>
      <c r="M829" s="50">
        <v>72400</v>
      </c>
      <c r="N829" s="50">
        <v>62300</v>
      </c>
      <c r="O829" s="50">
        <v>35.501998662948594</v>
      </c>
      <c r="P829" s="51">
        <v>8.2659810781478896E-2</v>
      </c>
      <c r="Q829" s="50">
        <v>4.411E-3</v>
      </c>
      <c r="R829" s="50">
        <v>0.16730822622776001</v>
      </c>
      <c r="S829" s="50">
        <v>8.8511034846305806E-2</v>
      </c>
      <c r="T829" s="50">
        <v>0.64792376756668102</v>
      </c>
      <c r="U829" s="62">
        <v>3.4260310000000002E-2</v>
      </c>
      <c r="V829" s="63">
        <v>0.14609013500000001</v>
      </c>
      <c r="W829" s="63">
        <v>1.1001657E-2</v>
      </c>
      <c r="X829" s="63">
        <v>0.80864787100000002</v>
      </c>
      <c r="Y829" s="50">
        <v>4.8867512494325603E-2</v>
      </c>
      <c r="Z829" s="61">
        <v>0.10707911849021912</v>
      </c>
      <c r="AA829" s="61">
        <v>0.15016572177410126</v>
      </c>
      <c r="AB829" s="61">
        <v>8.8382765650749207E-2</v>
      </c>
      <c r="AC829" s="61">
        <v>5.3327102214097977E-2</v>
      </c>
      <c r="AD829" s="61">
        <v>2.4602701887488365E-2</v>
      </c>
      <c r="AE829" s="61">
        <v>3.2761111855506897E-2</v>
      </c>
      <c r="AF829" s="61">
        <v>0.10733406990766525</v>
      </c>
      <c r="AG829" s="61">
        <v>3.1103935092687607E-2</v>
      </c>
      <c r="AH829" s="61">
        <v>3.8837425410747528E-2</v>
      </c>
      <c r="AI829" s="61">
        <v>6.0805641114711761E-2</v>
      </c>
      <c r="AJ829" s="61">
        <v>9.1484658420085907E-2</v>
      </c>
      <c r="AK829" s="61">
        <v>9.6923597157001495E-2</v>
      </c>
      <c r="AL829" s="61">
        <v>5.0395172089338303E-2</v>
      </c>
      <c r="AM829" s="61">
        <v>6.6796973347663879E-2</v>
      </c>
      <c r="AN829" s="27">
        <v>0.18510556221008301</v>
      </c>
      <c r="AO829" s="27">
        <v>0.1539844274520874</v>
      </c>
      <c r="AP829" s="27">
        <v>0.20009206235408783</v>
      </c>
      <c r="AQ829" s="27">
        <v>0.1349947452545166</v>
      </c>
      <c r="AR829" s="27">
        <v>0.1677933931350708</v>
      </c>
      <c r="AS829" s="27">
        <v>0.1759210079908371</v>
      </c>
      <c r="AT829" s="61">
        <v>1</v>
      </c>
      <c r="AU829" s="61">
        <v>1</v>
      </c>
      <c r="AV829" s="61">
        <v>1479.3259</v>
      </c>
      <c r="AW829" s="61"/>
      <c r="AX829" s="61"/>
      <c r="AY829" s="27">
        <v>1</v>
      </c>
      <c r="AZ829" s="27">
        <v>1</v>
      </c>
      <c r="BA829" s="27">
        <v>2</v>
      </c>
    </row>
    <row r="830" spans="1:53">
      <c r="A830" s="50">
        <v>30905</v>
      </c>
      <c r="B830" s="50" t="s">
        <v>47</v>
      </c>
      <c r="C830" s="50" t="s">
        <v>966</v>
      </c>
      <c r="D830" s="50" t="s">
        <v>952</v>
      </c>
      <c r="F830" s="50">
        <v>8490</v>
      </c>
      <c r="G830" s="23">
        <v>378</v>
      </c>
      <c r="H830" s="50">
        <v>42.829002082347877</v>
      </c>
      <c r="I830" s="50">
        <v>0.332650005817413</v>
      </c>
      <c r="J830" s="50">
        <v>0.133640557527542</v>
      </c>
      <c r="K830" s="50">
        <v>0.25345623493194602</v>
      </c>
      <c r="L830" s="50">
        <v>0.4035088</v>
      </c>
      <c r="M830" s="50">
        <v>54900</v>
      </c>
      <c r="N830" s="50">
        <v>45600</v>
      </c>
      <c r="O830" s="50">
        <v>39.190998673438997</v>
      </c>
      <c r="P830" s="51">
        <v>0.100931420922279</v>
      </c>
      <c r="Q830" s="50">
        <v>5.3470000000000002E-3</v>
      </c>
      <c r="R830" s="50">
        <v>0.16569767892360701</v>
      </c>
      <c r="S830" s="50">
        <v>7.0900388062000302E-2</v>
      </c>
      <c r="T830" s="50">
        <v>0.65492242574691795</v>
      </c>
      <c r="U830" s="62">
        <v>3.6042403000000001E-2</v>
      </c>
      <c r="V830" s="63">
        <v>0.16678445</v>
      </c>
      <c r="W830" s="63">
        <v>1.0954063E-2</v>
      </c>
      <c r="X830" s="63">
        <v>0.78621905999999997</v>
      </c>
      <c r="Y830" s="50">
        <v>4.8953488469123799E-2</v>
      </c>
      <c r="Z830" s="61">
        <v>0.19246190786361694</v>
      </c>
      <c r="AA830" s="61">
        <v>1.7642341554164886E-2</v>
      </c>
      <c r="AB830" s="61">
        <v>5.9342421591281891E-2</v>
      </c>
      <c r="AC830" s="61">
        <v>4.9986634403467178E-2</v>
      </c>
      <c r="AD830" s="61">
        <v>2.5394279509782791E-2</v>
      </c>
      <c r="AE830" s="61">
        <v>3.8759689778089523E-2</v>
      </c>
      <c r="AF830" s="61">
        <v>8.6607858538627625E-2</v>
      </c>
      <c r="AG830" s="61">
        <v>3.7690456956624985E-2</v>
      </c>
      <c r="AH830" s="61">
        <v>3.9026997983455658E-2</v>
      </c>
      <c r="AI830" s="61">
        <v>7.4578993022441864E-2</v>
      </c>
      <c r="AJ830" s="61">
        <v>0.11440791189670563</v>
      </c>
      <c r="AK830" s="61">
        <v>0.12536755204200745</v>
      </c>
      <c r="AL830" s="61">
        <v>7.3242448270320892E-2</v>
      </c>
      <c r="AM830" s="61">
        <v>6.5490514039993286E-2</v>
      </c>
      <c r="AN830" s="27">
        <v>0.21296530961990356</v>
      </c>
      <c r="AO830" s="27">
        <v>0.16611801087856293</v>
      </c>
      <c r="AP830" s="27">
        <v>0.23417721688747406</v>
      </c>
      <c r="AQ830" s="27">
        <v>0.15189872682094574</v>
      </c>
      <c r="AR830" s="27">
        <v>0.19337554275989532</v>
      </c>
      <c r="AS830" s="27">
        <v>0.17924988269805908</v>
      </c>
      <c r="AT830" s="61">
        <v>1</v>
      </c>
      <c r="AU830" s="61">
        <v>2</v>
      </c>
      <c r="AV830" s="61">
        <v>1532.375</v>
      </c>
      <c r="AW830" s="61"/>
      <c r="AX830" s="61"/>
      <c r="AY830" s="27">
        <v>2</v>
      </c>
      <c r="AZ830" s="27">
        <v>2</v>
      </c>
      <c r="BA830" s="27">
        <v>3</v>
      </c>
    </row>
    <row r="831" spans="1:53">
      <c r="A831" s="50">
        <v>30906</v>
      </c>
      <c r="B831" s="50" t="s">
        <v>47</v>
      </c>
      <c r="C831" s="50" t="s">
        <v>517</v>
      </c>
      <c r="D831" s="50" t="s">
        <v>952</v>
      </c>
      <c r="F831" s="50">
        <v>9400</v>
      </c>
      <c r="G831" s="23">
        <v>367</v>
      </c>
      <c r="H831" s="50">
        <v>39.334998786449475</v>
      </c>
      <c r="I831" s="50">
        <v>0.340020000934601</v>
      </c>
      <c r="J831" s="50">
        <v>0.117154814302921</v>
      </c>
      <c r="K831" s="50">
        <v>0.23430962860584301</v>
      </c>
      <c r="L831" s="50">
        <v>0.34375</v>
      </c>
      <c r="M831" s="50">
        <v>44400</v>
      </c>
      <c r="N831" s="50">
        <v>33700</v>
      </c>
      <c r="O831" s="50">
        <v>37.882998585701003</v>
      </c>
      <c r="P831" s="51">
        <v>8.3093069493770599E-2</v>
      </c>
      <c r="Q831" s="50">
        <v>4.2485999999999999E-3</v>
      </c>
      <c r="R831" s="50">
        <v>0.16939364373683899</v>
      </c>
      <c r="S831" s="50">
        <v>8.7162159383296994E-2</v>
      </c>
      <c r="T831" s="50">
        <v>0.62243241071701005</v>
      </c>
      <c r="U831" s="62">
        <v>5.1914892999999997E-2</v>
      </c>
      <c r="V831" s="63">
        <v>0.187553197</v>
      </c>
      <c r="W831" s="63">
        <v>6.4893620000000003E-3</v>
      </c>
      <c r="X831" s="63">
        <v>0.75404256599999997</v>
      </c>
      <c r="Y831" s="50">
        <v>5.2946839481592199E-2</v>
      </c>
      <c r="Z831" s="61">
        <v>0.19593538343906403</v>
      </c>
      <c r="AA831" s="61">
        <v>3.3871807157993317E-2</v>
      </c>
      <c r="AB831" s="61">
        <v>6.2532566487789154E-2</v>
      </c>
      <c r="AC831" s="61">
        <v>6.8004168570041656E-2</v>
      </c>
      <c r="AD831" s="61">
        <v>2.8400208801031113E-2</v>
      </c>
      <c r="AE831" s="61">
        <v>1.276706624776125E-2</v>
      </c>
      <c r="AF831" s="61">
        <v>0.11672746390104294</v>
      </c>
      <c r="AG831" s="61">
        <v>4.2991142719984055E-2</v>
      </c>
      <c r="AH831" s="61">
        <v>3.1005732715129852E-2</v>
      </c>
      <c r="AI831" s="61">
        <v>8.4940075874328613E-2</v>
      </c>
      <c r="AJ831" s="61">
        <v>0.12089630216360092</v>
      </c>
      <c r="AK831" s="61">
        <v>9.249608963727951E-2</v>
      </c>
      <c r="AL831" s="61">
        <v>5.445544421672821E-2</v>
      </c>
      <c r="AM831" s="61">
        <v>5.4976548999547958E-2</v>
      </c>
      <c r="AN831" s="27">
        <v>0.2366112619638443</v>
      </c>
      <c r="AO831" s="27">
        <v>0.16458910703659058</v>
      </c>
      <c r="AP831" s="27">
        <v>0.26044225692749023</v>
      </c>
      <c r="AQ831" s="27">
        <v>0.17100736498832703</v>
      </c>
      <c r="AR831" s="27">
        <v>0.21549847722053528</v>
      </c>
      <c r="AS831" s="27">
        <v>0.15890291333198547</v>
      </c>
      <c r="AT831" s="61">
        <v>1</v>
      </c>
      <c r="AU831" s="61">
        <v>2</v>
      </c>
      <c r="AV831" s="61">
        <v>1588.1238000000001</v>
      </c>
      <c r="AW831" s="61"/>
      <c r="AX831" s="61"/>
      <c r="AY831" s="27">
        <v>2</v>
      </c>
      <c r="AZ831" s="27">
        <v>2</v>
      </c>
      <c r="BA831" s="27">
        <v>3</v>
      </c>
    </row>
    <row r="832" spans="1:53">
      <c r="A832" s="50">
        <v>30907</v>
      </c>
      <c r="B832" s="50" t="s">
        <v>47</v>
      </c>
      <c r="C832" s="50" t="s">
        <v>967</v>
      </c>
      <c r="D832" s="50" t="s">
        <v>952</v>
      </c>
      <c r="F832" s="50">
        <v>1426</v>
      </c>
      <c r="G832" s="23"/>
      <c r="O832" s="50">
        <v>47.091999650001497</v>
      </c>
      <c r="P832" s="51">
        <v>4.3890345841646201E-2</v>
      </c>
      <c r="R832" s="50">
        <v>0.170886069536209</v>
      </c>
      <c r="S832" s="50">
        <v>7.0397108793258695E-2</v>
      </c>
      <c r="T832" s="50">
        <v>0.64620935916900601</v>
      </c>
      <c r="U832" s="62">
        <v>3.5063113999999999E-2</v>
      </c>
      <c r="V832" s="63">
        <v>0.13674613799999999</v>
      </c>
      <c r="W832" s="63">
        <v>6.3113600000000002E-3</v>
      </c>
      <c r="X832" s="63">
        <v>0.82187938699999996</v>
      </c>
      <c r="Y832" s="50">
        <v>3.2234434038400699E-2</v>
      </c>
      <c r="Z832" s="61">
        <v>0.19382503628730774</v>
      </c>
      <c r="AA832" s="61">
        <v>7.89022296667099E-2</v>
      </c>
      <c r="AB832" s="61">
        <v>8.404802531003952E-2</v>
      </c>
      <c r="AC832" s="61">
        <v>6.0034304857254028E-2</v>
      </c>
      <c r="AD832" s="61">
        <v>2.2298457100987434E-2</v>
      </c>
      <c r="AE832" s="61">
        <v>8.5763288661837578E-3</v>
      </c>
      <c r="AF832" s="61">
        <v>0.13893653452396393</v>
      </c>
      <c r="AG832" s="61">
        <v>2.4013722315430641E-2</v>
      </c>
      <c r="AH832" s="61">
        <v>3.7735849618911743E-2</v>
      </c>
      <c r="AI832" s="61">
        <v>6.3464835286140442E-2</v>
      </c>
      <c r="AJ832" s="61">
        <v>0.11835334450006485</v>
      </c>
      <c r="AK832" s="61">
        <v>7.2041168808937073E-2</v>
      </c>
      <c r="AL832" s="61">
        <v>2.4013722315430641E-2</v>
      </c>
      <c r="AM832" s="61">
        <v>7.375643402338028E-2</v>
      </c>
      <c r="AN832" s="27">
        <v>0.21250000596046448</v>
      </c>
      <c r="AO832" s="27">
        <v>0.16718749701976776</v>
      </c>
      <c r="AP832" s="27">
        <v>0.16428571939468384</v>
      </c>
      <c r="AQ832" s="27">
        <v>0.16428571939468384</v>
      </c>
      <c r="AR832" s="27">
        <v>0.25</v>
      </c>
      <c r="AS832" s="27">
        <v>0.16944444179534912</v>
      </c>
      <c r="AT832" s="61"/>
      <c r="AU832" s="61"/>
      <c r="AV832" s="61">
        <v>1655.1003000000001</v>
      </c>
      <c r="AW832" s="61"/>
      <c r="AX832" s="61"/>
      <c r="AY832" s="27"/>
      <c r="AZ832" s="27"/>
      <c r="BA832" s="27"/>
    </row>
    <row r="833" spans="1:53">
      <c r="A833" s="50">
        <v>30908</v>
      </c>
      <c r="B833" s="50" t="s">
        <v>47</v>
      </c>
      <c r="C833" s="50" t="s">
        <v>968</v>
      </c>
      <c r="D833" s="50" t="s">
        <v>952</v>
      </c>
      <c r="F833" s="50">
        <v>52751</v>
      </c>
      <c r="G833" s="23">
        <v>2577</v>
      </c>
      <c r="H833" s="50">
        <v>35.578998446464574</v>
      </c>
      <c r="I833" s="50">
        <v>0.35666000843048101</v>
      </c>
      <c r="J833" s="50">
        <v>8.4852293133735698E-2</v>
      </c>
      <c r="K833" s="50">
        <v>0.23570081591606101</v>
      </c>
      <c r="L833" s="50">
        <v>0.3963255</v>
      </c>
      <c r="M833" s="50">
        <v>48900</v>
      </c>
      <c r="N833" s="50">
        <v>34600</v>
      </c>
      <c r="O833" s="50">
        <v>41.6999995708466</v>
      </c>
      <c r="P833" s="51">
        <v>8.0134563148021698E-2</v>
      </c>
      <c r="Q833" s="50">
        <v>4.8447999999999998E-3</v>
      </c>
      <c r="R833" s="50">
        <v>0.18366488814353901</v>
      </c>
      <c r="S833" s="50">
        <v>7.3649510741233798E-2</v>
      </c>
      <c r="T833" s="50">
        <v>0.61465609073638905</v>
      </c>
      <c r="U833" s="62">
        <v>5.2757292999999997E-2</v>
      </c>
      <c r="V833" s="63">
        <v>0.46025666599999998</v>
      </c>
      <c r="W833" s="63">
        <v>8.3221170000000004E-3</v>
      </c>
      <c r="X833" s="63">
        <v>0.47866392099999999</v>
      </c>
      <c r="Y833" s="50">
        <v>7.1988001465797397E-2</v>
      </c>
      <c r="Z833" s="61">
        <v>0.1190398633480072</v>
      </c>
      <c r="AA833" s="61">
        <v>0.1115969642996788</v>
      </c>
      <c r="AB833" s="61">
        <v>5.5123969912528992E-2</v>
      </c>
      <c r="AC833" s="61">
        <v>5.6007813662290573E-2</v>
      </c>
      <c r="AD833" s="61">
        <v>1.9537609070539474E-2</v>
      </c>
      <c r="AE833" s="61">
        <v>4.0889427065849304E-2</v>
      </c>
      <c r="AF833" s="61">
        <v>0.13415825366973877</v>
      </c>
      <c r="AG833" s="61">
        <v>4.0610317140817642E-2</v>
      </c>
      <c r="AH833" s="61">
        <v>3.3306974917650223E-2</v>
      </c>
      <c r="AI833" s="61">
        <v>6.3869379460811615E-2</v>
      </c>
      <c r="AJ833" s="61">
        <v>0.11596967279911041</v>
      </c>
      <c r="AK833" s="61">
        <v>9.9641807377338409E-2</v>
      </c>
      <c r="AL833" s="61">
        <v>4.5262128114700317E-2</v>
      </c>
      <c r="AM833" s="61">
        <v>6.4985811710357666E-2</v>
      </c>
      <c r="AN833" s="27">
        <v>0.30490773916244507</v>
      </c>
      <c r="AO833" s="27">
        <v>0.15404300391674042</v>
      </c>
      <c r="AP833" s="27">
        <v>0.28510048985481262</v>
      </c>
      <c r="AQ833" s="27">
        <v>0.14171864092350006</v>
      </c>
      <c r="AR833" s="27">
        <v>0.33408185839653015</v>
      </c>
      <c r="AS833" s="27">
        <v>0.17219556868076324</v>
      </c>
      <c r="AT833" s="61">
        <v>2</v>
      </c>
      <c r="AU833" s="61">
        <v>2</v>
      </c>
      <c r="AV833" s="61">
        <v>1639.5497</v>
      </c>
      <c r="AW833" s="61"/>
      <c r="AX833" s="61"/>
      <c r="AY833" s="27">
        <v>2</v>
      </c>
      <c r="AZ833" s="27">
        <v>3</v>
      </c>
      <c r="BA833" s="27">
        <v>4</v>
      </c>
    </row>
    <row r="834" spans="1:53">
      <c r="A834" s="50">
        <v>31001</v>
      </c>
      <c r="B834" s="50" t="s">
        <v>47</v>
      </c>
      <c r="C834" s="50" t="s">
        <v>969</v>
      </c>
      <c r="D834" s="50" t="s">
        <v>900</v>
      </c>
      <c r="F834" s="50">
        <v>52031</v>
      </c>
      <c r="G834" s="23">
        <v>2094</v>
      </c>
      <c r="H834" s="50">
        <v>38.685999423265443</v>
      </c>
      <c r="I834" s="50">
        <v>0.31411001086235002</v>
      </c>
      <c r="J834" s="50">
        <v>0.108910888433456</v>
      </c>
      <c r="K834" s="50">
        <v>0.237623766064644</v>
      </c>
      <c r="L834" s="50">
        <v>0.37638379999999999</v>
      </c>
      <c r="M834" s="50">
        <v>69600</v>
      </c>
      <c r="N834" s="50">
        <v>56300</v>
      </c>
      <c r="O834" s="50">
        <v>37.013998627662694</v>
      </c>
      <c r="P834" s="51">
        <v>0.12083207070827399</v>
      </c>
      <c r="Q834" s="50">
        <v>5.8037999999999996E-3</v>
      </c>
      <c r="R834" s="50">
        <v>0.15951973199844399</v>
      </c>
      <c r="S834" s="50">
        <v>7.9213835299015004E-2</v>
      </c>
      <c r="T834" s="50">
        <v>0.614110827445984</v>
      </c>
      <c r="U834" s="62">
        <v>8.398839E-3</v>
      </c>
      <c r="V834" s="63">
        <v>0.419711322</v>
      </c>
      <c r="W834" s="63">
        <v>8.9561999999999992E-3</v>
      </c>
      <c r="X834" s="63">
        <v>0.56293362400000002</v>
      </c>
      <c r="Y834" s="50">
        <v>0.20719812810421001</v>
      </c>
      <c r="Z834" s="61">
        <v>0.11191489547491074</v>
      </c>
      <c r="AA834" s="61">
        <v>0.18608510494232178</v>
      </c>
      <c r="AB834" s="61">
        <v>7.195744663476944E-2</v>
      </c>
      <c r="AC834" s="61">
        <v>5.9319149702787399E-2</v>
      </c>
      <c r="AD834" s="61">
        <v>1.9744681194424629E-2</v>
      </c>
      <c r="AE834" s="61">
        <v>3.6680851131677628E-2</v>
      </c>
      <c r="AF834" s="61">
        <v>0.11489361524581909</v>
      </c>
      <c r="AG834" s="61">
        <v>3.6468084901571274E-2</v>
      </c>
      <c r="AH834" s="61">
        <v>3.3914893865585327E-2</v>
      </c>
      <c r="AI834" s="61">
        <v>4.0468085557222366E-2</v>
      </c>
      <c r="AJ834" s="61">
        <v>0.10059574246406555</v>
      </c>
      <c r="AK834" s="61">
        <v>9.9191486835479736E-2</v>
      </c>
      <c r="AL834" s="61">
        <v>4.5787233859300613E-2</v>
      </c>
      <c r="AM834" s="61">
        <v>4.2978722602128983E-2</v>
      </c>
      <c r="AN834" s="27">
        <v>0.30287784337997437</v>
      </c>
      <c r="AO834" s="27">
        <v>0.1554034948348999</v>
      </c>
      <c r="AP834" s="27">
        <v>0.34458437561988831</v>
      </c>
      <c r="AQ834" s="27">
        <v>0.13721662759780884</v>
      </c>
      <c r="AR834" s="27">
        <v>0.22900167107582092</v>
      </c>
      <c r="AS834" s="27">
        <v>0.18761852383613586</v>
      </c>
      <c r="AT834" s="61">
        <v>1</v>
      </c>
      <c r="AU834" s="61">
        <v>2</v>
      </c>
      <c r="AV834" s="61">
        <v>1226.9025999999999</v>
      </c>
      <c r="AW834" s="61"/>
      <c r="AX834" s="61"/>
      <c r="AY834" s="27">
        <v>2</v>
      </c>
      <c r="AZ834" s="27">
        <v>2</v>
      </c>
      <c r="BA834" s="27">
        <v>3</v>
      </c>
    </row>
    <row r="835" spans="1:53">
      <c r="A835" s="50">
        <v>31002</v>
      </c>
      <c r="B835" s="50" t="s">
        <v>47</v>
      </c>
      <c r="C835" s="50" t="s">
        <v>970</v>
      </c>
      <c r="D835" s="50" t="s">
        <v>900</v>
      </c>
      <c r="F835" s="50">
        <v>15778</v>
      </c>
      <c r="G835" s="23">
        <v>779</v>
      </c>
      <c r="H835" s="50">
        <v>41.193999975919731</v>
      </c>
      <c r="I835" s="50">
        <v>0.30722001194953902</v>
      </c>
      <c r="J835" s="50">
        <v>0.190721645951271</v>
      </c>
      <c r="K835" s="50">
        <v>0.23195876181125599</v>
      </c>
      <c r="L835" s="50">
        <v>0.4478261</v>
      </c>
      <c r="M835" s="50">
        <v>70800</v>
      </c>
      <c r="N835" s="50">
        <v>63100</v>
      </c>
      <c r="O835" s="50">
        <v>30.502000451088001</v>
      </c>
      <c r="P835" s="51">
        <v>0.102358005940914</v>
      </c>
      <c r="Q835" s="50">
        <v>6.4143999999999998E-3</v>
      </c>
      <c r="R835" s="50">
        <v>0.11588541418314</v>
      </c>
      <c r="S835" s="50">
        <v>7.3633387684822096E-2</v>
      </c>
      <c r="T835" s="50">
        <v>0.65795826911926303</v>
      </c>
      <c r="U835" s="62">
        <v>4.2464190000000004E-3</v>
      </c>
      <c r="V835" s="63">
        <v>0.29389023800000003</v>
      </c>
      <c r="W835" s="63">
        <v>9.3801500000000003E-3</v>
      </c>
      <c r="X835" s="63">
        <v>0.692483187</v>
      </c>
      <c r="Y835" s="50">
        <v>0.123025983572006</v>
      </c>
      <c r="Z835" s="61">
        <v>0.22756274044513702</v>
      </c>
      <c r="AA835" s="61">
        <v>5.3452432155609131E-2</v>
      </c>
      <c r="AB835" s="61">
        <v>7.5996026396751404E-2</v>
      </c>
      <c r="AC835" s="61">
        <v>0.10520345717668533</v>
      </c>
      <c r="AD835" s="61">
        <v>4.0266554802656174E-2</v>
      </c>
      <c r="AE835" s="61">
        <v>3.2893802970647812E-2</v>
      </c>
      <c r="AF835" s="61">
        <v>9.2584714293479919E-2</v>
      </c>
      <c r="AG835" s="61">
        <v>4.2251523584127426E-2</v>
      </c>
      <c r="AH835" s="61">
        <v>3.0625265091657639E-2</v>
      </c>
      <c r="AI835" s="61">
        <v>2.6371756568551064E-2</v>
      </c>
      <c r="AJ835" s="61">
        <v>9.967389702796936E-2</v>
      </c>
      <c r="AK835" s="61">
        <v>7.9540617763996124E-2</v>
      </c>
      <c r="AL835" s="61">
        <v>4.0975470095872879E-2</v>
      </c>
      <c r="AM835" s="61">
        <v>5.2601728588342667E-2</v>
      </c>
      <c r="AN835" s="27">
        <v>0.23653671145439148</v>
      </c>
      <c r="AO835" s="27">
        <v>0.17629417777061462</v>
      </c>
      <c r="AP835" s="27">
        <v>0.25022006034851074</v>
      </c>
      <c r="AQ835" s="27">
        <v>0.18023768067359924</v>
      </c>
      <c r="AR835" s="27">
        <v>0.21663999557495117</v>
      </c>
      <c r="AS835" s="27">
        <v>0.17056000232696533</v>
      </c>
      <c r="AT835" s="61">
        <v>1</v>
      </c>
      <c r="AU835" s="61">
        <v>1</v>
      </c>
      <c r="AV835" s="61">
        <v>1284.4072000000001</v>
      </c>
      <c r="AW835" s="61"/>
      <c r="AX835" s="61"/>
      <c r="AY835" s="27">
        <v>2</v>
      </c>
      <c r="AZ835" s="27">
        <v>3</v>
      </c>
      <c r="BA835" s="27">
        <v>4</v>
      </c>
    </row>
    <row r="836" spans="1:53">
      <c r="A836" s="50">
        <v>31003</v>
      </c>
      <c r="B836" s="50" t="s">
        <v>47</v>
      </c>
      <c r="C836" s="50" t="s">
        <v>971</v>
      </c>
      <c r="D836" s="50" t="s">
        <v>900</v>
      </c>
      <c r="F836" s="50">
        <v>9185</v>
      </c>
      <c r="G836" s="23">
        <v>485</v>
      </c>
      <c r="H836" s="50">
        <v>48.625000298023174</v>
      </c>
      <c r="I836" s="50">
        <v>0.210539996623993</v>
      </c>
      <c r="J836" s="50">
        <v>0.191304340958595</v>
      </c>
      <c r="K836" s="50">
        <v>0.15652173757553101</v>
      </c>
      <c r="L836" s="50">
        <v>0.41284399999999999</v>
      </c>
      <c r="M836" s="50">
        <v>65800</v>
      </c>
      <c r="N836" s="50">
        <v>56100</v>
      </c>
      <c r="O836" s="50">
        <v>31.9770008325577</v>
      </c>
      <c r="P836" s="51">
        <v>9.7137093544006306E-2</v>
      </c>
      <c r="Q836" s="50">
        <v>6.8234999999999997E-3</v>
      </c>
      <c r="R836" s="50">
        <v>0.128122478723526</v>
      </c>
      <c r="S836" s="50">
        <v>7.5367897748947102E-2</v>
      </c>
      <c r="T836" s="50">
        <v>0.65864390134811401</v>
      </c>
      <c r="U836" s="62">
        <v>8.7098500000000001E-4</v>
      </c>
      <c r="V836" s="63">
        <v>0.110941753</v>
      </c>
      <c r="W836" s="63">
        <v>5.4436579999999997E-3</v>
      </c>
      <c r="X836" s="63">
        <v>0.88274359700000005</v>
      </c>
      <c r="Y836" s="50">
        <v>5.0540741533041E-2</v>
      </c>
      <c r="Z836" s="61">
        <v>0.28559249639511108</v>
      </c>
      <c r="AA836" s="61">
        <v>3.6018755286931992E-2</v>
      </c>
      <c r="AB836" s="61">
        <v>6.8840578198432922E-2</v>
      </c>
      <c r="AC836" s="61">
        <v>6.6069908440113068E-2</v>
      </c>
      <c r="AD836" s="61">
        <v>1.5984654426574707E-2</v>
      </c>
      <c r="AE836" s="61">
        <v>2.6854220777750015E-2</v>
      </c>
      <c r="AF836" s="61">
        <v>0.10102301836013794</v>
      </c>
      <c r="AG836" s="61">
        <v>4.2412616312503815E-2</v>
      </c>
      <c r="AH836" s="61">
        <v>4.1773229837417603E-2</v>
      </c>
      <c r="AI836" s="61">
        <v>2.8772378340363503E-2</v>
      </c>
      <c r="AJ836" s="61">
        <v>0.10315430164337158</v>
      </c>
      <c r="AK836" s="61">
        <v>0.10038363188505173</v>
      </c>
      <c r="AL836" s="61">
        <v>2.6001704856753349E-2</v>
      </c>
      <c r="AM836" s="61">
        <v>5.7118497788906097E-2</v>
      </c>
      <c r="AN836" s="27">
        <v>0.13955575227737427</v>
      </c>
      <c r="AO836" s="27">
        <v>0.23042404651641846</v>
      </c>
      <c r="AP836" s="27">
        <v>0.14691151678562164</v>
      </c>
      <c r="AQ836" s="27">
        <v>0.21869783103466034</v>
      </c>
      <c r="AR836" s="27">
        <v>0.13100436329841614</v>
      </c>
      <c r="AS836" s="27">
        <v>0.24405628442764282</v>
      </c>
      <c r="AT836" s="61">
        <v>1</v>
      </c>
      <c r="AU836" s="61">
        <v>1</v>
      </c>
      <c r="AV836" s="61">
        <v>1168.0005000000001</v>
      </c>
      <c r="AW836" s="61"/>
      <c r="AX836" s="61"/>
      <c r="AY836" s="27">
        <v>2</v>
      </c>
      <c r="AZ836" s="27">
        <v>2</v>
      </c>
      <c r="BA836" s="27">
        <v>3</v>
      </c>
    </row>
    <row r="837" spans="1:53">
      <c r="A837" s="50">
        <v>31004</v>
      </c>
      <c r="B837" s="50" t="s">
        <v>47</v>
      </c>
      <c r="C837" s="50" t="s">
        <v>972</v>
      </c>
      <c r="D837" s="50" t="s">
        <v>900</v>
      </c>
      <c r="F837" s="50">
        <v>32998</v>
      </c>
      <c r="G837" s="23">
        <v>1331</v>
      </c>
      <c r="H837" s="50">
        <v>41.427002787590055</v>
      </c>
      <c r="I837" s="50">
        <v>0.30327999591827398</v>
      </c>
      <c r="J837" s="50">
        <v>0.121145375072956</v>
      </c>
      <c r="K837" s="50">
        <v>0.22026431560516399</v>
      </c>
      <c r="L837" s="50">
        <v>0.38769229999999999</v>
      </c>
      <c r="M837" s="50">
        <v>67100</v>
      </c>
      <c r="N837" s="50">
        <v>56800</v>
      </c>
      <c r="O837" s="50">
        <v>33.998000621795697</v>
      </c>
      <c r="P837" s="51">
        <v>0.108539268374443</v>
      </c>
      <c r="Q837" s="50">
        <v>5.4935000000000001E-3</v>
      </c>
      <c r="R837" s="50">
        <v>0.146516174077988</v>
      </c>
      <c r="S837" s="50">
        <v>7.8684769570827498E-2</v>
      </c>
      <c r="T837" s="50">
        <v>0.62645184993743896</v>
      </c>
      <c r="U837" s="62">
        <v>2.5365174000000001E-2</v>
      </c>
      <c r="V837" s="63">
        <v>0.35371839999999999</v>
      </c>
      <c r="W837" s="63">
        <v>8.2429240000000004E-3</v>
      </c>
      <c r="X837" s="63">
        <v>0.61267352100000005</v>
      </c>
      <c r="Y837" s="50">
        <v>0.208871334791183</v>
      </c>
      <c r="Z837" s="61">
        <v>0.14913494884967804</v>
      </c>
      <c r="AA837" s="61">
        <v>0.17252595722675323</v>
      </c>
      <c r="AB837" s="61">
        <v>5.5155709385871887E-2</v>
      </c>
      <c r="AC837" s="61">
        <v>6.8927332758903503E-2</v>
      </c>
      <c r="AD837" s="61">
        <v>1.9307957962155342E-2</v>
      </c>
      <c r="AE837" s="61">
        <v>2.6989620178937912E-2</v>
      </c>
      <c r="AF837" s="61">
        <v>0.10871972143650055</v>
      </c>
      <c r="AG837" s="61">
        <v>3.8269896060228348E-2</v>
      </c>
      <c r="AH837" s="61">
        <v>3.9930794388055801E-2</v>
      </c>
      <c r="AI837" s="61">
        <v>3.7370242178440094E-2</v>
      </c>
      <c r="AJ837" s="61">
        <v>8.7128028273582458E-2</v>
      </c>
      <c r="AK837" s="61">
        <v>8.8027678430080414E-2</v>
      </c>
      <c r="AL837" s="61">
        <v>5.9238754212856293E-2</v>
      </c>
      <c r="AM837" s="61">
        <v>4.9273356795310974E-2</v>
      </c>
      <c r="AN837" s="27">
        <v>0.30121320486068726</v>
      </c>
      <c r="AO837" s="27">
        <v>0.16055858135223389</v>
      </c>
      <c r="AP837" s="27">
        <v>0.34952351450920105</v>
      </c>
      <c r="AQ837" s="27">
        <v>0.1392560750246048</v>
      </c>
      <c r="AR837" s="27">
        <v>0.2235042005777359</v>
      </c>
      <c r="AS837" s="27">
        <v>0.1948244571685791</v>
      </c>
      <c r="AT837" s="61">
        <v>1</v>
      </c>
      <c r="AU837" s="61">
        <v>2</v>
      </c>
      <c r="AV837" s="61">
        <v>1334.663</v>
      </c>
      <c r="AW837" s="61"/>
      <c r="AX837" s="61"/>
      <c r="AY837" s="27">
        <v>1</v>
      </c>
      <c r="AZ837" s="27">
        <v>2</v>
      </c>
      <c r="BA837" s="27">
        <v>3</v>
      </c>
    </row>
    <row r="838" spans="1:53">
      <c r="A838" s="50">
        <v>31005</v>
      </c>
      <c r="B838" s="50" t="s">
        <v>47</v>
      </c>
      <c r="C838" s="50" t="s">
        <v>973</v>
      </c>
      <c r="D838" s="50" t="s">
        <v>952</v>
      </c>
      <c r="F838" s="50">
        <v>17432</v>
      </c>
      <c r="G838" s="23">
        <v>895</v>
      </c>
      <c r="H838" s="50">
        <v>49.930001184344299</v>
      </c>
      <c r="I838" s="50">
        <v>0.24493999779224401</v>
      </c>
      <c r="J838" s="50">
        <v>0.23283581435680401</v>
      </c>
      <c r="K838" s="50">
        <v>0.188059702515602</v>
      </c>
      <c r="L838" s="50">
        <v>0.51396649999999999</v>
      </c>
      <c r="M838" s="50">
        <v>62400</v>
      </c>
      <c r="N838" s="50">
        <v>50700</v>
      </c>
      <c r="O838" s="50">
        <v>36.621001362800598</v>
      </c>
      <c r="P838" s="51">
        <v>5.63278570771217E-2</v>
      </c>
      <c r="Q838" s="50">
        <v>5.7800999999999998E-3</v>
      </c>
      <c r="R838" s="50">
        <v>0.123794212937355</v>
      </c>
      <c r="S838" s="50">
        <v>7.4148744344711304E-2</v>
      </c>
      <c r="T838" s="50">
        <v>0.67749404907226596</v>
      </c>
      <c r="U838" s="62">
        <v>1.2620470000000001E-3</v>
      </c>
      <c r="V838" s="63">
        <v>0.30535796300000001</v>
      </c>
      <c r="W838" s="63">
        <v>9.5800820000000002E-3</v>
      </c>
      <c r="X838" s="63">
        <v>0.68379992199999995</v>
      </c>
      <c r="Y838" s="50">
        <v>0.15117797255516099</v>
      </c>
      <c r="Z838" s="61">
        <v>0.3066079318523407</v>
      </c>
      <c r="AA838" s="61">
        <v>3.3983636647462845E-2</v>
      </c>
      <c r="AB838" s="61">
        <v>6.3561990857124329E-2</v>
      </c>
      <c r="AC838" s="61">
        <v>6.6205158829689026E-2</v>
      </c>
      <c r="AD838" s="61">
        <v>1.5607300214469433E-2</v>
      </c>
      <c r="AE838" s="61">
        <v>3.461296483874321E-2</v>
      </c>
      <c r="AF838" s="61">
        <v>0.10887350887060165</v>
      </c>
      <c r="AG838" s="61">
        <v>3.1843926757574081E-2</v>
      </c>
      <c r="AH838" s="61">
        <v>3.8388922810554504E-2</v>
      </c>
      <c r="AI838" s="61">
        <v>3.4990560263395309E-2</v>
      </c>
      <c r="AJ838" s="61">
        <v>9.4650723040103912E-2</v>
      </c>
      <c r="AK838" s="61">
        <v>7.6651982963085175E-2</v>
      </c>
      <c r="AL838" s="61">
        <v>3.4109503030776978E-2</v>
      </c>
      <c r="AM838" s="61">
        <v>5.9911895543336868E-2</v>
      </c>
      <c r="AN838" s="27">
        <v>0.28699445724487305</v>
      </c>
      <c r="AO838" s="27">
        <v>0.18629878759384155</v>
      </c>
      <c r="AP838" s="27">
        <v>0.31400042772293091</v>
      </c>
      <c r="AQ838" s="27">
        <v>0.1591247022151947</v>
      </c>
      <c r="AR838" s="27">
        <v>0.25331214070320129</v>
      </c>
      <c r="AS838" s="27">
        <v>0.22019077837467194</v>
      </c>
      <c r="AT838" s="61">
        <v>1</v>
      </c>
      <c r="AU838" s="61">
        <v>1</v>
      </c>
      <c r="AV838" s="61">
        <v>1411.3721</v>
      </c>
      <c r="AW838" s="61"/>
      <c r="AX838" s="61"/>
      <c r="AY838" s="27">
        <v>1</v>
      </c>
      <c r="AZ838" s="27">
        <v>2</v>
      </c>
      <c r="BA838" s="27">
        <v>3</v>
      </c>
    </row>
    <row r="839" spans="1:53">
      <c r="A839" s="50">
        <v>31006</v>
      </c>
      <c r="B839" s="50" t="s">
        <v>47</v>
      </c>
      <c r="C839" s="50" t="s">
        <v>974</v>
      </c>
      <c r="D839" s="50" t="s">
        <v>945</v>
      </c>
      <c r="F839" s="50">
        <v>29937</v>
      </c>
      <c r="G839" s="23">
        <v>1186</v>
      </c>
      <c r="H839" s="50">
        <v>43.810000181198077</v>
      </c>
      <c r="I839" s="50">
        <v>0.263159990310669</v>
      </c>
      <c r="J839" s="50">
        <v>0.161702126264572</v>
      </c>
      <c r="K839" s="50">
        <v>0.22340425848960899</v>
      </c>
      <c r="L839" s="50">
        <v>0.4178404</v>
      </c>
      <c r="M839" s="50">
        <v>62000</v>
      </c>
      <c r="N839" s="50">
        <v>53400</v>
      </c>
      <c r="O839" s="50">
        <v>33.917999267578097</v>
      </c>
      <c r="P839" s="51">
        <v>8.5451066493987995E-2</v>
      </c>
      <c r="Q839" s="50">
        <v>5.3229999999999996E-3</v>
      </c>
      <c r="R839" s="50">
        <v>0.125247031450272</v>
      </c>
      <c r="S839" s="50">
        <v>7.2888374328613295E-2</v>
      </c>
      <c r="T839" s="50">
        <v>0.64072310924529996</v>
      </c>
      <c r="U839" s="62">
        <v>5.1107330000000001E-3</v>
      </c>
      <c r="V839" s="63">
        <v>0.27781674299999998</v>
      </c>
      <c r="W839" s="63">
        <v>1.142399E-2</v>
      </c>
      <c r="X839" s="63">
        <v>0.70564854099999996</v>
      </c>
      <c r="Y839" s="50">
        <v>0.148882791399956</v>
      </c>
      <c r="Z839" s="61">
        <v>0.19965240359306335</v>
      </c>
      <c r="AA839" s="61">
        <v>0.12839452922344208</v>
      </c>
      <c r="AB839" s="61">
        <v>6.0322977602481842E-2</v>
      </c>
      <c r="AC839" s="61">
        <v>5.6557316333055496E-2</v>
      </c>
      <c r="AD839" s="61">
        <v>3.0414946377277374E-2</v>
      </c>
      <c r="AE839" s="61">
        <v>2.4331957101821899E-2</v>
      </c>
      <c r="AF839" s="61">
        <v>0.11159388720989227</v>
      </c>
      <c r="AG839" s="61">
        <v>3.490477055311203E-2</v>
      </c>
      <c r="AH839" s="61">
        <v>3.2732274383306503E-2</v>
      </c>
      <c r="AI839" s="61">
        <v>4.0625680238008499E-2</v>
      </c>
      <c r="AJ839" s="61">
        <v>9.848649799823761E-2</v>
      </c>
      <c r="AK839" s="61">
        <v>8.2772105932235718E-2</v>
      </c>
      <c r="AL839" s="61">
        <v>4.9460496753454208E-2</v>
      </c>
      <c r="AM839" s="61">
        <v>4.9750164151191711E-2</v>
      </c>
      <c r="AN839" s="27">
        <v>0.25164783000946045</v>
      </c>
      <c r="AO839" s="27">
        <v>0.19392214715480804</v>
      </c>
      <c r="AP839" s="27">
        <v>0.29235237836837769</v>
      </c>
      <c r="AQ839" s="27">
        <v>0.18526136875152588</v>
      </c>
      <c r="AR839" s="27">
        <v>0.19694259762763977</v>
      </c>
      <c r="AS839" s="27">
        <v>0.20556187629699707</v>
      </c>
      <c r="AT839" s="61">
        <v>1</v>
      </c>
      <c r="AU839" s="61">
        <v>1</v>
      </c>
      <c r="AV839" s="61">
        <v>1361.5389</v>
      </c>
      <c r="AW839" s="61"/>
      <c r="AX839" s="61"/>
      <c r="AY839" s="27">
        <v>1</v>
      </c>
      <c r="AZ839" s="27">
        <v>2</v>
      </c>
      <c r="BA839" s="27">
        <v>3</v>
      </c>
    </row>
    <row r="840" spans="1:53">
      <c r="A840" s="50">
        <v>31007</v>
      </c>
      <c r="B840" s="50" t="s">
        <v>47</v>
      </c>
      <c r="C840" s="50" t="s">
        <v>975</v>
      </c>
      <c r="D840" s="50" t="s">
        <v>952</v>
      </c>
      <c r="F840" s="50">
        <v>31880</v>
      </c>
      <c r="G840" s="23">
        <v>1349</v>
      </c>
      <c r="H840" s="50">
        <v>39.48900163173677</v>
      </c>
      <c r="I840" s="50">
        <v>0.33349001407623302</v>
      </c>
      <c r="J840" s="50">
        <v>0.13601532578468301</v>
      </c>
      <c r="K840" s="50">
        <v>0.19348658621311199</v>
      </c>
      <c r="L840" s="50">
        <v>0.42510120000000001</v>
      </c>
      <c r="M840" s="50">
        <v>59600</v>
      </c>
      <c r="N840" s="50">
        <v>49300</v>
      </c>
      <c r="O840" s="50">
        <v>33.392998576164203</v>
      </c>
      <c r="P840" s="51">
        <v>8.3060979843139607E-2</v>
      </c>
      <c r="Q840" s="50">
        <v>5.3436999999999998E-3</v>
      </c>
      <c r="R840" s="50">
        <v>0.1423479616642</v>
      </c>
      <c r="S840" s="50">
        <v>7.2361983358860002E-2</v>
      </c>
      <c r="T840" s="50">
        <v>0.66475123167037997</v>
      </c>
      <c r="U840" s="62">
        <v>1.9887077E-2</v>
      </c>
      <c r="V840" s="63">
        <v>0.39106023299999998</v>
      </c>
      <c r="W840" s="63">
        <v>6.7126720000000003E-3</v>
      </c>
      <c r="X840" s="63">
        <v>0.58234000200000002</v>
      </c>
      <c r="Y840" s="50">
        <v>0.15137296915054299</v>
      </c>
      <c r="Z840" s="61">
        <v>0.13667289912700653</v>
      </c>
      <c r="AA840" s="61">
        <v>0.20590654015541077</v>
      </c>
      <c r="AB840" s="61">
        <v>5.8542057871818542E-2</v>
      </c>
      <c r="AC840" s="61">
        <v>7.30467289686203E-2</v>
      </c>
      <c r="AD840" s="61">
        <v>1.6672898083925247E-2</v>
      </c>
      <c r="AE840" s="61">
        <v>2.8710279613733292E-2</v>
      </c>
      <c r="AF840" s="61">
        <v>9.2336446046829224E-2</v>
      </c>
      <c r="AG840" s="61">
        <v>3.5439252853393555E-2</v>
      </c>
      <c r="AH840" s="61">
        <v>3.282243013381958E-2</v>
      </c>
      <c r="AI840" s="61">
        <v>5.0168223679065704E-2</v>
      </c>
      <c r="AJ840" s="61">
        <v>8.4411211311817169E-2</v>
      </c>
      <c r="AK840" s="61">
        <v>7.4467286467552185E-2</v>
      </c>
      <c r="AL840" s="61">
        <v>6.1906542629003525E-2</v>
      </c>
      <c r="AM840" s="61">
        <v>4.8897195607423782E-2</v>
      </c>
      <c r="AN840" s="27">
        <v>0.32252988219261169</v>
      </c>
      <c r="AO840" s="27">
        <v>0.12586532533168793</v>
      </c>
      <c r="AP840" s="27">
        <v>0.35132318735122681</v>
      </c>
      <c r="AQ840" s="27">
        <v>0.11012710630893707</v>
      </c>
      <c r="AR840" s="27">
        <v>0.27860775589942932</v>
      </c>
      <c r="AS840" s="27">
        <v>0.14987285435199738</v>
      </c>
      <c r="AT840" s="61">
        <v>1</v>
      </c>
      <c r="AU840" s="61">
        <v>2</v>
      </c>
      <c r="AV840" s="61">
        <v>1440.9712</v>
      </c>
      <c r="AW840" s="61"/>
      <c r="AX840" s="61"/>
      <c r="AY840" s="27">
        <v>1</v>
      </c>
      <c r="AZ840" s="27">
        <v>2</v>
      </c>
      <c r="BA840" s="27">
        <v>3</v>
      </c>
    </row>
    <row r="841" spans="1:53">
      <c r="A841" s="50">
        <v>31101</v>
      </c>
      <c r="B841" s="50" t="s">
        <v>47</v>
      </c>
      <c r="C841" s="50" t="s">
        <v>976</v>
      </c>
      <c r="D841" s="50" t="s">
        <v>952</v>
      </c>
      <c r="F841" s="50">
        <v>165277</v>
      </c>
      <c r="G841" s="23">
        <v>7314</v>
      </c>
      <c r="H841" s="50">
        <v>36.9679987132549</v>
      </c>
      <c r="I841" s="50">
        <v>0.35427001118660001</v>
      </c>
      <c r="J841" s="50">
        <v>0.101472996175289</v>
      </c>
      <c r="K841" s="50">
        <v>0.27250409126281699</v>
      </c>
      <c r="L841" s="50">
        <v>0.41472870000000001</v>
      </c>
      <c r="M841" s="50">
        <v>68900</v>
      </c>
      <c r="N841" s="50">
        <v>50900</v>
      </c>
      <c r="O841" s="50">
        <v>47.231000661849997</v>
      </c>
      <c r="P841" s="51">
        <v>6.8201221525669098E-2</v>
      </c>
      <c r="Q841" s="50">
        <v>3.8195999999999998E-3</v>
      </c>
      <c r="R841" s="50">
        <v>0.20126444101333599</v>
      </c>
      <c r="S841" s="50">
        <v>9.1608688235282898E-2</v>
      </c>
      <c r="T841" s="50">
        <v>0.59201699495315596</v>
      </c>
      <c r="U841" s="62">
        <v>6.3535764999999994E-2</v>
      </c>
      <c r="V841" s="63">
        <v>0.34680566200000001</v>
      </c>
      <c r="W841" s="63">
        <v>4.7496020000000003E-3</v>
      </c>
      <c r="X841" s="63">
        <v>0.58490896199999998</v>
      </c>
      <c r="Y841" s="50">
        <v>4.3681189417839099E-2</v>
      </c>
      <c r="Z841" s="61">
        <v>6.6703684628009796E-2</v>
      </c>
      <c r="AA841" s="61">
        <v>0.16113001108169556</v>
      </c>
      <c r="AB841" s="61">
        <v>9.3829385936260223E-2</v>
      </c>
      <c r="AC841" s="61">
        <v>4.1368778795003891E-2</v>
      </c>
      <c r="AD841" s="61">
        <v>2.5237731635570526E-2</v>
      </c>
      <c r="AE841" s="61">
        <v>3.4344416111707687E-2</v>
      </c>
      <c r="AF841" s="61">
        <v>0.1208023875951767</v>
      </c>
      <c r="AG841" s="61">
        <v>4.6394113451242447E-2</v>
      </c>
      <c r="AH841" s="61">
        <v>5.0017353147268295E-2</v>
      </c>
      <c r="AI841" s="61">
        <v>4.4103559106588364E-2</v>
      </c>
      <c r="AJ841" s="61">
        <v>9.7397096455097198E-2</v>
      </c>
      <c r="AK841" s="61">
        <v>0.11411119252443314</v>
      </c>
      <c r="AL841" s="61">
        <v>5.7263828814029694E-2</v>
      </c>
      <c r="AM841" s="61">
        <v>4.7296453267335892E-2</v>
      </c>
      <c r="AN841" s="27">
        <v>0.21133555471897125</v>
      </c>
      <c r="AO841" s="27">
        <v>0.14985834062099457</v>
      </c>
      <c r="AP841" s="27">
        <v>0.19162127375602722</v>
      </c>
      <c r="AQ841" s="27">
        <v>0.14056064188480377</v>
      </c>
      <c r="AR841" s="27">
        <v>0.23558084666728973</v>
      </c>
      <c r="AS841" s="27">
        <v>0.16129295527935028</v>
      </c>
      <c r="AT841" s="61">
        <v>2</v>
      </c>
      <c r="AU841" s="61">
        <v>2</v>
      </c>
      <c r="AV841" s="61">
        <v>1914.7607</v>
      </c>
      <c r="AW841" s="61"/>
      <c r="AX841" s="61"/>
      <c r="AY841" s="27">
        <v>1</v>
      </c>
      <c r="AZ841" s="27">
        <v>2</v>
      </c>
      <c r="BA841" s="27">
        <v>3</v>
      </c>
    </row>
    <row r="842" spans="1:53">
      <c r="A842" s="50">
        <v>31102</v>
      </c>
      <c r="B842" s="50" t="s">
        <v>47</v>
      </c>
      <c r="C842" s="50" t="s">
        <v>977</v>
      </c>
      <c r="D842" s="50" t="s">
        <v>952</v>
      </c>
      <c r="F842" s="50">
        <v>42194</v>
      </c>
      <c r="G842" s="23">
        <v>1751</v>
      </c>
      <c r="H842" s="50">
        <v>39.397001206874876</v>
      </c>
      <c r="I842" s="50">
        <v>0.37599998712539701</v>
      </c>
      <c r="J842" s="50">
        <v>0.114014253020287</v>
      </c>
      <c r="K842" s="50">
        <v>0.229216158390045</v>
      </c>
      <c r="L842" s="50">
        <v>0.48293960000000002</v>
      </c>
      <c r="M842" s="50">
        <v>73400</v>
      </c>
      <c r="N842" s="50">
        <v>49600</v>
      </c>
      <c r="O842" s="50">
        <v>51.828998327255206</v>
      </c>
      <c r="P842" s="51">
        <v>6.9812774658203097E-2</v>
      </c>
      <c r="Q842" s="50">
        <v>5.1215000000000002E-3</v>
      </c>
      <c r="R842" s="50">
        <v>0.17204740643501301</v>
      </c>
      <c r="S842" s="50">
        <v>6.8518787622451796E-2</v>
      </c>
      <c r="T842" s="50">
        <v>0.599795281887054</v>
      </c>
      <c r="U842" s="62">
        <v>0.10593923199999999</v>
      </c>
      <c r="V842" s="63">
        <v>0.169076174</v>
      </c>
      <c r="W842" s="63">
        <v>3.649808E-3</v>
      </c>
      <c r="X842" s="63">
        <v>0.72133481499999996</v>
      </c>
      <c r="Y842" s="50">
        <v>6.79757595062256E-2</v>
      </c>
      <c r="Z842" s="61">
        <v>0.10293494164943695</v>
      </c>
      <c r="AA842" s="61">
        <v>0.13366179168224335</v>
      </c>
      <c r="AB842" s="61">
        <v>8.5823267698287964E-2</v>
      </c>
      <c r="AC842" s="61">
        <v>6.749311089515686E-2</v>
      </c>
      <c r="AD842" s="61">
        <v>2.299216017127037E-2</v>
      </c>
      <c r="AE842" s="61">
        <v>4.243483766913414E-2</v>
      </c>
      <c r="AF842" s="61">
        <v>0.1191989853978157</v>
      </c>
      <c r="AG842" s="61">
        <v>4.1799109429121017E-2</v>
      </c>
      <c r="AH842" s="61">
        <v>4.7096841037273407E-2</v>
      </c>
      <c r="AI842" s="61">
        <v>3.5494808107614517E-2</v>
      </c>
      <c r="AJ842" s="61">
        <v>8.9531682431697845E-2</v>
      </c>
      <c r="AK842" s="61">
        <v>9.7001485526561737E-2</v>
      </c>
      <c r="AL842" s="61">
        <v>5.5944055318832397E-2</v>
      </c>
      <c r="AM842" s="61">
        <v>5.8592922985553741E-2</v>
      </c>
      <c r="AN842" s="27">
        <v>0.20839595794677734</v>
      </c>
      <c r="AO842" s="27">
        <v>0.16265904903411865</v>
      </c>
      <c r="AP842" s="27">
        <v>0.19554255902767181</v>
      </c>
      <c r="AQ842" s="27">
        <v>0.13886648416519165</v>
      </c>
      <c r="AR842" s="27">
        <v>0.22108301520347595</v>
      </c>
      <c r="AS842" s="27">
        <v>0.18614374101161957</v>
      </c>
      <c r="AT842" s="61">
        <v>1</v>
      </c>
      <c r="AU842" s="61">
        <v>2</v>
      </c>
      <c r="AV842" s="61">
        <v>1825.9313</v>
      </c>
      <c r="AW842" s="61"/>
      <c r="AX842" s="61"/>
      <c r="AY842" s="27">
        <v>2</v>
      </c>
      <c r="AZ842" s="27">
        <v>3</v>
      </c>
      <c r="BA842" s="27">
        <v>3</v>
      </c>
    </row>
    <row r="843" spans="1:53">
      <c r="A843" s="50">
        <v>31103</v>
      </c>
      <c r="B843" s="50" t="s">
        <v>47</v>
      </c>
      <c r="C843" s="50" t="s">
        <v>978</v>
      </c>
      <c r="D843" s="50" t="s">
        <v>952</v>
      </c>
      <c r="F843" s="50">
        <v>18628</v>
      </c>
      <c r="G843" s="23">
        <v>772</v>
      </c>
      <c r="H843" s="50">
        <v>34.377000451087923</v>
      </c>
      <c r="I843" s="50">
        <v>0.37264001369476302</v>
      </c>
      <c r="J843" s="50">
        <v>6.9620251655578599E-2</v>
      </c>
      <c r="K843" s="50">
        <v>0.28955695033073398</v>
      </c>
      <c r="L843" s="50">
        <v>0.41176469999999998</v>
      </c>
      <c r="M843" s="50">
        <v>46100</v>
      </c>
      <c r="N843" s="50">
        <v>32500</v>
      </c>
      <c r="O843" s="50">
        <v>44.2290008068085</v>
      </c>
      <c r="P843" s="51">
        <v>7.3427610099315602E-2</v>
      </c>
      <c r="Q843" s="50">
        <v>3.5293999999999998E-3</v>
      </c>
      <c r="R843" s="50">
        <v>0.20998278260230999</v>
      </c>
      <c r="S843" s="50">
        <v>8.8269777595996898E-2</v>
      </c>
      <c r="T843" s="50">
        <v>0.57202953100204501</v>
      </c>
      <c r="U843" s="62">
        <v>8.0148159999999996E-2</v>
      </c>
      <c r="V843" s="63">
        <v>0.40245866800000002</v>
      </c>
      <c r="W843" s="63">
        <v>5.3145800000000002E-3</v>
      </c>
      <c r="X843" s="63">
        <v>0.51207858299999998</v>
      </c>
      <c r="Y843" s="50">
        <v>0.10929922759532899</v>
      </c>
      <c r="Z843" s="61">
        <v>0.14398372173309326</v>
      </c>
      <c r="AA843" s="61">
        <v>0.13279063999652863</v>
      </c>
      <c r="AB843" s="61">
        <v>8.4711268544197083E-2</v>
      </c>
      <c r="AC843" s="61">
        <v>4.7952175140380859E-2</v>
      </c>
      <c r="AD843" s="61">
        <v>8.9035872370004654E-3</v>
      </c>
      <c r="AE843" s="61">
        <v>5.3421519696712494E-2</v>
      </c>
      <c r="AF843" s="61">
        <v>0.11091325432062149</v>
      </c>
      <c r="AG843" s="61">
        <v>3.8539811968803406E-2</v>
      </c>
      <c r="AH843" s="61">
        <v>5.2022386342287064E-2</v>
      </c>
      <c r="AI843" s="61">
        <v>4.3118800967931747E-2</v>
      </c>
      <c r="AJ843" s="61">
        <v>8.3948105573654175E-2</v>
      </c>
      <c r="AK843" s="61">
        <v>0.10735181719064713</v>
      </c>
      <c r="AL843" s="61">
        <v>4.5026712119579315E-2</v>
      </c>
      <c r="AM843" s="61">
        <v>4.7316204756498337E-2</v>
      </c>
      <c r="AN843" s="27">
        <v>0.34007629752159119</v>
      </c>
      <c r="AO843" s="27">
        <v>0.11478441953659058</v>
      </c>
      <c r="AP843" s="27">
        <v>0.33899357914924622</v>
      </c>
      <c r="AQ843" s="27">
        <v>0.10457651317119598</v>
      </c>
      <c r="AR843" s="27">
        <v>0.34144428372383118</v>
      </c>
      <c r="AS843" s="27">
        <v>0.12768183648586273</v>
      </c>
      <c r="AT843" s="61">
        <v>2</v>
      </c>
      <c r="AU843" s="61">
        <v>4</v>
      </c>
      <c r="AV843" s="61">
        <v>1899.0236</v>
      </c>
      <c r="AW843" s="61"/>
      <c r="AX843" s="61"/>
      <c r="AY843" s="27">
        <v>2</v>
      </c>
      <c r="AZ843" s="27">
        <v>3</v>
      </c>
      <c r="BA843" s="27">
        <v>4</v>
      </c>
    </row>
    <row r="844" spans="1:53">
      <c r="A844" s="50">
        <v>31201</v>
      </c>
      <c r="B844" s="50" t="s">
        <v>47</v>
      </c>
      <c r="C844" s="50" t="s">
        <v>747</v>
      </c>
      <c r="D844" s="50" t="s">
        <v>952</v>
      </c>
      <c r="F844" s="50">
        <v>1298076</v>
      </c>
      <c r="G844" s="23">
        <v>40063</v>
      </c>
      <c r="H844" s="50">
        <v>32.330998837947824</v>
      </c>
      <c r="I844" s="50">
        <v>0.32335001230239901</v>
      </c>
      <c r="J844" s="50">
        <v>6.9321632385253906E-2</v>
      </c>
      <c r="K844" s="50">
        <v>0.331218361854553</v>
      </c>
      <c r="L844" s="50">
        <v>0.33073560000000002</v>
      </c>
      <c r="M844" s="50">
        <v>106000</v>
      </c>
      <c r="N844" s="50">
        <v>64600</v>
      </c>
      <c r="O844" s="50">
        <v>54.150998592376695</v>
      </c>
      <c r="P844" s="51">
        <v>6.8418040871620206E-2</v>
      </c>
      <c r="Q844" s="50">
        <v>3.9673E-3</v>
      </c>
      <c r="R844" s="50">
        <v>0.19277562201023099</v>
      </c>
      <c r="S844" s="50">
        <v>0.102842792868614</v>
      </c>
      <c r="T844" s="50">
        <v>0.52252227067947399</v>
      </c>
      <c r="U844" s="62">
        <v>7.8042424999999999E-2</v>
      </c>
      <c r="V844" s="63">
        <v>0.30563232299999998</v>
      </c>
      <c r="W844" s="63">
        <v>5.6514410000000001E-3</v>
      </c>
      <c r="X844" s="63">
        <v>0.61067378500000002</v>
      </c>
      <c r="Y844" s="50">
        <v>0.119628928601742</v>
      </c>
      <c r="Z844" s="61">
        <v>1.0674616321921349E-2</v>
      </c>
      <c r="AA844" s="61">
        <v>0.13903665542602539</v>
      </c>
      <c r="AB844" s="61">
        <v>8.202960342168808E-2</v>
      </c>
      <c r="AC844" s="61">
        <v>3.1869396567344666E-2</v>
      </c>
      <c r="AD844" s="61">
        <v>5.2258409559726715E-2</v>
      </c>
      <c r="AE844" s="61">
        <v>2.5672409683465958E-2</v>
      </c>
      <c r="AF844" s="61">
        <v>0.11139718443155289</v>
      </c>
      <c r="AG844" s="61">
        <v>6.9179557263851166E-2</v>
      </c>
      <c r="AH844" s="61">
        <v>0.11984828859567642</v>
      </c>
      <c r="AI844" s="61">
        <v>7.3869921267032623E-2</v>
      </c>
      <c r="AJ844" s="61">
        <v>9.9887661635875702E-2</v>
      </c>
      <c r="AK844" s="61">
        <v>7.7117763459682465E-2</v>
      </c>
      <c r="AL844" s="61">
        <v>6.0129594057798386E-2</v>
      </c>
      <c r="AM844" s="61">
        <v>4.7028928995132446E-2</v>
      </c>
      <c r="AN844" s="27">
        <v>0.13735149800777435</v>
      </c>
      <c r="AO844" s="27">
        <v>0.37381991744041443</v>
      </c>
      <c r="AP844" s="27">
        <v>0.13925556838512421</v>
      </c>
      <c r="AQ844" s="27">
        <v>0.37348687648773193</v>
      </c>
      <c r="AR844" s="27">
        <v>0.13380715250968933</v>
      </c>
      <c r="AS844" s="27">
        <v>0.37443983554840088</v>
      </c>
      <c r="AT844" s="61">
        <v>2</v>
      </c>
      <c r="AU844" s="61">
        <v>3</v>
      </c>
      <c r="AV844" s="61">
        <v>1826.8117999999999</v>
      </c>
      <c r="AW844" s="61"/>
      <c r="AX844" s="61"/>
      <c r="AY844" s="27">
        <v>2</v>
      </c>
      <c r="AZ844" s="27">
        <v>2</v>
      </c>
      <c r="BA844" s="27">
        <v>3</v>
      </c>
    </row>
    <row r="845" spans="1:53">
      <c r="A845" s="50">
        <v>31202</v>
      </c>
      <c r="B845" s="50" t="s">
        <v>47</v>
      </c>
      <c r="C845" s="50" t="s">
        <v>979</v>
      </c>
      <c r="D845" s="50" t="s">
        <v>952</v>
      </c>
      <c r="F845" s="50">
        <v>51191</v>
      </c>
      <c r="G845" s="23">
        <v>1506</v>
      </c>
      <c r="H845" s="50">
        <v>35.114998936653173</v>
      </c>
      <c r="I845" s="50">
        <v>0.32521998882293701</v>
      </c>
      <c r="J845" s="50">
        <v>9.4736844301223797E-2</v>
      </c>
      <c r="K845" s="50">
        <v>0.28538012504577598</v>
      </c>
      <c r="L845" s="50">
        <v>0.40972219999999998</v>
      </c>
      <c r="M845" s="50">
        <v>59500</v>
      </c>
      <c r="N845" s="50">
        <v>43700</v>
      </c>
      <c r="O845" s="50">
        <v>45.688998699188197</v>
      </c>
      <c r="P845" s="51">
        <v>8.6383886635303497E-2</v>
      </c>
      <c r="Q845" s="50">
        <v>5.0153999999999997E-3</v>
      </c>
      <c r="R845" s="50">
        <v>0.172780111432076</v>
      </c>
      <c r="S845" s="50">
        <v>0.10027564316988</v>
      </c>
      <c r="T845" s="50">
        <v>0.65554147958755504</v>
      </c>
      <c r="U845" s="62">
        <v>1.0763610999999999E-2</v>
      </c>
      <c r="V845" s="63">
        <v>0.126018241</v>
      </c>
      <c r="W845" s="63">
        <v>5.9190090000000002E-3</v>
      </c>
      <c r="X845" s="63">
        <v>0.85729914900000004</v>
      </c>
      <c r="Y845" s="50">
        <v>4.3964598327875103E-2</v>
      </c>
      <c r="Z845" s="61">
        <v>4.6280022710561752E-2</v>
      </c>
      <c r="AA845" s="61">
        <v>8.2064047455787659E-2</v>
      </c>
      <c r="AB845" s="61">
        <v>0.15324155986309052</v>
      </c>
      <c r="AC845" s="61">
        <v>6.1853155493736267E-2</v>
      </c>
      <c r="AD845" s="61">
        <v>3.671158105134964E-2</v>
      </c>
      <c r="AE845" s="61">
        <v>2.4214019998908043E-2</v>
      </c>
      <c r="AF845" s="61">
        <v>0.12507322430610657</v>
      </c>
      <c r="AG845" s="61">
        <v>6.7027926445007324E-2</v>
      </c>
      <c r="AH845" s="61">
        <v>6.5514549612998962E-2</v>
      </c>
      <c r="AI845" s="61">
        <v>4.5450106263160706E-2</v>
      </c>
      <c r="AJ845" s="61">
        <v>8.4114432334899902E-2</v>
      </c>
      <c r="AK845" s="61">
        <v>9.114430844783783E-2</v>
      </c>
      <c r="AL845" s="61">
        <v>6.5905094146728516E-2</v>
      </c>
      <c r="AM845" s="61">
        <v>5.1405973732471466E-2</v>
      </c>
      <c r="AN845" s="27">
        <v>0.17405493557453156</v>
      </c>
      <c r="AO845" s="27">
        <v>0.18271882832050323</v>
      </c>
      <c r="AP845" s="27">
        <v>0.21169504523277283</v>
      </c>
      <c r="AQ845" s="27">
        <v>0.15215067565441132</v>
      </c>
      <c r="AR845" s="27">
        <v>0.14035345613956451</v>
      </c>
      <c r="AS845" s="27">
        <v>0.21008837223052979</v>
      </c>
      <c r="AT845" s="61">
        <v>2</v>
      </c>
      <c r="AU845" s="61">
        <v>2</v>
      </c>
      <c r="AV845" s="61">
        <v>1848.7067</v>
      </c>
      <c r="AW845" s="61"/>
      <c r="AX845" s="61"/>
      <c r="AY845" s="27">
        <v>2</v>
      </c>
      <c r="AZ845" s="27">
        <v>2</v>
      </c>
      <c r="BA845" s="27">
        <v>3</v>
      </c>
    </row>
    <row r="846" spans="1:53">
      <c r="A846" s="50">
        <v>31301</v>
      </c>
      <c r="B846" s="50" t="s">
        <v>47</v>
      </c>
      <c r="C846" s="50" t="s">
        <v>980</v>
      </c>
      <c r="D846" s="50" t="s">
        <v>952</v>
      </c>
      <c r="F846" s="50">
        <v>1724863</v>
      </c>
      <c r="G846" s="23">
        <v>66248</v>
      </c>
      <c r="H846" s="50">
        <v>33.114999502897305</v>
      </c>
      <c r="I846" s="50">
        <v>0.31986001133918801</v>
      </c>
      <c r="J846" s="50">
        <v>6.4382590353488894E-2</v>
      </c>
      <c r="K846" s="50">
        <v>0.29161375761032099</v>
      </c>
      <c r="L846" s="50">
        <v>0.33343869999999998</v>
      </c>
      <c r="M846" s="50">
        <v>69000</v>
      </c>
      <c r="N846" s="50">
        <v>44900</v>
      </c>
      <c r="O846" s="50">
        <v>53.685998916625998</v>
      </c>
      <c r="P846" s="51">
        <v>6.8138889968395205E-2</v>
      </c>
      <c r="Q846" s="50">
        <v>3.6313999999999999E-3</v>
      </c>
      <c r="R846" s="50">
        <v>0.231893971562386</v>
      </c>
      <c r="S846" s="50">
        <v>0.10940878093242599</v>
      </c>
      <c r="T846" s="50">
        <v>0.54328417778015103</v>
      </c>
      <c r="U846" s="62">
        <v>5.9559513000000001E-2</v>
      </c>
      <c r="V846" s="63">
        <v>0.524595857</v>
      </c>
      <c r="W846" s="63">
        <v>7.6551010000000001E-3</v>
      </c>
      <c r="X846" s="63">
        <v>0.40818950500000001</v>
      </c>
      <c r="Y846" s="50">
        <v>9.7291663289070102E-2</v>
      </c>
      <c r="Z846" s="61">
        <v>1.1023871600627899E-2</v>
      </c>
      <c r="AA846" s="61">
        <v>7.5967177748680115E-2</v>
      </c>
      <c r="AB846" s="61">
        <v>8.0900795757770538E-2</v>
      </c>
      <c r="AC846" s="61">
        <v>5.0381891429424286E-2</v>
      </c>
      <c r="AD846" s="61">
        <v>4.8701729625463486E-2</v>
      </c>
      <c r="AE846" s="61">
        <v>3.5209018737077713E-2</v>
      </c>
      <c r="AF846" s="61">
        <v>0.12485423684120178</v>
      </c>
      <c r="AG846" s="61">
        <v>8.6525686085224152E-2</v>
      </c>
      <c r="AH846" s="61">
        <v>9.2495545744895935E-2</v>
      </c>
      <c r="AI846" s="61">
        <v>5.6861747056245804E-2</v>
      </c>
      <c r="AJ846" s="61">
        <v>9.6407808363437653E-2</v>
      </c>
      <c r="AK846" s="61">
        <v>0.11389800161123276</v>
      </c>
      <c r="AL846" s="61">
        <v>7.6325662434101105E-2</v>
      </c>
      <c r="AM846" s="61">
        <v>5.0446826964616776E-2</v>
      </c>
      <c r="AN846" s="27">
        <v>0.19676338136196136</v>
      </c>
      <c r="AO846" s="27">
        <v>0.23209342360496521</v>
      </c>
      <c r="AP846" s="27">
        <v>0.18630680441856384</v>
      </c>
      <c r="AQ846" s="27">
        <v>0.22078448534011841</v>
      </c>
      <c r="AR846" s="27">
        <v>0.21228466928005219</v>
      </c>
      <c r="AS846" s="27">
        <v>0.24887989461421967</v>
      </c>
      <c r="AT846" s="61">
        <v>2</v>
      </c>
      <c r="AU846" s="61">
        <v>4</v>
      </c>
      <c r="AV846" s="61">
        <v>1988.1439</v>
      </c>
      <c r="AW846" s="61"/>
      <c r="AX846" s="61"/>
      <c r="AY846" s="27">
        <v>2</v>
      </c>
      <c r="AZ846" s="27">
        <v>2</v>
      </c>
      <c r="BA846" s="27">
        <v>3</v>
      </c>
    </row>
    <row r="847" spans="1:53">
      <c r="A847" s="50">
        <v>31302</v>
      </c>
      <c r="B847" s="50" t="s">
        <v>47</v>
      </c>
      <c r="C847" s="50" t="s">
        <v>981</v>
      </c>
      <c r="D847" s="50" t="s">
        <v>952</v>
      </c>
      <c r="F847" s="50">
        <v>47805</v>
      </c>
      <c r="G847" s="23">
        <v>1769</v>
      </c>
      <c r="H847" s="50">
        <v>36.86899951100353</v>
      </c>
      <c r="I847" s="50">
        <v>0.34639999270439098</v>
      </c>
      <c r="J847" s="50">
        <v>0.10215947031974799</v>
      </c>
      <c r="K847" s="50">
        <v>0.26495015621185303</v>
      </c>
      <c r="L847" s="50">
        <v>0.4292453</v>
      </c>
      <c r="M847" s="50">
        <v>52900</v>
      </c>
      <c r="N847" s="50">
        <v>38700</v>
      </c>
      <c r="O847" s="50">
        <v>46.239998936653102</v>
      </c>
      <c r="P847" s="51">
        <v>0.13146585226058899</v>
      </c>
      <c r="Q847" s="50">
        <v>2.6413999999999999E-3</v>
      </c>
      <c r="R847" s="50">
        <v>0.23635272681713099</v>
      </c>
      <c r="S847" s="50">
        <v>9.8324336111545604E-2</v>
      </c>
      <c r="T847" s="50">
        <v>0.55834269523620605</v>
      </c>
      <c r="U847" s="62">
        <v>9.9320158000000006E-2</v>
      </c>
      <c r="V847" s="63">
        <v>0.52617925399999999</v>
      </c>
      <c r="W847" s="63">
        <v>5.0622319999999998E-3</v>
      </c>
      <c r="X847" s="63">
        <v>0.36943835000000003</v>
      </c>
      <c r="Y847" s="50">
        <v>2.5409853085875501E-2</v>
      </c>
      <c r="Z847" s="61">
        <v>8.9104928076267242E-2</v>
      </c>
      <c r="AA847" s="61">
        <v>6.4230643212795258E-2</v>
      </c>
      <c r="AB847" s="61">
        <v>7.6164931058883667E-2</v>
      </c>
      <c r="AC847" s="61">
        <v>4.8742875456809998E-2</v>
      </c>
      <c r="AD847" s="61">
        <v>1.5621856786310673E-2</v>
      </c>
      <c r="AE847" s="61">
        <v>2.3399261757731438E-2</v>
      </c>
      <c r="AF847" s="61">
        <v>0.10821320861577988</v>
      </c>
      <c r="AG847" s="61">
        <v>4.8608783632516861E-2</v>
      </c>
      <c r="AH847" s="61">
        <v>4.022795706987381E-2</v>
      </c>
      <c r="AI847" s="61">
        <v>0.14958095550537109</v>
      </c>
      <c r="AJ847" s="61">
        <v>0.1254441887140274</v>
      </c>
      <c r="AK847" s="61">
        <v>0.10385517776012421</v>
      </c>
      <c r="AL847" s="61">
        <v>5.6185048073530197E-2</v>
      </c>
      <c r="AM847" s="61">
        <v>5.0620179623365402E-2</v>
      </c>
      <c r="AN847" s="27">
        <v>0.25573241710662842</v>
      </c>
      <c r="AO847" s="27">
        <v>0.11846978217363358</v>
      </c>
      <c r="AP847" s="27">
        <v>0.22430293262004852</v>
      </c>
      <c r="AQ847" s="27">
        <v>0.11353969573974609</v>
      </c>
      <c r="AR847" s="27">
        <v>0.31866571307182312</v>
      </c>
      <c r="AS847" s="27">
        <v>0.12834161520004272</v>
      </c>
      <c r="AT847" s="61">
        <v>2</v>
      </c>
      <c r="AU847" s="61">
        <v>2</v>
      </c>
      <c r="AV847" s="61">
        <v>1988.2853</v>
      </c>
      <c r="AW847" s="61"/>
      <c r="AX847" s="61"/>
      <c r="AY847" s="27">
        <v>1</v>
      </c>
      <c r="AZ847" s="27">
        <v>2</v>
      </c>
      <c r="BA847" s="27">
        <v>3</v>
      </c>
    </row>
    <row r="848" spans="1:53">
      <c r="A848" s="50">
        <v>31303</v>
      </c>
      <c r="B848" s="50" t="s">
        <v>47</v>
      </c>
      <c r="C848" s="50" t="s">
        <v>982</v>
      </c>
      <c r="D848" s="50" t="s">
        <v>952</v>
      </c>
      <c r="F848" s="50">
        <v>64467</v>
      </c>
      <c r="G848" s="23">
        <v>2180</v>
      </c>
      <c r="H848" s="50">
        <v>36.956000894308076</v>
      </c>
      <c r="I848" s="50">
        <v>0.30921998620033297</v>
      </c>
      <c r="J848" s="50">
        <v>9.5637582242488903E-2</v>
      </c>
      <c r="K848" s="50">
        <v>0.25587248802185097</v>
      </c>
      <c r="L848" s="50">
        <v>0.37284899999999999</v>
      </c>
      <c r="M848" s="50">
        <v>63400</v>
      </c>
      <c r="N848" s="50">
        <v>45200</v>
      </c>
      <c r="O848" s="50">
        <v>48.100000619888299</v>
      </c>
      <c r="P848" s="51">
        <v>6.7558631300926195E-2</v>
      </c>
      <c r="Q848" s="50">
        <v>5.1010999999999999E-3</v>
      </c>
      <c r="R848" s="50">
        <v>0.18518517911434201</v>
      </c>
      <c r="S848" s="50">
        <v>0.100034236907959</v>
      </c>
      <c r="T848" s="50">
        <v>0.63153392076492298</v>
      </c>
      <c r="U848" s="62">
        <v>1.1913071000000001E-2</v>
      </c>
      <c r="V848" s="63">
        <v>0.19161741400000001</v>
      </c>
      <c r="W848" s="63">
        <v>4.8396849999999998E-3</v>
      </c>
      <c r="X848" s="63">
        <v>0.79162985100000005</v>
      </c>
      <c r="Y848" s="50">
        <v>6.45468905568123E-2</v>
      </c>
      <c r="Z848" s="61">
        <v>5.0680786371231079E-2</v>
      </c>
      <c r="AA848" s="61">
        <v>7.1028746664524078E-2</v>
      </c>
      <c r="AB848" s="61">
        <v>0.10858547687530518</v>
      </c>
      <c r="AC848" s="61">
        <v>3.1316187232732773E-2</v>
      </c>
      <c r="AD848" s="61">
        <v>4.1906204074621201E-2</v>
      </c>
      <c r="AE848" s="61">
        <v>2.0272314548492432E-2</v>
      </c>
      <c r="AF848" s="61">
        <v>0.12999244034290314</v>
      </c>
      <c r="AG848" s="61">
        <v>4.595310240983963E-2</v>
      </c>
      <c r="AH848" s="61">
        <v>6.5733738243579865E-2</v>
      </c>
      <c r="AI848" s="61">
        <v>3.8729198276996613E-2</v>
      </c>
      <c r="AJ848" s="61">
        <v>8.8426627218723297E-2</v>
      </c>
      <c r="AK848" s="61">
        <v>0.16093041002750397</v>
      </c>
      <c r="AL848" s="61">
        <v>7.7004536986351013E-2</v>
      </c>
      <c r="AM848" s="61">
        <v>6.9440245628356934E-2</v>
      </c>
      <c r="AN848" s="27">
        <v>0.17358265817165375</v>
      </c>
      <c r="AO848" s="27">
        <v>0.23929563164710999</v>
      </c>
      <c r="AP848" s="27">
        <v>0.20713597536087036</v>
      </c>
      <c r="AQ848" s="27">
        <v>0.18183693289756775</v>
      </c>
      <c r="AR848" s="27">
        <v>0.14253911375999451</v>
      </c>
      <c r="AS848" s="27">
        <v>0.29245641827583313</v>
      </c>
      <c r="AT848" s="61">
        <v>1</v>
      </c>
      <c r="AU848" s="61">
        <v>2</v>
      </c>
      <c r="AV848" s="61">
        <v>1942.1841999999999</v>
      </c>
      <c r="AW848" s="61"/>
      <c r="AX848" s="61"/>
      <c r="AY848" s="27">
        <v>2</v>
      </c>
      <c r="AZ848" s="27">
        <v>2</v>
      </c>
      <c r="BA848" s="27">
        <v>3</v>
      </c>
    </row>
    <row r="849" spans="1:53">
      <c r="A849" s="50">
        <v>31304</v>
      </c>
      <c r="B849" s="50" t="s">
        <v>47</v>
      </c>
      <c r="C849" s="50" t="s">
        <v>983</v>
      </c>
      <c r="D849" s="50" t="s">
        <v>952</v>
      </c>
      <c r="F849" s="50">
        <v>3738</v>
      </c>
      <c r="G849" s="23"/>
      <c r="J849" s="50">
        <v>0.17441859841346699</v>
      </c>
      <c r="K849" s="50">
        <v>0.22093023359775499</v>
      </c>
      <c r="L849" s="50">
        <v>0.25</v>
      </c>
      <c r="O849" s="50">
        <v>25.523999333381695</v>
      </c>
      <c r="P849" s="51">
        <v>8.2359947264194502E-2</v>
      </c>
      <c r="R849" s="50">
        <v>0.178403750061989</v>
      </c>
      <c r="S849" s="50">
        <v>9.1194964945316301E-2</v>
      </c>
      <c r="T849" s="50">
        <v>0.63050311803817705</v>
      </c>
      <c r="U849" s="62">
        <v>1.337614E-3</v>
      </c>
      <c r="V849" s="63">
        <v>0.21348313999999999</v>
      </c>
      <c r="W849" s="63">
        <v>6.1530229999999997E-3</v>
      </c>
      <c r="X849" s="63">
        <v>0.77902621000000005</v>
      </c>
      <c r="Y849" s="50">
        <v>5.3913943469524397E-2</v>
      </c>
      <c r="Z849" s="61">
        <v>0.17896571755409241</v>
      </c>
      <c r="AA849" s="61">
        <v>4.8808831721544266E-2</v>
      </c>
      <c r="AB849" s="61">
        <v>9.4131320714950562E-2</v>
      </c>
      <c r="AC849" s="61">
        <v>5.2295178174972534E-2</v>
      </c>
      <c r="AD849" s="61">
        <v>4.0674027055501938E-2</v>
      </c>
      <c r="AE849" s="61">
        <v>3.8349796086549759E-2</v>
      </c>
      <c r="AF849" s="61">
        <v>7.9023823142051697E-2</v>
      </c>
      <c r="AG849" s="61">
        <v>7.0307962596416473E-2</v>
      </c>
      <c r="AH849" s="61">
        <v>4.1836142539978027E-2</v>
      </c>
      <c r="AI849" s="61">
        <v>3.7768740206956863E-2</v>
      </c>
      <c r="AJ849" s="61">
        <v>0.1121441051363945</v>
      </c>
      <c r="AK849" s="61">
        <v>9.2969201505184174E-2</v>
      </c>
      <c r="AL849" s="61">
        <v>4.9970947206020355E-2</v>
      </c>
      <c r="AM849" s="61">
        <v>6.2754213809967041E-2</v>
      </c>
      <c r="AN849" s="27">
        <v>0.15806806087493896</v>
      </c>
      <c r="AO849" s="27">
        <v>0.22228319942951202</v>
      </c>
      <c r="AP849" s="27">
        <v>0.13667117059230804</v>
      </c>
      <c r="AQ849" s="27">
        <v>0.18267929553985596</v>
      </c>
      <c r="AR849" s="27">
        <v>0.17266851663589478</v>
      </c>
      <c r="AS849" s="27">
        <v>0.24930748343467712</v>
      </c>
      <c r="AT849" s="61"/>
      <c r="AU849" s="61"/>
      <c r="AV849" s="61">
        <v>1903.9564</v>
      </c>
      <c r="AW849" s="61"/>
      <c r="AX849" s="61"/>
      <c r="AY849" s="27"/>
      <c r="AZ849" s="27"/>
      <c r="BA849" s="27"/>
    </row>
    <row r="850" spans="1:53">
      <c r="A850" s="50">
        <v>31401</v>
      </c>
      <c r="B850" s="50" t="s">
        <v>47</v>
      </c>
      <c r="C850" s="50" t="s">
        <v>984</v>
      </c>
      <c r="D850" s="50" t="s">
        <v>952</v>
      </c>
      <c r="F850" s="50">
        <v>262282</v>
      </c>
      <c r="G850" s="23">
        <v>12919</v>
      </c>
      <c r="H850" s="50">
        <v>43.653998851776073</v>
      </c>
      <c r="I850" s="50">
        <v>0.28336000442504899</v>
      </c>
      <c r="J850" s="50">
        <v>0.178886994719505</v>
      </c>
      <c r="K850" s="50">
        <v>0.216245546936989</v>
      </c>
      <c r="L850" s="50">
        <v>0.45889750000000001</v>
      </c>
      <c r="M850" s="50">
        <v>74100</v>
      </c>
      <c r="N850" s="50">
        <v>49800</v>
      </c>
      <c r="O850" s="50">
        <v>52.368998527526898</v>
      </c>
      <c r="P850" s="51">
        <v>6.1873197555541999E-2</v>
      </c>
      <c r="Q850" s="50">
        <v>3.7623999999999999E-3</v>
      </c>
      <c r="R850" s="50">
        <v>0.20351496338844299</v>
      </c>
      <c r="S850" s="50">
        <v>0.104901306331158</v>
      </c>
      <c r="T850" s="50">
        <v>0.59346628189086903</v>
      </c>
      <c r="U850" s="62">
        <v>5.2413050000000003E-2</v>
      </c>
      <c r="V850" s="63">
        <v>0.37524497499999998</v>
      </c>
      <c r="W850" s="63">
        <v>7.5376890000000002E-3</v>
      </c>
      <c r="X850" s="63">
        <v>0.56480431600000003</v>
      </c>
      <c r="Y850" s="50">
        <v>9.2945218086242704E-2</v>
      </c>
      <c r="Z850" s="61">
        <v>0.11971982568502426</v>
      </c>
      <c r="AA850" s="61">
        <v>7.5433626770973206E-2</v>
      </c>
      <c r="AB850" s="61">
        <v>6.859966367483139E-2</v>
      </c>
      <c r="AC850" s="61">
        <v>4.6573154628276825E-2</v>
      </c>
      <c r="AD850" s="61">
        <v>2.9353734105825424E-2</v>
      </c>
      <c r="AE850" s="61">
        <v>4.1900593787431717E-2</v>
      </c>
      <c r="AF850" s="61">
        <v>0.12613226473331451</v>
      </c>
      <c r="AG850" s="61">
        <v>5.3792756050825119E-2</v>
      </c>
      <c r="AH850" s="61">
        <v>6.9433733820915222E-2</v>
      </c>
      <c r="AI850" s="61">
        <v>3.5174258053302765E-2</v>
      </c>
      <c r="AJ850" s="61">
        <v>9.6195586025714874E-2</v>
      </c>
      <c r="AK850" s="61">
        <v>0.11026708036661148</v>
      </c>
      <c r="AL850" s="61">
        <v>6.1828486621379852E-2</v>
      </c>
      <c r="AM850" s="61">
        <v>6.5595239400863647E-2</v>
      </c>
      <c r="AN850" s="27">
        <v>0.24485673010349274</v>
      </c>
      <c r="AO850" s="27">
        <v>0.17919923365116119</v>
      </c>
      <c r="AP850" s="27">
        <v>0.2435949295759201</v>
      </c>
      <c r="AQ850" s="27">
        <v>0.15696120262145996</v>
      </c>
      <c r="AR850" s="27">
        <v>0.24658317863941193</v>
      </c>
      <c r="AS850" s="27">
        <v>0.20962618291378021</v>
      </c>
      <c r="AT850" s="61">
        <v>1</v>
      </c>
      <c r="AU850" s="61">
        <v>1</v>
      </c>
      <c r="AV850" s="61">
        <v>1897.9476</v>
      </c>
      <c r="AW850" s="61"/>
      <c r="AX850" s="61"/>
      <c r="AY850" s="27">
        <v>1</v>
      </c>
      <c r="AZ850" s="27">
        <v>1</v>
      </c>
      <c r="BA850" s="27">
        <v>2</v>
      </c>
    </row>
    <row r="851" spans="1:53">
      <c r="A851" s="50">
        <v>31402</v>
      </c>
      <c r="B851" s="50" t="s">
        <v>47</v>
      </c>
      <c r="C851" s="50" t="s">
        <v>985</v>
      </c>
      <c r="D851" s="50" t="s">
        <v>952</v>
      </c>
      <c r="F851" s="50">
        <v>31286</v>
      </c>
      <c r="G851" s="23">
        <v>1700</v>
      </c>
      <c r="H851" s="50">
        <v>47.775998994708026</v>
      </c>
      <c r="I851" s="50">
        <v>0.22458000481128701</v>
      </c>
      <c r="J851" s="50">
        <v>0.232954546809196</v>
      </c>
      <c r="K851" s="50">
        <v>0.17803029716014901</v>
      </c>
      <c r="L851" s="50">
        <v>0.426396</v>
      </c>
      <c r="M851" s="50">
        <v>51600</v>
      </c>
      <c r="N851" s="50">
        <v>38700</v>
      </c>
      <c r="O851" s="50">
        <v>43.1279987096786</v>
      </c>
      <c r="P851" s="51">
        <v>9.4061560928821605E-2</v>
      </c>
      <c r="Q851" s="50">
        <v>3.8655E-3</v>
      </c>
      <c r="R851" s="50">
        <v>0.183994010090828</v>
      </c>
      <c r="S851" s="50">
        <v>7.3866769671440097E-2</v>
      </c>
      <c r="T851" s="50">
        <v>0.61921721696853604</v>
      </c>
      <c r="U851" s="62">
        <v>2.6881034000000002E-2</v>
      </c>
      <c r="V851" s="63">
        <v>0.56136929999999996</v>
      </c>
      <c r="W851" s="63">
        <v>5.465704E-3</v>
      </c>
      <c r="X851" s="63">
        <v>0.40628397500000002</v>
      </c>
      <c r="Y851" s="50">
        <v>0.11811708658933601</v>
      </c>
      <c r="Z851" s="61">
        <v>0.14010655879974365</v>
      </c>
      <c r="AA851" s="61">
        <v>7.8418545424938202E-2</v>
      </c>
      <c r="AB851" s="61">
        <v>6.3744276762008667E-2</v>
      </c>
      <c r="AC851" s="61">
        <v>8.6082808673381805E-2</v>
      </c>
      <c r="AD851" s="61">
        <v>2.0282268524169922E-2</v>
      </c>
      <c r="AE851" s="61">
        <v>3.1778670847415924E-2</v>
      </c>
      <c r="AF851" s="61">
        <v>0.10271988064050674</v>
      </c>
      <c r="AG851" s="61">
        <v>3.6452006548643112E-2</v>
      </c>
      <c r="AH851" s="61">
        <v>3.0470136553049088E-2</v>
      </c>
      <c r="AI851" s="61">
        <v>7.5708009302616119E-2</v>
      </c>
      <c r="AJ851" s="61">
        <v>0.11683335155248642</v>
      </c>
      <c r="AK851" s="61">
        <v>0.1060846820473671</v>
      </c>
      <c r="AL851" s="61">
        <v>6.1781473457813263E-2</v>
      </c>
      <c r="AM851" s="61">
        <v>4.9537338316440582E-2</v>
      </c>
      <c r="AN851" s="27">
        <v>0.37266442179679871</v>
      </c>
      <c r="AO851" s="27">
        <v>0.10320991277694702</v>
      </c>
      <c r="AP851" s="27">
        <v>0.32861298322677612</v>
      </c>
      <c r="AQ851" s="27">
        <v>9.2173472046852112E-2</v>
      </c>
      <c r="AR851" s="27">
        <v>0.42464935779571533</v>
      </c>
      <c r="AS851" s="27">
        <v>0.11623395979404449</v>
      </c>
      <c r="AT851" s="61">
        <v>1</v>
      </c>
      <c r="AU851" s="61">
        <v>1</v>
      </c>
      <c r="AV851" s="61">
        <v>1939.0952</v>
      </c>
      <c r="AW851" s="61"/>
      <c r="AX851" s="61"/>
      <c r="AY851" s="27">
        <v>1</v>
      </c>
      <c r="AZ851" s="27">
        <v>1</v>
      </c>
      <c r="BA851" s="27">
        <v>2</v>
      </c>
    </row>
    <row r="852" spans="1:53">
      <c r="A852" s="50">
        <v>31403</v>
      </c>
      <c r="B852" s="50" t="s">
        <v>47</v>
      </c>
      <c r="C852" s="50" t="s">
        <v>986</v>
      </c>
      <c r="D852" s="50" t="s">
        <v>952</v>
      </c>
      <c r="F852" s="50">
        <v>20908</v>
      </c>
      <c r="G852" s="23">
        <v>1026</v>
      </c>
      <c r="H852" s="50">
        <v>46.905999705195399</v>
      </c>
      <c r="I852" s="50">
        <v>0.20920999348163599</v>
      </c>
      <c r="J852" s="50">
        <v>0.22278057038783999</v>
      </c>
      <c r="K852" s="50">
        <v>0.17420434951782199</v>
      </c>
      <c r="L852" s="50">
        <v>0.381579</v>
      </c>
      <c r="M852" s="50">
        <v>52100</v>
      </c>
      <c r="N852" s="50">
        <v>38600</v>
      </c>
      <c r="O852" s="50">
        <v>43.906000256538405</v>
      </c>
      <c r="P852" s="51">
        <v>9.8319061100482899E-2</v>
      </c>
      <c r="Q852" s="50">
        <v>4.5373000000000002E-3</v>
      </c>
      <c r="R852" s="50">
        <v>0.17179962992668199</v>
      </c>
      <c r="S852" s="50">
        <v>6.7052021622657804E-2</v>
      </c>
      <c r="T852" s="50">
        <v>0.66498327255249001</v>
      </c>
      <c r="U852" s="62">
        <v>3.4340922000000003E-2</v>
      </c>
      <c r="V852" s="63">
        <v>0.60723167700000003</v>
      </c>
      <c r="W852" s="63">
        <v>4.5437150000000003E-3</v>
      </c>
      <c r="X852" s="63">
        <v>0.35388368399999998</v>
      </c>
      <c r="Y852" s="50">
        <v>0.129893988370895</v>
      </c>
      <c r="Z852" s="61">
        <v>0.18391089141368866</v>
      </c>
      <c r="AA852" s="61">
        <v>3.2301981002092361E-2</v>
      </c>
      <c r="AB852" s="61">
        <v>8.2549504935741425E-2</v>
      </c>
      <c r="AC852" s="61">
        <v>5.1980197429656982E-2</v>
      </c>
      <c r="AD852" s="61">
        <v>1.4727722853422165E-2</v>
      </c>
      <c r="AE852" s="61">
        <v>2.9331682249903679E-2</v>
      </c>
      <c r="AF852" s="61">
        <v>0.10680693387985229</v>
      </c>
      <c r="AG852" s="61">
        <v>3.6014851182699203E-2</v>
      </c>
      <c r="AH852" s="61">
        <v>1.6831682994961739E-2</v>
      </c>
      <c r="AI852" s="61">
        <v>0.10371287167072296</v>
      </c>
      <c r="AJ852" s="61">
        <v>0.10866336524486542</v>
      </c>
      <c r="AK852" s="61">
        <v>9.9009901285171509E-2</v>
      </c>
      <c r="AL852" s="61">
        <v>8.1930689513683319E-2</v>
      </c>
      <c r="AM852" s="61">
        <v>5.2227724343538284E-2</v>
      </c>
      <c r="AN852" s="27">
        <v>0.34739354252815247</v>
      </c>
      <c r="AO852" s="27">
        <v>0.12385594844818115</v>
      </c>
      <c r="AP852" s="27">
        <v>0.29971590638160706</v>
      </c>
      <c r="AQ852" s="27">
        <v>0.11647727340459824</v>
      </c>
      <c r="AR852" s="27">
        <v>0.40814480185508728</v>
      </c>
      <c r="AS852" s="27">
        <v>0.13325792551040649</v>
      </c>
      <c r="AT852" s="61">
        <v>1</v>
      </c>
      <c r="AU852" s="61">
        <v>1</v>
      </c>
      <c r="AV852" s="61">
        <v>2023.1505999999999</v>
      </c>
      <c r="AW852" s="61"/>
      <c r="AX852" s="61"/>
      <c r="AY852" s="27">
        <v>1</v>
      </c>
      <c r="AZ852" s="27">
        <v>1</v>
      </c>
      <c r="BA852" s="27">
        <v>2</v>
      </c>
    </row>
    <row r="853" spans="1:53">
      <c r="A853" s="50">
        <v>31404</v>
      </c>
      <c r="B853" s="50" t="s">
        <v>47</v>
      </c>
      <c r="C853" s="50" t="s">
        <v>987</v>
      </c>
      <c r="D853" s="50" t="s">
        <v>952</v>
      </c>
      <c r="F853" s="50">
        <v>18377</v>
      </c>
      <c r="G853" s="23">
        <v>689</v>
      </c>
      <c r="H853" s="50">
        <v>47.828000053763397</v>
      </c>
      <c r="I853" s="50">
        <v>0.16423000395298001</v>
      </c>
      <c r="J853" s="50">
        <v>0.18026565015316001</v>
      </c>
      <c r="K853" s="50">
        <v>0.18975332379341101</v>
      </c>
      <c r="L853" s="50">
        <v>0.32500000000000001</v>
      </c>
      <c r="M853" s="50">
        <v>45900</v>
      </c>
      <c r="N853" s="50">
        <v>34800</v>
      </c>
      <c r="O853" s="50">
        <v>44.218000769615202</v>
      </c>
      <c r="P853" s="51">
        <v>0.101378798484802</v>
      </c>
      <c r="Q853" s="50">
        <v>4.2759E-3</v>
      </c>
      <c r="R853" s="50">
        <v>0.217644423246384</v>
      </c>
      <c r="S853" s="50">
        <v>9.4608768820762607E-2</v>
      </c>
      <c r="T853" s="50">
        <v>0.573386490345001</v>
      </c>
      <c r="U853" s="62">
        <v>6.1489910000000004E-3</v>
      </c>
      <c r="V853" s="63">
        <v>0.59841108300000001</v>
      </c>
      <c r="W853" s="63">
        <v>5.5504159999999999E-3</v>
      </c>
      <c r="X853" s="63">
        <v>0.38988953799999998</v>
      </c>
      <c r="Y853" s="50">
        <v>0.18905608355999001</v>
      </c>
      <c r="Z853" s="61">
        <v>8.2390956580638885E-2</v>
      </c>
      <c r="AA853" s="61">
        <v>3.3791061490774155E-2</v>
      </c>
      <c r="AB853" s="61">
        <v>8.2121700048446655E-2</v>
      </c>
      <c r="AC853" s="61">
        <v>4.4964998960494995E-2</v>
      </c>
      <c r="AD853" s="61">
        <v>5.7619817554950714E-2</v>
      </c>
      <c r="AE853" s="61">
        <v>2.1943995729088783E-2</v>
      </c>
      <c r="AF853" s="61">
        <v>0.11604738980531693</v>
      </c>
      <c r="AG853" s="61">
        <v>2.6521271094679832E-2</v>
      </c>
      <c r="AH853" s="61">
        <v>4.3484114110469818E-2</v>
      </c>
      <c r="AI853" s="61">
        <v>8.7102852761745453E-2</v>
      </c>
      <c r="AJ853" s="61">
        <v>0.18847604095935822</v>
      </c>
      <c r="AK853" s="61">
        <v>6.4889609813690186E-2</v>
      </c>
      <c r="AL853" s="61">
        <v>9.9219173192977905E-2</v>
      </c>
      <c r="AM853" s="61">
        <v>5.1427032798528671E-2</v>
      </c>
      <c r="AN853" s="27">
        <v>0.29219433665275574</v>
      </c>
      <c r="AO853" s="27">
        <v>0.24579784274101257</v>
      </c>
      <c r="AP853" s="27">
        <v>0.26812401413917542</v>
      </c>
      <c r="AQ853" s="27">
        <v>0.22306491434574127</v>
      </c>
      <c r="AR853" s="27">
        <v>0.31786820292472839</v>
      </c>
      <c r="AS853" s="27">
        <v>0.27004519104957581</v>
      </c>
      <c r="AT853" s="61">
        <v>1</v>
      </c>
      <c r="AU853" s="61">
        <v>1</v>
      </c>
      <c r="AV853" s="61">
        <v>2103.5302999999999</v>
      </c>
      <c r="AW853" s="61"/>
      <c r="AX853" s="61"/>
      <c r="AY853" s="27">
        <v>1</v>
      </c>
      <c r="AZ853" s="27">
        <v>1</v>
      </c>
      <c r="BA853" s="27">
        <v>2</v>
      </c>
    </row>
    <row r="854" spans="1:53">
      <c r="A854" s="50">
        <v>31501</v>
      </c>
      <c r="B854" s="50" t="s">
        <v>47</v>
      </c>
      <c r="C854" s="50" t="s">
        <v>988</v>
      </c>
      <c r="D854" s="50" t="s">
        <v>952</v>
      </c>
      <c r="F854" s="50">
        <v>21848</v>
      </c>
      <c r="G854" s="23">
        <v>1092</v>
      </c>
      <c r="H854" s="50">
        <v>37.858997702598579</v>
      </c>
      <c r="I854" s="50">
        <v>0.28468000888824502</v>
      </c>
      <c r="J854" s="50">
        <v>8.32049325108528E-2</v>
      </c>
      <c r="K854" s="50">
        <v>0.23574730753898601</v>
      </c>
      <c r="L854" s="50">
        <v>0.19444439999999999</v>
      </c>
      <c r="M854" s="50">
        <v>31000</v>
      </c>
      <c r="N854" s="50">
        <v>20300</v>
      </c>
      <c r="O854" s="50">
        <v>44.170001149177601</v>
      </c>
      <c r="P854" s="51">
        <v>9.6222728490829496E-2</v>
      </c>
      <c r="Q854" s="50">
        <v>3.3219999999999999E-3</v>
      </c>
      <c r="R854" s="50">
        <v>0.249128922820091</v>
      </c>
      <c r="S854" s="50">
        <v>6.8262010812759399E-2</v>
      </c>
      <c r="T854" s="50">
        <v>0.563418209552765</v>
      </c>
      <c r="U854" s="62">
        <v>5.0347860000000003E-3</v>
      </c>
      <c r="V854" s="63">
        <v>0.88442879900000004</v>
      </c>
      <c r="W854" s="63">
        <v>6.4536799999999998E-3</v>
      </c>
      <c r="X854" s="63">
        <v>0.104082756</v>
      </c>
      <c r="Y854" s="50">
        <v>0.109036281704903</v>
      </c>
      <c r="Z854" s="61">
        <v>0.10550752282142639</v>
      </c>
      <c r="AA854" s="61">
        <v>6.1639450490474701E-2</v>
      </c>
      <c r="AB854" s="61">
        <v>6.4201086759567261E-2</v>
      </c>
      <c r="AC854" s="61">
        <v>8.3733588457107544E-2</v>
      </c>
      <c r="AD854" s="61">
        <v>1.2648094445466995E-2</v>
      </c>
      <c r="AE854" s="61">
        <v>2.1453730762004852E-2</v>
      </c>
      <c r="AF854" s="61">
        <v>0.10550752282142639</v>
      </c>
      <c r="AG854" s="61">
        <v>3.394172340631485E-2</v>
      </c>
      <c r="AH854" s="61">
        <v>3.2500799745321274E-2</v>
      </c>
      <c r="AI854" s="61">
        <v>7.6208770275115967E-2</v>
      </c>
      <c r="AJ854" s="61">
        <v>0.15994235873222351</v>
      </c>
      <c r="AK854" s="61">
        <v>0.14377202093601227</v>
      </c>
      <c r="AL854" s="61">
        <v>5.3154017776250839E-2</v>
      </c>
      <c r="AM854" s="61">
        <v>4.5789305120706558E-2</v>
      </c>
      <c r="AN854" s="27">
        <v>0.43588155508041382</v>
      </c>
      <c r="AO854" s="27">
        <v>9.6255026757717133E-2</v>
      </c>
      <c r="AP854" s="27">
        <v>0.35947942733764648</v>
      </c>
      <c r="AQ854" s="27">
        <v>9.0573340654373169E-2</v>
      </c>
      <c r="AR854" s="27">
        <v>0.54429745674133301</v>
      </c>
      <c r="AS854" s="27">
        <v>0.10431744158267975</v>
      </c>
      <c r="AT854" s="61">
        <v>1</v>
      </c>
      <c r="AU854" s="61">
        <v>2</v>
      </c>
      <c r="AV854" s="61">
        <v>2110.9641000000001</v>
      </c>
      <c r="AW854" s="61"/>
      <c r="AX854" s="61"/>
      <c r="AY854" s="27">
        <v>2</v>
      </c>
      <c r="AZ854" s="27">
        <v>2</v>
      </c>
      <c r="BA854" s="27">
        <v>3</v>
      </c>
    </row>
    <row r="855" spans="1:53">
      <c r="A855" s="50">
        <v>31502</v>
      </c>
      <c r="B855" s="50" t="s">
        <v>47</v>
      </c>
      <c r="C855" s="50" t="s">
        <v>989</v>
      </c>
      <c r="D855" s="50" t="s">
        <v>952</v>
      </c>
      <c r="F855" s="50">
        <v>22118</v>
      </c>
      <c r="G855" s="23">
        <v>921</v>
      </c>
      <c r="H855" s="50">
        <v>38.716001689433995</v>
      </c>
      <c r="I855" s="50">
        <v>0.26276999711990401</v>
      </c>
      <c r="J855" s="50">
        <v>9.375E-2</v>
      </c>
      <c r="K855" s="50">
        <v>0.219866067171097</v>
      </c>
      <c r="L855" s="50">
        <v>0.3333333</v>
      </c>
      <c r="M855" s="50">
        <v>38800</v>
      </c>
      <c r="N855" s="50">
        <v>26800</v>
      </c>
      <c r="O855" s="50">
        <v>44.501999020576498</v>
      </c>
      <c r="P855" s="51">
        <v>8.9454248547554002E-2</v>
      </c>
      <c r="Q855" s="50">
        <v>3.3744999999999999E-3</v>
      </c>
      <c r="R855" s="50">
        <v>0.22230651974678001</v>
      </c>
      <c r="S855" s="50">
        <v>7.4155047535896301E-2</v>
      </c>
      <c r="T855" s="50">
        <v>0.60677146911621105</v>
      </c>
      <c r="U855" s="62">
        <v>4.3810472000000003E-2</v>
      </c>
      <c r="V855" s="63">
        <v>0.74948006899999997</v>
      </c>
      <c r="W855" s="63">
        <v>5.1541729999999997E-3</v>
      </c>
      <c r="X855" s="63">
        <v>0.20155529699999999</v>
      </c>
      <c r="Y855" s="50">
        <v>5.4061345756053897E-2</v>
      </c>
      <c r="Z855" s="61">
        <v>0.14081346988677979</v>
      </c>
      <c r="AA855" s="61">
        <v>4.3057505041360855E-2</v>
      </c>
      <c r="AB855" s="61">
        <v>9.7755961120128632E-2</v>
      </c>
      <c r="AC855" s="61">
        <v>5.2033659070730209E-2</v>
      </c>
      <c r="AD855" s="61">
        <v>9.1164093464612961E-3</v>
      </c>
      <c r="AE855" s="61">
        <v>3.0434781685471535E-2</v>
      </c>
      <c r="AF855" s="61">
        <v>0.10617110878229141</v>
      </c>
      <c r="AG855" s="61">
        <v>4.6844318509101868E-2</v>
      </c>
      <c r="AH855" s="61">
        <v>3.0014025047421455E-2</v>
      </c>
      <c r="AI855" s="61">
        <v>0.10967741906642914</v>
      </c>
      <c r="AJ855" s="61">
        <v>0.11430574953556061</v>
      </c>
      <c r="AK855" s="61">
        <v>0.11500701308250427</v>
      </c>
      <c r="AL855" s="61">
        <v>5.5259466171264648E-2</v>
      </c>
      <c r="AM855" s="61">
        <v>4.9509115517139435E-2</v>
      </c>
      <c r="AN855" s="27">
        <v>0.38794448971748352</v>
      </c>
      <c r="AO855" s="27">
        <v>7.7092714607715607E-2</v>
      </c>
      <c r="AP855" s="27">
        <v>0.32373565435409546</v>
      </c>
      <c r="AQ855" s="27">
        <v>7.2952412068843842E-2</v>
      </c>
      <c r="AR855" s="27">
        <v>0.49090909957885742</v>
      </c>
      <c r="AS855" s="27">
        <v>8.3732061088085175E-2</v>
      </c>
      <c r="AT855" s="61">
        <v>1</v>
      </c>
      <c r="AU855" s="61">
        <v>2</v>
      </c>
      <c r="AV855" s="61">
        <v>2075.7141000000001</v>
      </c>
      <c r="AW855" s="61"/>
      <c r="AX855" s="61"/>
      <c r="AY855" s="27">
        <v>1</v>
      </c>
      <c r="AZ855" s="27">
        <v>2</v>
      </c>
      <c r="BA855" s="27">
        <v>3</v>
      </c>
    </row>
    <row r="856" spans="1:53">
      <c r="A856" s="50">
        <v>31503</v>
      </c>
      <c r="B856" s="50" t="s">
        <v>47</v>
      </c>
      <c r="C856" s="50" t="s">
        <v>990</v>
      </c>
      <c r="D856" s="50" t="s">
        <v>952</v>
      </c>
      <c r="F856" s="50">
        <v>210580</v>
      </c>
      <c r="G856" s="23">
        <v>8586</v>
      </c>
      <c r="H856" s="50">
        <v>39.120001405477481</v>
      </c>
      <c r="I856" s="50">
        <v>0.23162999749183699</v>
      </c>
      <c r="J856" s="50">
        <v>0.10885358601808499</v>
      </c>
      <c r="K856" s="50">
        <v>0.210318922996521</v>
      </c>
      <c r="L856" s="50">
        <v>0.27163280000000001</v>
      </c>
      <c r="M856" s="50">
        <v>50500</v>
      </c>
      <c r="N856" s="50">
        <v>26800</v>
      </c>
      <c r="O856" s="50">
        <v>64.547997713089003</v>
      </c>
      <c r="P856" s="51">
        <v>7.6765894889831501E-2</v>
      </c>
      <c r="Q856" s="50">
        <v>2.7055999999999998E-3</v>
      </c>
      <c r="R856" s="50">
        <v>0.190779179334641</v>
      </c>
      <c r="S856" s="50">
        <v>5.8343902230262798E-2</v>
      </c>
      <c r="T856" s="50">
        <v>0.58142101764678999</v>
      </c>
      <c r="U856" s="62">
        <v>1.6050909999999999E-3</v>
      </c>
      <c r="V856" s="63">
        <v>0.93787157499999996</v>
      </c>
      <c r="W856" s="63">
        <v>4.7107989999999999E-3</v>
      </c>
      <c r="X856" s="63">
        <v>5.5812518999999998E-2</v>
      </c>
      <c r="Y856" s="50">
        <v>0.28101599216461198</v>
      </c>
      <c r="Z856" s="61">
        <v>3.7866637110710144E-2</v>
      </c>
      <c r="AA856" s="61">
        <v>3.677758201956749E-2</v>
      </c>
      <c r="AB856" s="61">
        <v>8.3062298595905304E-2</v>
      </c>
      <c r="AC856" s="61">
        <v>0.13315869867801666</v>
      </c>
      <c r="AD856" s="61">
        <v>1.7748605459928513E-2</v>
      </c>
      <c r="AE856" s="61">
        <v>3.9985872805118561E-2</v>
      </c>
      <c r="AF856" s="61">
        <v>0.13649943470954895</v>
      </c>
      <c r="AG856" s="61">
        <v>4.4239062815904617E-2</v>
      </c>
      <c r="AH856" s="61">
        <v>5.4805811494588852E-2</v>
      </c>
      <c r="AI856" s="61">
        <v>6.656462699174881E-2</v>
      </c>
      <c r="AJ856" s="61">
        <v>0.1333058625459671</v>
      </c>
      <c r="AK856" s="61">
        <v>9.9221475422382355E-2</v>
      </c>
      <c r="AL856" s="61">
        <v>6.2355589121580124E-2</v>
      </c>
      <c r="AM856" s="61">
        <v>5.4408453404903412E-2</v>
      </c>
      <c r="AN856" s="27">
        <v>0.42661046981811523</v>
      </c>
      <c r="AO856" s="27">
        <v>0.14640660583972931</v>
      </c>
      <c r="AP856" s="27">
        <v>0.3859240710735321</v>
      </c>
      <c r="AQ856" s="27">
        <v>0.14775781333446503</v>
      </c>
      <c r="AR856" s="27">
        <v>0.50191104412078857</v>
      </c>
      <c r="AS856" s="27">
        <v>0.14390584826469421</v>
      </c>
      <c r="AT856" s="61">
        <v>1</v>
      </c>
      <c r="AU856" s="61">
        <v>2</v>
      </c>
      <c r="AV856" s="61">
        <v>2176.4328999999998</v>
      </c>
      <c r="AW856" s="61"/>
      <c r="AX856" s="61"/>
      <c r="AY856" s="27">
        <v>1</v>
      </c>
      <c r="AZ856" s="27">
        <v>2</v>
      </c>
      <c r="BA856" s="27">
        <v>3</v>
      </c>
    </row>
    <row r="857" spans="1:53">
      <c r="A857" s="50">
        <v>31600</v>
      </c>
      <c r="B857" s="50" t="s">
        <v>47</v>
      </c>
      <c r="C857" s="50" t="s">
        <v>991</v>
      </c>
      <c r="D857" s="50" t="s">
        <v>952</v>
      </c>
      <c r="F857" s="50">
        <v>978369</v>
      </c>
      <c r="G857" s="23">
        <v>38719</v>
      </c>
      <c r="H857" s="50">
        <v>38.433000415563576</v>
      </c>
      <c r="I857" s="50">
        <v>0.22653999924659701</v>
      </c>
      <c r="J857" s="50">
        <v>9.1609112918376895E-2</v>
      </c>
      <c r="K857" s="50">
        <v>0.195947736501694</v>
      </c>
      <c r="L857" s="50">
        <v>0.29365609999999998</v>
      </c>
      <c r="M857" s="50">
        <v>40700</v>
      </c>
      <c r="N857" s="50">
        <v>23200</v>
      </c>
      <c r="O857" s="50">
        <v>57.684999704360997</v>
      </c>
      <c r="P857" s="51">
        <v>8.3236128091812106E-2</v>
      </c>
      <c r="Q857" s="50">
        <v>2.8297999999999999E-3</v>
      </c>
      <c r="R857" s="50">
        <v>0.19453817605972301</v>
      </c>
      <c r="S857" s="50">
        <v>5.9906616806983899E-2</v>
      </c>
      <c r="T857" s="50">
        <v>0.58999931812286399</v>
      </c>
      <c r="U857" s="62">
        <v>3.3218549999999999E-3</v>
      </c>
      <c r="V857" s="63">
        <v>0.87848043399999998</v>
      </c>
      <c r="W857" s="63">
        <v>4.197803E-3</v>
      </c>
      <c r="X857" s="63">
        <v>0.113999933</v>
      </c>
      <c r="Y857" s="50">
        <v>0.28247317671775801</v>
      </c>
      <c r="Z857" s="61">
        <v>3.8877792656421661E-2</v>
      </c>
      <c r="AA857" s="61">
        <v>8.2359574735164642E-2</v>
      </c>
      <c r="AB857" s="61">
        <v>8.662637323141098E-2</v>
      </c>
      <c r="AC857" s="61">
        <v>5.1438260823488235E-2</v>
      </c>
      <c r="AD857" s="61">
        <v>2.4553542956709862E-2</v>
      </c>
      <c r="AE857" s="61">
        <v>4.4282618910074234E-2</v>
      </c>
      <c r="AF857" s="61">
        <v>0.13033835589885712</v>
      </c>
      <c r="AG857" s="61">
        <v>4.057997465133667E-2</v>
      </c>
      <c r="AH857" s="61">
        <v>5.8762498199939728E-2</v>
      </c>
      <c r="AI857" s="61">
        <v>4.880879819393158E-2</v>
      </c>
      <c r="AJ857" s="61">
        <v>0.14792431890964508</v>
      </c>
      <c r="AK857" s="61">
        <v>0.12027766555547714</v>
      </c>
      <c r="AL857" s="61">
        <v>6.8239592015743256E-2</v>
      </c>
      <c r="AM857" s="61">
        <v>5.6930627673864365E-2</v>
      </c>
      <c r="AN857" s="27">
        <v>0.46147006750106812</v>
      </c>
      <c r="AO857" s="27">
        <v>0.13385587930679321</v>
      </c>
      <c r="AP857" s="27">
        <v>0.41491469740867615</v>
      </c>
      <c r="AQ857" s="27">
        <v>0.13161255419254303</v>
      </c>
      <c r="AR857" s="27">
        <v>0.5392269492149353</v>
      </c>
      <c r="AS857" s="27">
        <v>0.13760267198085785</v>
      </c>
      <c r="AT857" s="61">
        <v>1</v>
      </c>
      <c r="AU857" s="61">
        <v>2</v>
      </c>
      <c r="AV857" s="61">
        <v>2209.7512000000002</v>
      </c>
      <c r="AW857" s="61"/>
      <c r="AX857" s="61"/>
      <c r="AY857" s="27">
        <v>1</v>
      </c>
      <c r="AZ857" s="27">
        <v>1</v>
      </c>
      <c r="BA857" s="27">
        <v>2</v>
      </c>
    </row>
    <row r="858" spans="1:53">
      <c r="A858" s="50">
        <v>31700</v>
      </c>
      <c r="B858" s="50" t="s">
        <v>47</v>
      </c>
      <c r="C858" s="50" t="s">
        <v>992</v>
      </c>
      <c r="D858" s="50" t="s">
        <v>952</v>
      </c>
      <c r="F858" s="50">
        <v>503493</v>
      </c>
      <c r="G858" s="23">
        <v>23247</v>
      </c>
      <c r="H858" s="50">
        <v>36.731998920440702</v>
      </c>
      <c r="I858" s="50">
        <v>0.29565000534057601</v>
      </c>
      <c r="J858" s="50">
        <v>0.10556760430336</v>
      </c>
      <c r="K858" s="50">
        <v>0.26497074961662298</v>
      </c>
      <c r="L858" s="50">
        <v>0.36041099999999998</v>
      </c>
      <c r="M858" s="50">
        <v>60600</v>
      </c>
      <c r="N858" s="50">
        <v>40400</v>
      </c>
      <c r="O858" s="50">
        <v>52.757000923156703</v>
      </c>
      <c r="P858" s="51">
        <v>7.4430204927921295E-2</v>
      </c>
      <c r="Q858" s="50">
        <v>3.3007000000000002E-3</v>
      </c>
      <c r="R858" s="50">
        <v>0.228765293955803</v>
      </c>
      <c r="S858" s="50">
        <v>0.106535859405994</v>
      </c>
      <c r="T858" s="50">
        <v>0.54231792688369795</v>
      </c>
      <c r="U858" s="62">
        <v>3.3025287E-2</v>
      </c>
      <c r="V858" s="63">
        <v>0.58448875</v>
      </c>
      <c r="W858" s="63">
        <v>6.3277940000000003E-3</v>
      </c>
      <c r="X858" s="63">
        <v>0.37615814800000003</v>
      </c>
      <c r="Y858" s="50">
        <v>5.6885257363319397E-2</v>
      </c>
      <c r="Z858" s="61">
        <v>4.8388700932264328E-2</v>
      </c>
      <c r="AA858" s="61">
        <v>7.3386460542678833E-2</v>
      </c>
      <c r="AB858" s="61">
        <v>8.7196171283721924E-2</v>
      </c>
      <c r="AC858" s="61">
        <v>4.7950930893421173E-2</v>
      </c>
      <c r="AD858" s="61">
        <v>3.362385556101799E-2</v>
      </c>
      <c r="AE858" s="61">
        <v>2.8977504000067711E-2</v>
      </c>
      <c r="AF858" s="61">
        <v>0.11604931205511093</v>
      </c>
      <c r="AG858" s="61">
        <v>5.6094478815793991E-2</v>
      </c>
      <c r="AH858" s="61">
        <v>7.6963253319263458E-2</v>
      </c>
      <c r="AI858" s="61">
        <v>6.5819978713989258E-2</v>
      </c>
      <c r="AJ858" s="61">
        <v>0.10997024923563004</v>
      </c>
      <c r="AK858" s="61">
        <v>0.11949676275253296</v>
      </c>
      <c r="AL858" s="61">
        <v>8.1704124808311462E-2</v>
      </c>
      <c r="AM858" s="61">
        <v>5.4378215223550797E-2</v>
      </c>
      <c r="AN858" s="27">
        <v>0.23404951393604279</v>
      </c>
      <c r="AO858" s="27">
        <v>0.17713339626789093</v>
      </c>
      <c r="AP858" s="27">
        <v>0.20667155086994171</v>
      </c>
      <c r="AQ858" s="27">
        <v>0.16305743157863617</v>
      </c>
      <c r="AR858" s="27">
        <v>0.27071917057037354</v>
      </c>
      <c r="AS858" s="27">
        <v>0.1959865391254425</v>
      </c>
      <c r="AT858" s="61">
        <v>1</v>
      </c>
      <c r="AU858" s="61">
        <v>2</v>
      </c>
      <c r="AV858" s="61">
        <v>2087.1008000000002</v>
      </c>
      <c r="AW858" s="61"/>
      <c r="AX858" s="61"/>
      <c r="AY858" s="27">
        <v>1</v>
      </c>
      <c r="AZ858" s="27">
        <v>2</v>
      </c>
      <c r="BA858" s="27">
        <v>3</v>
      </c>
    </row>
    <row r="859" spans="1:53">
      <c r="A859" s="50">
        <v>31800</v>
      </c>
      <c r="B859" s="50" t="s">
        <v>47</v>
      </c>
      <c r="C859" s="50" t="s">
        <v>993</v>
      </c>
      <c r="D859" s="50" t="s">
        <v>952</v>
      </c>
      <c r="F859" s="50">
        <v>208437</v>
      </c>
      <c r="G859" s="23">
        <v>6507</v>
      </c>
      <c r="H859" s="50">
        <v>33.037999689579024</v>
      </c>
      <c r="I859" s="50">
        <v>0.34588998556137102</v>
      </c>
      <c r="J859" s="50">
        <v>7.77777805924416E-2</v>
      </c>
      <c r="K859" s="50">
        <v>0.31608188152313199</v>
      </c>
      <c r="L859" s="50">
        <v>0.35314509999999999</v>
      </c>
      <c r="M859" s="50">
        <v>69600</v>
      </c>
      <c r="N859" s="50">
        <v>49500</v>
      </c>
      <c r="O859" s="50">
        <v>48.592001199722304</v>
      </c>
      <c r="P859" s="51">
        <v>0.10274613648653</v>
      </c>
      <c r="Q859" s="50">
        <v>3.6603999999999999E-3</v>
      </c>
      <c r="R859" s="50">
        <v>0.219881296157837</v>
      </c>
      <c r="S859" s="50">
        <v>7.0465832948684706E-2</v>
      </c>
      <c r="T859" s="50">
        <v>0.48073422908782998</v>
      </c>
      <c r="U859" s="62">
        <v>0.12994813899999999</v>
      </c>
      <c r="V859" s="63">
        <v>0.212131247</v>
      </c>
      <c r="W859" s="63">
        <v>3.7181499999999999E-3</v>
      </c>
      <c r="X859" s="63">
        <v>0.65420246100000001</v>
      </c>
      <c r="Y859" s="50">
        <v>8.57813134789467E-2</v>
      </c>
      <c r="Z859" s="61">
        <v>3.6488920450210571E-2</v>
      </c>
      <c r="AA859" s="61">
        <v>7.8299589455127716E-2</v>
      </c>
      <c r="AB859" s="61">
        <v>7.2405382990837097E-2</v>
      </c>
      <c r="AC859" s="61">
        <v>3.7485424429178238E-2</v>
      </c>
      <c r="AD859" s="61">
        <v>3.3117778599262238E-2</v>
      </c>
      <c r="AE859" s="61">
        <v>2.3566203191876411E-2</v>
      </c>
      <c r="AF859" s="61">
        <v>0.11167179048061371</v>
      </c>
      <c r="AG859" s="61">
        <v>4.4831972569227219E-2</v>
      </c>
      <c r="AH859" s="61">
        <v>6.9882325828075409E-2</v>
      </c>
      <c r="AI859" s="61">
        <v>4.8839181661605835E-2</v>
      </c>
      <c r="AJ859" s="61">
        <v>0.23826991021633148</v>
      </c>
      <c r="AK859" s="61">
        <v>8.5783950984477997E-2</v>
      </c>
      <c r="AL859" s="61">
        <v>7.3052048683166504E-2</v>
      </c>
      <c r="AM859" s="61">
        <v>4.6305522322654724E-2</v>
      </c>
      <c r="AN859" s="27">
        <v>0.19640672206878662</v>
      </c>
      <c r="AO859" s="27">
        <v>0.30448600649833679</v>
      </c>
      <c r="AP859" s="27">
        <v>0.19354955852031708</v>
      </c>
      <c r="AQ859" s="27">
        <v>0.31810161471366882</v>
      </c>
      <c r="AR859" s="27">
        <v>0.20101520419120789</v>
      </c>
      <c r="AS859" s="27">
        <v>0.28252449631690979</v>
      </c>
      <c r="AT859" s="61">
        <v>2</v>
      </c>
      <c r="AU859" s="61">
        <v>4</v>
      </c>
      <c r="AV859" s="61">
        <v>1721.7630999999999</v>
      </c>
      <c r="AW859" s="61"/>
      <c r="AX859" s="61"/>
      <c r="AY859" s="27">
        <v>2</v>
      </c>
      <c r="AZ859" s="27">
        <v>2</v>
      </c>
      <c r="BA859" s="27">
        <v>3</v>
      </c>
    </row>
    <row r="860" spans="1:53">
      <c r="A860" s="50">
        <v>31900</v>
      </c>
      <c r="B860" s="50" t="s">
        <v>47</v>
      </c>
      <c r="C860" s="50" t="s">
        <v>994</v>
      </c>
      <c r="D860" s="50" t="s">
        <v>952</v>
      </c>
      <c r="F860" s="50">
        <v>320912</v>
      </c>
      <c r="G860" s="23">
        <v>14091</v>
      </c>
      <c r="H860" s="50">
        <v>37.778000861406376</v>
      </c>
      <c r="I860" s="50">
        <v>0.30812999606132502</v>
      </c>
      <c r="J860" s="50">
        <v>0.115716122090816</v>
      </c>
      <c r="K860" s="50">
        <v>0.27214378118514998</v>
      </c>
      <c r="L860" s="50">
        <v>0.38796259999999999</v>
      </c>
      <c r="M860" s="50">
        <v>76500</v>
      </c>
      <c r="N860" s="50">
        <v>63100</v>
      </c>
      <c r="O860" s="50">
        <v>40.099000930786097</v>
      </c>
      <c r="P860" s="51">
        <v>8.2284525036811801E-2</v>
      </c>
      <c r="Q860" s="50">
        <v>3.4283999999999999E-3</v>
      </c>
      <c r="R860" s="50">
        <v>0.16789120435714699</v>
      </c>
      <c r="S860" s="50">
        <v>9.9469989538192694E-2</v>
      </c>
      <c r="T860" s="50">
        <v>0.601354360580444</v>
      </c>
      <c r="U860" s="62">
        <v>9.6665129000000002E-2</v>
      </c>
      <c r="V860" s="63">
        <v>0.27552101000000001</v>
      </c>
      <c r="W860" s="63">
        <v>5.2631249999999996E-3</v>
      </c>
      <c r="X860" s="63">
        <v>0.62255072600000005</v>
      </c>
      <c r="Y860" s="50">
        <v>8.4387697279453305E-2</v>
      </c>
      <c r="Z860" s="61">
        <v>3.9780568331480026E-2</v>
      </c>
      <c r="AA860" s="61">
        <v>0.16719329357147217</v>
      </c>
      <c r="AB860" s="61">
        <v>0.10882557183504105</v>
      </c>
      <c r="AC860" s="61">
        <v>6.2144003808498383E-2</v>
      </c>
      <c r="AD860" s="61">
        <v>2.6686189696192741E-2</v>
      </c>
      <c r="AE860" s="61">
        <v>3.5373739898204803E-2</v>
      </c>
      <c r="AF860" s="61">
        <v>0.10470598936080933</v>
      </c>
      <c r="AG860" s="61">
        <v>5.0857193768024445E-2</v>
      </c>
      <c r="AH860" s="61">
        <v>7.4341602623462677E-2</v>
      </c>
      <c r="AI860" s="61">
        <v>5.0794139504432678E-2</v>
      </c>
      <c r="AJ860" s="61">
        <v>9.3047857284545898E-2</v>
      </c>
      <c r="AK860" s="61">
        <v>9.4189852476119995E-2</v>
      </c>
      <c r="AL860" s="61">
        <v>4.5329391956329346E-2</v>
      </c>
      <c r="AM860" s="61">
        <v>4.6730607748031616E-2</v>
      </c>
      <c r="AN860" s="27">
        <v>0.19798685610294342</v>
      </c>
      <c r="AO860" s="27">
        <v>0.19204536080360413</v>
      </c>
      <c r="AP860" s="27">
        <v>0.20058335363864899</v>
      </c>
      <c r="AQ860" s="27">
        <v>0.18905511498451233</v>
      </c>
      <c r="AR860" s="27">
        <v>0.19417673349380493</v>
      </c>
      <c r="AS860" s="27">
        <v>0.19643324613571167</v>
      </c>
      <c r="AT860" s="61">
        <v>1</v>
      </c>
      <c r="AU860" s="61">
        <v>2</v>
      </c>
      <c r="AV860" s="61">
        <v>1829.3322000000001</v>
      </c>
      <c r="AW860" s="61"/>
      <c r="AX860" s="61"/>
      <c r="AY860" s="27">
        <v>1</v>
      </c>
      <c r="AZ860" s="27">
        <v>1</v>
      </c>
      <c r="BA860" s="27">
        <v>2</v>
      </c>
    </row>
    <row r="861" spans="1:53">
      <c r="A861" s="50">
        <v>32000</v>
      </c>
      <c r="B861" s="50" t="s">
        <v>47</v>
      </c>
      <c r="C861" s="50" t="s">
        <v>995</v>
      </c>
      <c r="D861" s="50" t="s">
        <v>952</v>
      </c>
      <c r="F861" s="50">
        <v>4504013</v>
      </c>
      <c r="G861" s="23">
        <v>166343</v>
      </c>
      <c r="H861" s="50">
        <v>34.630000382661777</v>
      </c>
      <c r="I861" s="50">
        <v>0.32517001032829301</v>
      </c>
      <c r="J861" s="50">
        <v>9.2737980186939198E-2</v>
      </c>
      <c r="K861" s="50">
        <v>0.28385010361671398</v>
      </c>
      <c r="L861" s="50">
        <v>0.39026240000000001</v>
      </c>
      <c r="M861" s="50">
        <v>93400</v>
      </c>
      <c r="N861" s="50">
        <v>56800</v>
      </c>
      <c r="O861" s="50">
        <v>56.367999315261798</v>
      </c>
      <c r="P861" s="51">
        <v>6.9539435207843794E-2</v>
      </c>
      <c r="Q861" s="50">
        <v>3.3890999999999999E-3</v>
      </c>
      <c r="R861" s="50">
        <v>0.205381229519844</v>
      </c>
      <c r="S861" s="50">
        <v>9.5703452825546306E-2</v>
      </c>
      <c r="T861" s="50">
        <v>0.55676299333572399</v>
      </c>
      <c r="U861" s="62">
        <v>0.17082011699999999</v>
      </c>
      <c r="V861" s="63">
        <v>0.35006672100000003</v>
      </c>
      <c r="W861" s="63">
        <v>4.3605559999999998E-3</v>
      </c>
      <c r="X861" s="63">
        <v>0.47475263499999998</v>
      </c>
      <c r="Y861" s="50">
        <v>0.19542717933654799</v>
      </c>
      <c r="Z861" s="61">
        <v>2.5367211550474167E-2</v>
      </c>
      <c r="AA861" s="61">
        <v>0.11844963580369949</v>
      </c>
      <c r="AB861" s="61">
        <v>8.6890466511249542E-2</v>
      </c>
      <c r="AC861" s="61">
        <v>6.683889776468277E-2</v>
      </c>
      <c r="AD861" s="61">
        <v>3.4975878894329071E-2</v>
      </c>
      <c r="AE861" s="61">
        <v>4.7089215368032455E-2</v>
      </c>
      <c r="AF861" s="61">
        <v>0.1123809814453125</v>
      </c>
      <c r="AG861" s="61">
        <v>6.8596914410591125E-2</v>
      </c>
      <c r="AH861" s="61">
        <v>0.11900057643651962</v>
      </c>
      <c r="AI861" s="61">
        <v>3.2291635870933533E-2</v>
      </c>
      <c r="AJ861" s="61">
        <v>8.5940264165401459E-2</v>
      </c>
      <c r="AK861" s="61">
        <v>9.1141901910305023E-2</v>
      </c>
      <c r="AL861" s="61">
        <v>5.7897619903087616E-2</v>
      </c>
      <c r="AM861" s="61">
        <v>5.3138792514801025E-2</v>
      </c>
      <c r="AN861" s="27">
        <v>0.22228904068470001</v>
      </c>
      <c r="AO861" s="27">
        <v>0.27768313884735107</v>
      </c>
      <c r="AP861" s="27">
        <v>0.23873423039913177</v>
      </c>
      <c r="AQ861" s="27">
        <v>0.26316177845001221</v>
      </c>
      <c r="AR861" s="27">
        <v>0.19576522707939148</v>
      </c>
      <c r="AS861" s="27">
        <v>0.30110406875610352</v>
      </c>
      <c r="AT861" s="61">
        <v>2</v>
      </c>
      <c r="AU861" s="61">
        <v>3</v>
      </c>
      <c r="AV861" s="61">
        <v>1728.6867999999999</v>
      </c>
      <c r="AW861" s="61"/>
      <c r="AX861" s="61"/>
      <c r="AY861" s="27">
        <v>1</v>
      </c>
      <c r="AZ861" s="27">
        <v>1</v>
      </c>
      <c r="BA861" s="27">
        <v>2</v>
      </c>
    </row>
    <row r="862" spans="1:53">
      <c r="A862" s="50">
        <v>32100</v>
      </c>
      <c r="B862" s="50" t="s">
        <v>47</v>
      </c>
      <c r="C862" s="50" t="s">
        <v>996</v>
      </c>
      <c r="D862" s="50" t="s">
        <v>952</v>
      </c>
      <c r="F862" s="50">
        <v>497770</v>
      </c>
      <c r="G862" s="23">
        <v>20998</v>
      </c>
      <c r="H862" s="50">
        <v>34.70599892735482</v>
      </c>
      <c r="I862" s="50">
        <v>0.34323999285697898</v>
      </c>
      <c r="J862" s="50">
        <v>9.4970569014549297E-2</v>
      </c>
      <c r="K862" s="50">
        <v>0.305600136518478</v>
      </c>
      <c r="L862" s="50">
        <v>0.38554630000000001</v>
      </c>
      <c r="M862" s="50">
        <v>67500</v>
      </c>
      <c r="N862" s="50">
        <v>50900</v>
      </c>
      <c r="O862" s="50">
        <v>47.646999359130895</v>
      </c>
      <c r="P862" s="51">
        <v>8.0138243734836606E-2</v>
      </c>
      <c r="Q862" s="50">
        <v>3.2664999999999999E-3</v>
      </c>
      <c r="R862" s="50">
        <v>0.246147066354752</v>
      </c>
      <c r="S862" s="50">
        <v>0.109435342252254</v>
      </c>
      <c r="T862" s="50">
        <v>0.57844209671020497</v>
      </c>
      <c r="U862" s="62">
        <v>0.22524860499999999</v>
      </c>
      <c r="V862" s="63">
        <v>0.10069710799999999</v>
      </c>
      <c r="W862" s="63">
        <v>5.0907050000000001E-3</v>
      </c>
      <c r="X862" s="63">
        <v>0.66896355200000002</v>
      </c>
      <c r="Y862" s="50">
        <v>4.2059481143951402E-2</v>
      </c>
      <c r="Z862" s="61">
        <v>2.6369938626885414E-2</v>
      </c>
      <c r="AA862" s="61">
        <v>0.14951688051223755</v>
      </c>
      <c r="AB862" s="61">
        <v>9.8927035927772522E-2</v>
      </c>
      <c r="AC862" s="61">
        <v>5.473596602678299E-2</v>
      </c>
      <c r="AD862" s="61">
        <v>2.6708606630563736E-2</v>
      </c>
      <c r="AE862" s="61">
        <v>2.8689302504062653E-2</v>
      </c>
      <c r="AF862" s="61">
        <v>0.12505067884922028</v>
      </c>
      <c r="AG862" s="61">
        <v>4.3806221336126328E-2</v>
      </c>
      <c r="AH862" s="61">
        <v>6.0488194227218628E-2</v>
      </c>
      <c r="AI862" s="61">
        <v>6.2001939862966537E-2</v>
      </c>
      <c r="AJ862" s="61">
        <v>9.5684029161930084E-2</v>
      </c>
      <c r="AK862" s="61">
        <v>0.11575782299041748</v>
      </c>
      <c r="AL862" s="61">
        <v>5.4843723773956299E-2</v>
      </c>
      <c r="AM862" s="61">
        <v>5.7419657707214355E-2</v>
      </c>
      <c r="AN862" s="27">
        <v>0.18800824880599976</v>
      </c>
      <c r="AO862" s="27">
        <v>0.1436799168586731</v>
      </c>
      <c r="AP862" s="27">
        <v>0.18371365964412689</v>
      </c>
      <c r="AQ862" s="27">
        <v>0.13358883559703827</v>
      </c>
      <c r="AR862" s="27">
        <v>0.19354750216007233</v>
      </c>
      <c r="AS862" s="27">
        <v>0.15669557452201843</v>
      </c>
      <c r="AT862" s="61">
        <v>2</v>
      </c>
      <c r="AU862" s="61">
        <v>4</v>
      </c>
      <c r="AV862" s="61">
        <v>1609.5677000000001</v>
      </c>
      <c r="AW862" s="61"/>
      <c r="AX862" s="61"/>
      <c r="AY862" s="27">
        <v>1</v>
      </c>
      <c r="AZ862" s="27">
        <v>1</v>
      </c>
      <c r="BA862" s="27">
        <v>2</v>
      </c>
    </row>
    <row r="863" spans="1:53">
      <c r="A863" s="50">
        <v>32201</v>
      </c>
      <c r="B863" s="50" t="s">
        <v>47</v>
      </c>
      <c r="C863" s="50" t="s">
        <v>526</v>
      </c>
      <c r="D863" s="50" t="s">
        <v>952</v>
      </c>
      <c r="F863" s="50">
        <v>191792</v>
      </c>
      <c r="G863" s="23">
        <v>6738</v>
      </c>
      <c r="H863" s="50">
        <v>32.297999352216699</v>
      </c>
      <c r="I863" s="50">
        <v>0.37340000271797202</v>
      </c>
      <c r="J863" s="50">
        <v>7.7342584729194599E-2</v>
      </c>
      <c r="K863" s="50">
        <v>0.32994547486305198</v>
      </c>
      <c r="L863" s="50">
        <v>0.37279600000000002</v>
      </c>
      <c r="M863" s="50">
        <v>60100</v>
      </c>
      <c r="N863" s="50">
        <v>41000</v>
      </c>
      <c r="O863" s="50">
        <v>50.454002618789694</v>
      </c>
      <c r="P863" s="51">
        <v>0.114026844501495</v>
      </c>
      <c r="Q863" s="50">
        <v>3.4161999999999999E-3</v>
      </c>
      <c r="R863" s="50">
        <v>0.22367663681507099</v>
      </c>
      <c r="S863" s="50">
        <v>8.45983922481537E-2</v>
      </c>
      <c r="T863" s="50">
        <v>0.60149455070495605</v>
      </c>
      <c r="U863" s="62">
        <v>0.1945858</v>
      </c>
      <c r="V863" s="63">
        <v>0.14225828600000001</v>
      </c>
      <c r="W863" s="63">
        <v>3.2222409999999998E-3</v>
      </c>
      <c r="X863" s="63">
        <v>0.65993368600000002</v>
      </c>
      <c r="Y863" s="50">
        <v>5.1826719194650699E-2</v>
      </c>
      <c r="Z863" s="61">
        <v>4.6346556395292282E-2</v>
      </c>
      <c r="AA863" s="61">
        <v>0.1290053129196167</v>
      </c>
      <c r="AB863" s="61">
        <v>7.0146135985851288E-2</v>
      </c>
      <c r="AC863" s="61">
        <v>3.900599479675293E-2</v>
      </c>
      <c r="AD863" s="61">
        <v>3.2392755150794983E-2</v>
      </c>
      <c r="AE863" s="61">
        <v>3.0412822961807251E-2</v>
      </c>
      <c r="AF863" s="61">
        <v>0.12267492711544037</v>
      </c>
      <c r="AG863" s="61">
        <v>3.8157451897859573E-2</v>
      </c>
      <c r="AH863" s="61">
        <v>4.596942663192749E-2</v>
      </c>
      <c r="AI863" s="61">
        <v>0.10993333160877228</v>
      </c>
      <c r="AJ863" s="61">
        <v>0.11839181184768677</v>
      </c>
      <c r="AK863" s="61">
        <v>0.11390665918588638</v>
      </c>
      <c r="AL863" s="61">
        <v>5.2730824798345566E-2</v>
      </c>
      <c r="AM863" s="61">
        <v>5.0925988703966141E-2</v>
      </c>
      <c r="AN863" s="27">
        <v>0.24907113611698151</v>
      </c>
      <c r="AO863" s="27">
        <v>0.15281851589679718</v>
      </c>
      <c r="AP863" s="27">
        <v>0.26183485984802246</v>
      </c>
      <c r="AQ863" s="27">
        <v>0.1319282054901123</v>
      </c>
      <c r="AR863" s="27">
        <v>0.23104235529899597</v>
      </c>
      <c r="AS863" s="27">
        <v>0.1823260635137558</v>
      </c>
      <c r="AT863" s="61">
        <v>2</v>
      </c>
      <c r="AU863" s="61">
        <v>4</v>
      </c>
      <c r="AV863" s="61">
        <v>1620.6096</v>
      </c>
      <c r="AW863" s="61"/>
      <c r="AX863" s="61"/>
      <c r="AY863" s="27">
        <v>1</v>
      </c>
      <c r="AZ863" s="27">
        <v>2</v>
      </c>
      <c r="BA863" s="27">
        <v>3</v>
      </c>
    </row>
    <row r="864" spans="1:53">
      <c r="A864" s="50">
        <v>32202</v>
      </c>
      <c r="B864" s="50" t="s">
        <v>47</v>
      </c>
      <c r="C864" s="50" t="s">
        <v>997</v>
      </c>
      <c r="D864" s="50" t="s">
        <v>952</v>
      </c>
      <c r="F864" s="50">
        <v>103842</v>
      </c>
      <c r="G864" s="23">
        <v>3820</v>
      </c>
      <c r="H864" s="50">
        <v>34.000997990369775</v>
      </c>
      <c r="I864" s="50">
        <v>0.376910001039505</v>
      </c>
      <c r="J864" s="50">
        <v>9.39183980226517E-2</v>
      </c>
      <c r="K864" s="50">
        <v>0.327174752950668</v>
      </c>
      <c r="L864" s="50">
        <v>0.37037039999999999</v>
      </c>
      <c r="M864" s="50">
        <v>55000</v>
      </c>
      <c r="N864" s="50">
        <v>37300</v>
      </c>
      <c r="O864" s="50">
        <v>50.760000944137595</v>
      </c>
      <c r="P864" s="51">
        <v>7.9026676714420305E-2</v>
      </c>
      <c r="Q864" s="50">
        <v>2.8852999999999999E-3</v>
      </c>
      <c r="R864" s="50">
        <v>0.22784388065338099</v>
      </c>
      <c r="S864" s="50">
        <v>8.81989821791649E-2</v>
      </c>
      <c r="T864" s="50">
        <v>0.55520600080490101</v>
      </c>
      <c r="U864" s="62">
        <v>0.17544923700000001</v>
      </c>
      <c r="V864" s="63">
        <v>0.104736045</v>
      </c>
      <c r="W864" s="63">
        <v>3.6786660000000001E-3</v>
      </c>
      <c r="X864" s="63">
        <v>0.71613603800000003</v>
      </c>
      <c r="Y864" s="50">
        <v>5.3319063037633903E-2</v>
      </c>
      <c r="Z864" s="61">
        <v>7.6928496360778809E-2</v>
      </c>
      <c r="AA864" s="61">
        <v>0.14730139076709747</v>
      </c>
      <c r="AB864" s="61">
        <v>6.933903694152832E-2</v>
      </c>
      <c r="AC864" s="61">
        <v>4.5771751552820206E-2</v>
      </c>
      <c r="AD864" s="61">
        <v>2.2627411410212517E-2</v>
      </c>
      <c r="AE864" s="61">
        <v>2.3919735103845596E-2</v>
      </c>
      <c r="AF864" s="61">
        <v>0.12852746248245239</v>
      </c>
      <c r="AG864" s="61">
        <v>4.2223736643791199E-2</v>
      </c>
      <c r="AH864" s="61">
        <v>4.9084801226854324E-2</v>
      </c>
      <c r="AI864" s="61">
        <v>4.1001904755830765E-2</v>
      </c>
      <c r="AJ864" s="61">
        <v>0.13663384318351746</v>
      </c>
      <c r="AK864" s="61">
        <v>0.11179774254560471</v>
      </c>
      <c r="AL864" s="61">
        <v>5.486501008272171E-2</v>
      </c>
      <c r="AM864" s="61">
        <v>4.9977678805589676E-2</v>
      </c>
      <c r="AN864" s="27">
        <v>0.23185268044471741</v>
      </c>
      <c r="AO864" s="27">
        <v>0.18877840042114258</v>
      </c>
      <c r="AP864" s="27">
        <v>0.23442809283733368</v>
      </c>
      <c r="AQ864" s="27">
        <v>0.18080992996692657</v>
      </c>
      <c r="AR864" s="27">
        <v>0.22884982824325562</v>
      </c>
      <c r="AS864" s="27">
        <v>0.19806939363479614</v>
      </c>
      <c r="AT864" s="61">
        <v>2</v>
      </c>
      <c r="AU864" s="61">
        <v>4</v>
      </c>
      <c r="AV864" s="61">
        <v>1518.1265000000001</v>
      </c>
      <c r="AW864" s="61"/>
      <c r="AX864" s="61"/>
      <c r="AY864" s="27">
        <v>1</v>
      </c>
      <c r="AZ864" s="27">
        <v>2</v>
      </c>
      <c r="BA864" s="27">
        <v>3</v>
      </c>
    </row>
    <row r="865" spans="1:53">
      <c r="A865" s="50">
        <v>32301</v>
      </c>
      <c r="B865" s="50" t="s">
        <v>47</v>
      </c>
      <c r="C865" s="50" t="s">
        <v>998</v>
      </c>
      <c r="D865" s="50" t="s">
        <v>952</v>
      </c>
      <c r="F865" s="50">
        <v>113973</v>
      </c>
      <c r="G865" s="23">
        <v>4788</v>
      </c>
      <c r="H865" s="50">
        <v>35.308001428842545</v>
      </c>
      <c r="I865" s="50">
        <v>0.33368000388145402</v>
      </c>
      <c r="J865" s="50">
        <v>8.6386427283287007E-2</v>
      </c>
      <c r="K865" s="50">
        <v>0.31662166118621798</v>
      </c>
      <c r="L865" s="50">
        <v>0.35145270000000001</v>
      </c>
      <c r="M865" s="50">
        <v>63900</v>
      </c>
      <c r="N865" s="50">
        <v>46600</v>
      </c>
      <c r="O865" s="50">
        <v>46.704998612403898</v>
      </c>
      <c r="P865" s="51">
        <v>7.2718590497970595E-2</v>
      </c>
      <c r="Q865" s="50">
        <v>3.7383E-3</v>
      </c>
      <c r="R865" s="50">
        <v>0.21785409748554199</v>
      </c>
      <c r="S865" s="50">
        <v>0.103990994393826</v>
      </c>
      <c r="T865" s="50">
        <v>0.56480717658996604</v>
      </c>
      <c r="U865" s="62">
        <v>3.7140377000000002E-2</v>
      </c>
      <c r="V865" s="63">
        <v>0.32071632100000003</v>
      </c>
      <c r="W865" s="63">
        <v>6.3962519999999998E-3</v>
      </c>
      <c r="X865" s="63">
        <v>0.63574707500000005</v>
      </c>
      <c r="Y865" s="50">
        <v>6.0539688915014302E-2</v>
      </c>
      <c r="Z865" s="61">
        <v>4.8875398933887482E-2</v>
      </c>
      <c r="AA865" s="61">
        <v>7.7071957290172577E-2</v>
      </c>
      <c r="AB865" s="61">
        <v>6.8861544132232666E-2</v>
      </c>
      <c r="AC865" s="61">
        <v>3.4858610481023788E-2</v>
      </c>
      <c r="AD865" s="61">
        <v>6.6009290516376495E-2</v>
      </c>
      <c r="AE865" s="61">
        <v>2.8644772246479988E-2</v>
      </c>
      <c r="AF865" s="61">
        <v>0.12869773805141449</v>
      </c>
      <c r="AG865" s="61">
        <v>5.2848178893327713E-2</v>
      </c>
      <c r="AH865" s="61">
        <v>7.018580287694931E-2</v>
      </c>
      <c r="AI865" s="61">
        <v>6.0956727713346481E-2</v>
      </c>
      <c r="AJ865" s="61">
        <v>0.10219216346740723</v>
      </c>
      <c r="AK865" s="61">
        <v>0.13527829945087433</v>
      </c>
      <c r="AL865" s="61">
        <v>6.58259317278862E-2</v>
      </c>
      <c r="AM865" s="61">
        <v>5.9693586081266403E-2</v>
      </c>
      <c r="AN865" s="27">
        <v>0.20661857724189758</v>
      </c>
      <c r="AO865" s="27">
        <v>0.20704285800457001</v>
      </c>
      <c r="AP865" s="27">
        <v>0.19400376081466675</v>
      </c>
      <c r="AQ865" s="27">
        <v>0.19520170986652374</v>
      </c>
      <c r="AR865" s="27">
        <v>0.22332261502742767</v>
      </c>
      <c r="AS865" s="27">
        <v>0.22272239625453949</v>
      </c>
      <c r="AT865" s="61">
        <v>2</v>
      </c>
      <c r="AU865" s="61">
        <v>4</v>
      </c>
      <c r="AV865" s="61">
        <v>1949.2299</v>
      </c>
      <c r="AW865" s="61"/>
      <c r="AX865" s="61"/>
      <c r="AY865" s="27">
        <v>2</v>
      </c>
      <c r="AZ865" s="27">
        <v>3</v>
      </c>
      <c r="BA865" s="27">
        <v>4</v>
      </c>
    </row>
    <row r="866" spans="1:53">
      <c r="A866" s="50">
        <v>32302</v>
      </c>
      <c r="B866" s="50" t="s">
        <v>47</v>
      </c>
      <c r="C866" s="50" t="s">
        <v>999</v>
      </c>
      <c r="D866" s="50" t="s">
        <v>952</v>
      </c>
      <c r="F866" s="50">
        <v>23666</v>
      </c>
      <c r="G866" s="23">
        <v>1037</v>
      </c>
      <c r="H866" s="50">
        <v>39.86299937963485</v>
      </c>
      <c r="I866" s="50">
        <v>0.325800001621246</v>
      </c>
      <c r="J866" s="50">
        <v>0.11814346164465001</v>
      </c>
      <c r="K866" s="50">
        <v>0.232067510485649</v>
      </c>
      <c r="L866" s="50">
        <v>0.37931029999999999</v>
      </c>
      <c r="M866" s="50">
        <v>52700</v>
      </c>
      <c r="N866" s="50">
        <v>36200</v>
      </c>
      <c r="O866" s="50">
        <v>46.6170012950897</v>
      </c>
      <c r="P866" s="51">
        <v>8.0056369304656996E-2</v>
      </c>
      <c r="Q866" s="50">
        <v>4.0930999999999997E-3</v>
      </c>
      <c r="R866" s="50">
        <v>0.17829456925392201</v>
      </c>
      <c r="S866" s="50">
        <v>7.72370174527168E-2</v>
      </c>
      <c r="T866" s="50">
        <v>0.65508621931076005</v>
      </c>
      <c r="U866" s="62">
        <v>1.3310234000000001E-2</v>
      </c>
      <c r="V866" s="63">
        <v>0.31268486400000001</v>
      </c>
      <c r="W866" s="63">
        <v>4.2677260000000003E-3</v>
      </c>
      <c r="X866" s="63">
        <v>0.66973716000000005</v>
      </c>
      <c r="Y866" s="50">
        <v>3.7908710539341001E-2</v>
      </c>
      <c r="Z866" s="61">
        <v>0.13216374814510345</v>
      </c>
      <c r="AA866" s="61">
        <v>0.13482190668582916</v>
      </c>
      <c r="AB866" s="61">
        <v>6.1775650829076767E-2</v>
      </c>
      <c r="AC866" s="61">
        <v>5.6034024804830551E-2</v>
      </c>
      <c r="AD866" s="61">
        <v>1.9776714965701103E-2</v>
      </c>
      <c r="AE866" s="61">
        <v>2.583732083439827E-2</v>
      </c>
      <c r="AF866" s="61">
        <v>0.11376927047967911</v>
      </c>
      <c r="AG866" s="61">
        <v>4.2211588472127914E-2</v>
      </c>
      <c r="AH866" s="61">
        <v>3.3280171453952789E-2</v>
      </c>
      <c r="AI866" s="61">
        <v>6.3051566481590271E-2</v>
      </c>
      <c r="AJ866" s="61">
        <v>0.10919723659753799</v>
      </c>
      <c r="AK866" s="61">
        <v>0.11547049134969711</v>
      </c>
      <c r="AL866" s="61">
        <v>4.2211588472127914E-2</v>
      </c>
      <c r="AM866" s="61">
        <v>5.0398722290992737E-2</v>
      </c>
      <c r="AN866" s="27">
        <v>0.28754594922065735</v>
      </c>
      <c r="AO866" s="27">
        <v>0.15035472810268402</v>
      </c>
      <c r="AP866" s="27">
        <v>0.31554010510444641</v>
      </c>
      <c r="AQ866" s="27">
        <v>0.13376499712467194</v>
      </c>
      <c r="AR866" s="27">
        <v>0.25451835989952087</v>
      </c>
      <c r="AS866" s="27">
        <v>0.16992732882499695</v>
      </c>
      <c r="AT866" s="61">
        <v>1</v>
      </c>
      <c r="AU866" s="61">
        <v>2</v>
      </c>
      <c r="AV866" s="61">
        <v>1879.9453000000001</v>
      </c>
      <c r="AW866" s="61"/>
      <c r="AX866" s="61"/>
      <c r="AY866" s="27">
        <v>1</v>
      </c>
      <c r="AZ866" s="27">
        <v>1</v>
      </c>
      <c r="BA866" s="27">
        <v>2</v>
      </c>
    </row>
    <row r="867" spans="1:53">
      <c r="A867" s="50">
        <v>32303</v>
      </c>
      <c r="B867" s="50" t="s">
        <v>47</v>
      </c>
      <c r="C867" s="50" t="s">
        <v>1000</v>
      </c>
      <c r="D867" s="50" t="s">
        <v>952</v>
      </c>
      <c r="F867" s="50">
        <v>6828</v>
      </c>
      <c r="G867" s="23">
        <v>277</v>
      </c>
      <c r="H867" s="50">
        <v>32.461000353097873</v>
      </c>
      <c r="I867" s="50">
        <v>0.34209999442100503</v>
      </c>
      <c r="J867" s="50">
        <v>7.3469385504722595E-2</v>
      </c>
      <c r="K867" s="50">
        <v>0.28979590535163902</v>
      </c>
      <c r="L867" s="50">
        <v>0.34615390000000001</v>
      </c>
      <c r="M867" s="50">
        <v>41700</v>
      </c>
      <c r="N867" s="50">
        <v>30600</v>
      </c>
      <c r="O867" s="50">
        <v>39.434000849723802</v>
      </c>
      <c r="P867" s="51">
        <v>5.46924695372581E-2</v>
      </c>
      <c r="Q867" s="50">
        <v>4.6785999999999998E-3</v>
      </c>
      <c r="R867" s="50">
        <v>0.19524405896663699</v>
      </c>
      <c r="S867" s="50">
        <v>0.111561119556427</v>
      </c>
      <c r="T867" s="50">
        <v>0.60603827238082897</v>
      </c>
      <c r="U867" s="62">
        <v>1.9039250000000001E-3</v>
      </c>
      <c r="V867" s="63">
        <v>0.25439366699999999</v>
      </c>
      <c r="W867" s="63">
        <v>4.3936729999999998E-3</v>
      </c>
      <c r="X867" s="63">
        <v>0.73930871499999995</v>
      </c>
      <c r="Y867" s="50">
        <v>5.35953566431999E-2</v>
      </c>
      <c r="Z867" s="61">
        <v>0.13754776120185852</v>
      </c>
      <c r="AA867" s="61">
        <v>8.5098989307880402E-2</v>
      </c>
      <c r="AB867" s="61">
        <v>0.10802362114191055</v>
      </c>
      <c r="AC867" s="61">
        <v>4.3070510029792786E-2</v>
      </c>
      <c r="AD867" s="61">
        <v>1.701979897916317E-2</v>
      </c>
      <c r="AE867" s="61">
        <v>2.6398055255413055E-2</v>
      </c>
      <c r="AF867" s="61">
        <v>0.1205279603600502</v>
      </c>
      <c r="AG867" s="61">
        <v>3.7165682762861252E-2</v>
      </c>
      <c r="AH867" s="61">
        <v>2.5703368708491325E-2</v>
      </c>
      <c r="AI867" s="61">
        <v>6.3911080360412598E-2</v>
      </c>
      <c r="AJ867" s="61">
        <v>9.2740535736083984E-2</v>
      </c>
      <c r="AK867" s="61">
        <v>9.7950674593448639E-2</v>
      </c>
      <c r="AL867" s="61">
        <v>8.4056966006755829E-2</v>
      </c>
      <c r="AM867" s="61">
        <v>6.0784995555877686E-2</v>
      </c>
      <c r="AN867" s="27">
        <v>0.24662870168685913</v>
      </c>
      <c r="AO867" s="27">
        <v>0.18369793891906738</v>
      </c>
      <c r="AP867" s="27">
        <v>0.25490197539329529</v>
      </c>
      <c r="AQ867" s="27">
        <v>0.11045751720666885</v>
      </c>
      <c r="AR867" s="27">
        <v>0.23962368071079254</v>
      </c>
      <c r="AS867" s="27">
        <v>0.24571111798286438</v>
      </c>
      <c r="AT867" s="61">
        <v>2</v>
      </c>
      <c r="AU867" s="61">
        <v>4</v>
      </c>
      <c r="AV867" s="61">
        <v>1945.9653000000001</v>
      </c>
      <c r="AW867" s="61"/>
      <c r="AX867" s="61"/>
      <c r="AY867" s="27">
        <v>2</v>
      </c>
      <c r="AZ867" s="27">
        <v>3</v>
      </c>
      <c r="BA867" s="27">
        <v>4</v>
      </c>
    </row>
    <row r="868" spans="1:53">
      <c r="A868" s="50">
        <v>32304</v>
      </c>
      <c r="B868" s="50" t="s">
        <v>47</v>
      </c>
      <c r="C868" s="50" t="s">
        <v>1001</v>
      </c>
      <c r="D868" s="50" t="s">
        <v>952</v>
      </c>
      <c r="F868" s="50">
        <v>35212</v>
      </c>
      <c r="G868" s="23">
        <v>1630</v>
      </c>
      <c r="H868" s="50">
        <v>37.016001731157303</v>
      </c>
      <c r="I868" s="50">
        <v>0.35659000277519198</v>
      </c>
      <c r="J868" s="50">
        <v>9.6843615174293504E-2</v>
      </c>
      <c r="K868" s="50">
        <v>0.244619801640511</v>
      </c>
      <c r="L868" s="50">
        <v>0.38095240000000002</v>
      </c>
      <c r="M868" s="50">
        <v>49700</v>
      </c>
      <c r="N868" s="50">
        <v>31100</v>
      </c>
      <c r="O868" s="50">
        <v>53.514999151229901</v>
      </c>
      <c r="P868" s="51">
        <v>8.1723503768444103E-2</v>
      </c>
      <c r="Q868" s="50">
        <v>3.8593E-3</v>
      </c>
      <c r="R868" s="50">
        <v>0.182013764977455</v>
      </c>
      <c r="S868" s="50">
        <v>7.6233014464378399E-2</v>
      </c>
      <c r="T868" s="50">
        <v>0.613955438137054</v>
      </c>
      <c r="U868" s="62">
        <v>2.3003519999999999E-3</v>
      </c>
      <c r="V868" s="63">
        <v>0.59723955399999995</v>
      </c>
      <c r="W868" s="63">
        <v>6.5034649999999999E-3</v>
      </c>
      <c r="X868" s="63">
        <v>0.39395660199999999</v>
      </c>
      <c r="Y868" s="50">
        <v>0.106750570237637</v>
      </c>
      <c r="Z868" s="61">
        <v>0.12094798684120178</v>
      </c>
      <c r="AA868" s="61">
        <v>6.4255870878696442E-2</v>
      </c>
      <c r="AB868" s="61">
        <v>8.8459879159927368E-2</v>
      </c>
      <c r="AC868" s="61">
        <v>6.0149833559989929E-2</v>
      </c>
      <c r="AD868" s="61">
        <v>1.9449647516012192E-2</v>
      </c>
      <c r="AE868" s="61">
        <v>3.2848291099071503E-2</v>
      </c>
      <c r="AF868" s="61">
        <v>0.10740527510643005</v>
      </c>
      <c r="AG868" s="61">
        <v>3.6017864942550659E-2</v>
      </c>
      <c r="AH868" s="61">
        <v>4.3509580194950104E-2</v>
      </c>
      <c r="AI868" s="61">
        <v>5.5179368704557419E-2</v>
      </c>
      <c r="AJ868" s="61">
        <v>0.13499495387077332</v>
      </c>
      <c r="AK868" s="61">
        <v>0.11028670519590378</v>
      </c>
      <c r="AL868" s="61">
        <v>6.1374440789222717E-2</v>
      </c>
      <c r="AM868" s="61">
        <v>6.5120302140712738E-2</v>
      </c>
      <c r="AN868" s="27">
        <v>0.3395417332649231</v>
      </c>
      <c r="AO868" s="27">
        <v>0.1503492146730423</v>
      </c>
      <c r="AP868" s="27">
        <v>0.32184168696403503</v>
      </c>
      <c r="AQ868" s="27">
        <v>0.13075527548789978</v>
      </c>
      <c r="AR868" s="27">
        <v>0.36034116148948669</v>
      </c>
      <c r="AS868" s="27">
        <v>0.17337420582771301</v>
      </c>
      <c r="AT868" s="61">
        <v>2</v>
      </c>
      <c r="AU868" s="61">
        <v>2</v>
      </c>
      <c r="AV868" s="61">
        <v>2030.1256000000001</v>
      </c>
      <c r="AW868" s="61"/>
      <c r="AX868" s="61"/>
      <c r="AY868" s="27">
        <v>2</v>
      </c>
      <c r="AZ868" s="27">
        <v>3</v>
      </c>
      <c r="BA868" s="27">
        <v>4</v>
      </c>
    </row>
    <row r="869" spans="1:53">
      <c r="A869" s="50">
        <v>32305</v>
      </c>
      <c r="B869" s="50" t="s">
        <v>47</v>
      </c>
      <c r="C869" s="50" t="s">
        <v>1002</v>
      </c>
      <c r="D869" s="50" t="s">
        <v>952</v>
      </c>
      <c r="F869" s="50">
        <v>49316</v>
      </c>
      <c r="G869" s="23">
        <v>2071</v>
      </c>
      <c r="H869" s="50">
        <v>42.254999607801452</v>
      </c>
      <c r="I869" s="50">
        <v>0.21608999371528601</v>
      </c>
      <c r="J869" s="50">
        <v>0.123060457408428</v>
      </c>
      <c r="K869" s="50">
        <v>0.19957196712493899</v>
      </c>
      <c r="L869" s="50">
        <v>0.31</v>
      </c>
      <c r="M869" s="50">
        <v>43900</v>
      </c>
      <c r="N869" s="50">
        <v>28100</v>
      </c>
      <c r="O869" s="50">
        <v>48.228999972343402</v>
      </c>
      <c r="P869" s="51">
        <v>7.8229464590549497E-2</v>
      </c>
      <c r="Q869" s="50">
        <v>3.0484000000000002E-3</v>
      </c>
      <c r="R869" s="50">
        <v>0.18340413272380801</v>
      </c>
      <c r="S869" s="50">
        <v>6.4860157668590504E-2</v>
      </c>
      <c r="T869" s="50">
        <v>0.61886495351791404</v>
      </c>
      <c r="U869" s="62">
        <v>1.3241139000000001E-2</v>
      </c>
      <c r="V869" s="63">
        <v>0.73967879999999997</v>
      </c>
      <c r="W869" s="63">
        <v>6.7929269999999998E-3</v>
      </c>
      <c r="X869" s="63">
        <v>0.24028712499999999</v>
      </c>
      <c r="Y869" s="50">
        <v>0.223480194807053</v>
      </c>
      <c r="Z869" s="61">
        <v>4.2893841862678528E-2</v>
      </c>
      <c r="AA869" s="61">
        <v>9.9886491894721985E-2</v>
      </c>
      <c r="AB869" s="61">
        <v>7.4138239026069641E-2</v>
      </c>
      <c r="AC869" s="61">
        <v>6.3922576606273651E-2</v>
      </c>
      <c r="AD869" s="61">
        <v>2.4792401120066643E-2</v>
      </c>
      <c r="AE869" s="61">
        <v>2.0431328564882278E-2</v>
      </c>
      <c r="AF869" s="61">
        <v>0.13250492513179779</v>
      </c>
      <c r="AG869" s="61">
        <v>3.5724952816963196E-2</v>
      </c>
      <c r="AH869" s="61">
        <v>5.3945876657962799E-2</v>
      </c>
      <c r="AI869" s="61">
        <v>0.11667363345623016</v>
      </c>
      <c r="AJ869" s="61">
        <v>0.10603978484869003</v>
      </c>
      <c r="AK869" s="61">
        <v>0.10926578938961029</v>
      </c>
      <c r="AL869" s="61">
        <v>6.6849872469902039E-2</v>
      </c>
      <c r="AM869" s="61">
        <v>5.2930284291505814E-2</v>
      </c>
      <c r="AN869" s="27">
        <v>0.35912072658538818</v>
      </c>
      <c r="AO869" s="27">
        <v>0.16435204446315765</v>
      </c>
      <c r="AP869" s="27">
        <v>0.31736835837364197</v>
      </c>
      <c r="AQ869" s="27">
        <v>0.175223708152771</v>
      </c>
      <c r="AR869" s="27">
        <v>0.41697153449058533</v>
      </c>
      <c r="AS869" s="27">
        <v>0.14928862452507019</v>
      </c>
      <c r="AT869" s="61">
        <v>1</v>
      </c>
      <c r="AU869" s="61">
        <v>2</v>
      </c>
      <c r="AV869" s="61">
        <v>2111.0142000000001</v>
      </c>
      <c r="AW869" s="61"/>
      <c r="AX869" s="61"/>
      <c r="AY869" s="27">
        <v>1</v>
      </c>
      <c r="AZ869" s="27">
        <v>1</v>
      </c>
      <c r="BA869" s="27">
        <v>2</v>
      </c>
    </row>
    <row r="870" spans="1:53">
      <c r="A870" s="50">
        <v>32306</v>
      </c>
      <c r="B870" s="50" t="s">
        <v>47</v>
      </c>
      <c r="C870" s="50" t="s">
        <v>1003</v>
      </c>
      <c r="D870" s="50" t="s">
        <v>952</v>
      </c>
      <c r="F870" s="50">
        <v>47297</v>
      </c>
      <c r="G870" s="23">
        <v>2213</v>
      </c>
      <c r="H870" s="50">
        <v>40.259000435471499</v>
      </c>
      <c r="I870" s="50">
        <v>0.248779997229576</v>
      </c>
      <c r="J870" s="50">
        <v>0.100081034004688</v>
      </c>
      <c r="K870" s="50">
        <v>0.19327390193939201</v>
      </c>
      <c r="L870" s="50">
        <v>0.27419359999999998</v>
      </c>
      <c r="M870" s="50">
        <v>31800</v>
      </c>
      <c r="N870" s="50">
        <v>21800</v>
      </c>
      <c r="O870" s="50">
        <v>41.9820010662079</v>
      </c>
      <c r="P870" s="51">
        <v>9.4428323209285694E-2</v>
      </c>
      <c r="Q870" s="50">
        <v>2.5378000000000002E-3</v>
      </c>
      <c r="R870" s="50">
        <v>0.170623138546944</v>
      </c>
      <c r="S870" s="50">
        <v>4.7106903046369601E-2</v>
      </c>
      <c r="T870" s="50">
        <v>0.61589282751083396</v>
      </c>
      <c r="U870" s="62">
        <v>1.1205779999999999E-3</v>
      </c>
      <c r="V870" s="63">
        <v>0.95141339300000005</v>
      </c>
      <c r="W870" s="63">
        <v>1.3425799E-2</v>
      </c>
      <c r="X870" s="63">
        <v>3.4040213E-2</v>
      </c>
      <c r="Y870" s="50">
        <v>0.37821462750434898</v>
      </c>
      <c r="Z870" s="61">
        <v>3.714698925614357E-2</v>
      </c>
      <c r="AA870" s="61">
        <v>0.10139301419258118</v>
      </c>
      <c r="AB870" s="61">
        <v>6.8356551229953766E-2</v>
      </c>
      <c r="AC870" s="61">
        <v>9.5836184918880463E-2</v>
      </c>
      <c r="AD870" s="61">
        <v>2.2151175886392593E-2</v>
      </c>
      <c r="AE870" s="61">
        <v>2.0248154178261757E-2</v>
      </c>
      <c r="AF870" s="61">
        <v>0.14706553518772125</v>
      </c>
      <c r="AG870" s="61">
        <v>3.7070870399475098E-2</v>
      </c>
      <c r="AH870" s="61">
        <v>3.3264823257923126E-2</v>
      </c>
      <c r="AI870" s="61">
        <v>7.543579488992691E-2</v>
      </c>
      <c r="AJ870" s="61">
        <v>0.14409682154655457</v>
      </c>
      <c r="AK870" s="61">
        <v>0.12384866923093796</v>
      </c>
      <c r="AL870" s="61">
        <v>4.7194946557283401E-2</v>
      </c>
      <c r="AM870" s="61">
        <v>4.6890463680028915E-2</v>
      </c>
      <c r="AN870" s="27">
        <v>0.52072590589523315</v>
      </c>
      <c r="AO870" s="27">
        <v>0.10296083986759186</v>
      </c>
      <c r="AP870" s="27">
        <v>0.43590551614761353</v>
      </c>
      <c r="AQ870" s="27">
        <v>9.716535359621048E-2</v>
      </c>
      <c r="AR870" s="27">
        <v>0.65145629644393921</v>
      </c>
      <c r="AS870" s="27">
        <v>0.11189320683479309</v>
      </c>
      <c r="AT870" s="61">
        <v>1</v>
      </c>
      <c r="AU870" s="61">
        <v>2</v>
      </c>
      <c r="AV870" s="61">
        <v>2138.1965</v>
      </c>
      <c r="AW870" s="61"/>
      <c r="AX870" s="61"/>
      <c r="AY870" s="27">
        <v>2</v>
      </c>
      <c r="AZ870" s="27">
        <v>2</v>
      </c>
      <c r="BA870" s="27">
        <v>3</v>
      </c>
    </row>
    <row r="871" spans="1:53">
      <c r="A871" s="50">
        <v>32401</v>
      </c>
      <c r="B871" s="50" t="s">
        <v>47</v>
      </c>
      <c r="C871" s="50" t="s">
        <v>1004</v>
      </c>
      <c r="D871" s="50" t="s">
        <v>952</v>
      </c>
      <c r="F871" s="50">
        <v>54073</v>
      </c>
      <c r="G871" s="23">
        <v>2408</v>
      </c>
      <c r="H871" s="50">
        <v>38.920002102851846</v>
      </c>
      <c r="I871" s="50">
        <v>0.35929000377655002</v>
      </c>
      <c r="J871" s="50">
        <v>0.11444141715764999</v>
      </c>
      <c r="K871" s="50">
        <v>0.240463212132454</v>
      </c>
      <c r="L871" s="50">
        <v>0.43689319999999998</v>
      </c>
      <c r="M871" s="50">
        <v>57100</v>
      </c>
      <c r="N871" s="50">
        <v>43100</v>
      </c>
      <c r="O871" s="50">
        <v>44.729998707771301</v>
      </c>
      <c r="P871" s="51">
        <v>7.9003140330314595E-2</v>
      </c>
      <c r="Q871" s="50">
        <v>4.2290000000000001E-3</v>
      </c>
      <c r="R871" s="50">
        <v>0.19692005217075301</v>
      </c>
      <c r="S871" s="50">
        <v>8.5035942494869204E-2</v>
      </c>
      <c r="T871" s="50">
        <v>0.62622964382171598</v>
      </c>
      <c r="U871" s="62">
        <v>4.9525641000000002E-2</v>
      </c>
      <c r="V871" s="63">
        <v>0.417250752</v>
      </c>
      <c r="W871" s="63">
        <v>4.8822889999999997E-3</v>
      </c>
      <c r="X871" s="63">
        <v>0.52834129299999999</v>
      </c>
      <c r="Y871" s="50">
        <v>6.2996402382850605E-2</v>
      </c>
      <c r="Z871" s="61">
        <v>0.13554705679416656</v>
      </c>
      <c r="AA871" s="61">
        <v>6.9711409509181976E-2</v>
      </c>
      <c r="AB871" s="61">
        <v>6.1383754014968872E-2</v>
      </c>
      <c r="AC871" s="61">
        <v>4.5775938779115677E-2</v>
      </c>
      <c r="AD871" s="61">
        <v>1.4665060676634312E-2</v>
      </c>
      <c r="AE871" s="61">
        <v>2.5820981711149216E-2</v>
      </c>
      <c r="AF871" s="61">
        <v>0.10197454690933228</v>
      </c>
      <c r="AG871" s="61">
        <v>4.7137696295976639E-2</v>
      </c>
      <c r="AH871" s="61">
        <v>4.0800292044878006E-2</v>
      </c>
      <c r="AI871" s="61">
        <v>8.1705339252948761E-2</v>
      </c>
      <c r="AJ871" s="61">
        <v>0.10715968906879425</v>
      </c>
      <c r="AK871" s="61">
        <v>0.14696486294269562</v>
      </c>
      <c r="AL871" s="61">
        <v>5.9341121464967728E-2</v>
      </c>
      <c r="AM871" s="61">
        <v>6.2012255191802979E-2</v>
      </c>
      <c r="AN871" s="27">
        <v>0.27280175685882568</v>
      </c>
      <c r="AO871" s="27">
        <v>0.11785663664340973</v>
      </c>
      <c r="AP871" s="27">
        <v>0.25799044966697693</v>
      </c>
      <c r="AQ871" s="27">
        <v>9.30013507604599E-2</v>
      </c>
      <c r="AR871" s="27">
        <v>0.29551404714584351</v>
      </c>
      <c r="AS871" s="27">
        <v>0.15597075223922729</v>
      </c>
      <c r="AT871" s="61">
        <v>1</v>
      </c>
      <c r="AU871" s="61">
        <v>2</v>
      </c>
      <c r="AV871" s="61">
        <v>1867.2184</v>
      </c>
      <c r="AW871" s="61"/>
      <c r="AX871" s="61"/>
      <c r="AY871" s="27">
        <v>2</v>
      </c>
      <c r="AZ871" s="27">
        <v>2</v>
      </c>
      <c r="BA871" s="27">
        <v>3</v>
      </c>
    </row>
    <row r="872" spans="1:53">
      <c r="A872" s="50">
        <v>32402</v>
      </c>
      <c r="B872" s="50" t="s">
        <v>47</v>
      </c>
      <c r="C872" s="50" t="s">
        <v>1005</v>
      </c>
      <c r="D872" s="50" t="s">
        <v>952</v>
      </c>
      <c r="F872" s="50">
        <v>20146</v>
      </c>
      <c r="G872" s="23">
        <v>956</v>
      </c>
      <c r="H872" s="50">
        <v>39.278997182846098</v>
      </c>
      <c r="I872" s="50">
        <v>0.31654000282287598</v>
      </c>
      <c r="J872" s="50">
        <v>0.12202852964401199</v>
      </c>
      <c r="K872" s="50">
        <v>0.234548330307007</v>
      </c>
      <c r="L872" s="50">
        <v>0.3821138</v>
      </c>
      <c r="M872" s="50">
        <v>49100</v>
      </c>
      <c r="N872" s="50">
        <v>36300</v>
      </c>
      <c r="O872" s="50">
        <v>41.714999079704299</v>
      </c>
      <c r="P872" s="51">
        <v>8.95572230219841E-2</v>
      </c>
      <c r="Q872" s="50">
        <v>3.4275999999999998E-3</v>
      </c>
      <c r="R872" s="50">
        <v>0.24364663660526301</v>
      </c>
      <c r="S872" s="50">
        <v>9.1824531555175795E-2</v>
      </c>
      <c r="T872" s="50">
        <v>0.587513387203217</v>
      </c>
      <c r="U872" s="62">
        <v>4.0851783000000003E-2</v>
      </c>
      <c r="V872" s="63">
        <v>0.27300703500000001</v>
      </c>
      <c r="W872" s="63">
        <v>4.6163009999999997E-3</v>
      </c>
      <c r="X872" s="63">
        <v>0.68152487299999998</v>
      </c>
      <c r="Y872" s="50">
        <v>3.7411425262689597E-2</v>
      </c>
      <c r="Z872" s="61">
        <v>7.9917535185813904E-2</v>
      </c>
      <c r="AA872" s="61">
        <v>0.11229687184095383</v>
      </c>
      <c r="AB872" s="61">
        <v>6.5728835761547089E-2</v>
      </c>
      <c r="AC872" s="61">
        <v>7.38539919257164E-2</v>
      </c>
      <c r="AD872" s="61">
        <v>1.9524617120623589E-2</v>
      </c>
      <c r="AE872" s="61">
        <v>1.9888430833816528E-2</v>
      </c>
      <c r="AF872" s="61">
        <v>0.11047780513763428</v>
      </c>
      <c r="AG872" s="61">
        <v>4.6689305454492569E-2</v>
      </c>
      <c r="AH872" s="61">
        <v>3.7351444363594055E-2</v>
      </c>
      <c r="AI872" s="61">
        <v>5.9665292501449585E-2</v>
      </c>
      <c r="AJ872" s="61">
        <v>0.12090710550546646</v>
      </c>
      <c r="AK872" s="61">
        <v>0.14685907959938049</v>
      </c>
      <c r="AL872" s="61">
        <v>5.3723018616437912E-2</v>
      </c>
      <c r="AM872" s="61">
        <v>5.3116664290428162E-2</v>
      </c>
      <c r="AN872" s="27">
        <v>0.24828089773654938</v>
      </c>
      <c r="AO872" s="27">
        <v>0.14055012166500092</v>
      </c>
      <c r="AP872" s="27">
        <v>0.23856975138187408</v>
      </c>
      <c r="AQ872" s="27">
        <v>0.14087533950805664</v>
      </c>
      <c r="AR872" s="27">
        <v>0.25937500596046448</v>
      </c>
      <c r="AS872" s="27">
        <v>0.14017857611179352</v>
      </c>
      <c r="AT872" s="61">
        <v>1</v>
      </c>
      <c r="AU872" s="61">
        <v>2</v>
      </c>
      <c r="AV872" s="61">
        <v>1827.1405999999999</v>
      </c>
      <c r="AW872" s="61"/>
      <c r="AX872" s="61"/>
      <c r="AY872" s="27">
        <v>1</v>
      </c>
      <c r="AZ872" s="27">
        <v>1</v>
      </c>
      <c r="BA872" s="27">
        <v>2</v>
      </c>
    </row>
    <row r="873" spans="1:53">
      <c r="A873" s="50">
        <v>32403</v>
      </c>
      <c r="B873" s="50" t="s">
        <v>47</v>
      </c>
      <c r="C873" s="50" t="s">
        <v>1006</v>
      </c>
      <c r="D873" s="50" t="s">
        <v>952</v>
      </c>
      <c r="F873" s="50">
        <v>26918</v>
      </c>
      <c r="G873" s="23">
        <v>1209</v>
      </c>
      <c r="H873" s="50">
        <v>42.980002284049952</v>
      </c>
      <c r="I873" s="50">
        <v>0.28327000141143799</v>
      </c>
      <c r="J873" s="50">
        <v>0.156089186668396</v>
      </c>
      <c r="K873" s="50">
        <v>0.245283022522926</v>
      </c>
      <c r="L873" s="50">
        <v>0.369863</v>
      </c>
      <c r="M873" s="50">
        <v>59000</v>
      </c>
      <c r="N873" s="50">
        <v>48800</v>
      </c>
      <c r="O873" s="50">
        <v>37.283000349998503</v>
      </c>
      <c r="P873" s="51">
        <v>0.108276024460792</v>
      </c>
      <c r="Q873" s="50">
        <v>4.3166999999999997E-3</v>
      </c>
      <c r="R873" s="50">
        <v>0.19052523374557501</v>
      </c>
      <c r="S873" s="50">
        <v>8.7835073471069294E-2</v>
      </c>
      <c r="T873" s="50">
        <v>0.59350109100341797</v>
      </c>
      <c r="U873" s="62">
        <v>8.2286946E-2</v>
      </c>
      <c r="V873" s="63">
        <v>0.28913739300000002</v>
      </c>
      <c r="W873" s="63">
        <v>4.8294820000000004E-3</v>
      </c>
      <c r="X873" s="63">
        <v>0.62374621600000002</v>
      </c>
      <c r="Y873" s="50">
        <v>2.9443394392728799E-2</v>
      </c>
      <c r="Z873" s="61">
        <v>0.16893203556537628</v>
      </c>
      <c r="AA873" s="61">
        <v>4.7828309237957001E-2</v>
      </c>
      <c r="AB873" s="61">
        <v>6.0296371579170227E-2</v>
      </c>
      <c r="AC873" s="61">
        <v>4.9156874418258667E-2</v>
      </c>
      <c r="AD873" s="61">
        <v>1.6658149659633636E-2</v>
      </c>
      <c r="AE873" s="61">
        <v>2.2381195798516273E-2</v>
      </c>
      <c r="AF873" s="61">
        <v>9.5656618475914001E-2</v>
      </c>
      <c r="AG873" s="61">
        <v>3.7915177643299103E-2</v>
      </c>
      <c r="AH873" s="61">
        <v>2.3811956867575645E-2</v>
      </c>
      <c r="AI873" s="61">
        <v>9.8824732005596161E-2</v>
      </c>
      <c r="AJ873" s="61">
        <v>0.1195707693696022</v>
      </c>
      <c r="AK873" s="61">
        <v>0.13592232763767242</v>
      </c>
      <c r="AL873" s="61">
        <v>5.3755749017000198E-2</v>
      </c>
      <c r="AM873" s="61">
        <v>6.9289728999137878E-2</v>
      </c>
      <c r="AN873" s="27">
        <v>0.2366379052400589</v>
      </c>
      <c r="AO873" s="27">
        <v>0.1132061779499054</v>
      </c>
      <c r="AP873" s="27">
        <v>0.22267830371856689</v>
      </c>
      <c r="AQ873" s="27">
        <v>9.6331454813480377E-2</v>
      </c>
      <c r="AR873" s="27">
        <v>0.25479725003242493</v>
      </c>
      <c r="AS873" s="27">
        <v>0.13515768945217133</v>
      </c>
      <c r="AT873" s="61">
        <v>1</v>
      </c>
      <c r="AU873" s="61">
        <v>1</v>
      </c>
      <c r="AV873" s="61">
        <v>1802.5898</v>
      </c>
      <c r="AW873" s="61"/>
      <c r="AX873" s="61"/>
      <c r="AY873" s="27">
        <v>1</v>
      </c>
      <c r="AZ873" s="27">
        <v>2</v>
      </c>
      <c r="BA873" s="27">
        <v>3</v>
      </c>
    </row>
    <row r="874" spans="1:53">
      <c r="A874" s="50">
        <v>32501</v>
      </c>
      <c r="B874" s="50" t="s">
        <v>47</v>
      </c>
      <c r="C874" s="50" t="s">
        <v>1007</v>
      </c>
      <c r="D874" s="50" t="s">
        <v>952</v>
      </c>
      <c r="F874" s="50">
        <v>191518</v>
      </c>
      <c r="G874" s="23">
        <v>8009</v>
      </c>
      <c r="H874" s="50">
        <v>36.950000911951079</v>
      </c>
      <c r="I874" s="50">
        <v>0.32649001479148898</v>
      </c>
      <c r="J874" s="50">
        <v>0.103291988372803</v>
      </c>
      <c r="K874" s="50">
        <v>0.29556298255920399</v>
      </c>
      <c r="L874" s="50">
        <v>0.4149294</v>
      </c>
      <c r="M874" s="50">
        <v>60800</v>
      </c>
      <c r="N874" s="50">
        <v>45500</v>
      </c>
      <c r="O874" s="50">
        <v>44.892001152038603</v>
      </c>
      <c r="P874" s="51">
        <v>7.7917315065860707E-2</v>
      </c>
      <c r="Q874" s="50">
        <v>3.8343000000000001E-3</v>
      </c>
      <c r="R874" s="50">
        <v>0.20503945648670199</v>
      </c>
      <c r="S874" s="50">
        <v>0.10869164019823099</v>
      </c>
      <c r="T874" s="50">
        <v>0.57762938737869296</v>
      </c>
      <c r="U874" s="62">
        <v>5.9111938000000003E-2</v>
      </c>
      <c r="V874" s="63">
        <v>0.182813108</v>
      </c>
      <c r="W874" s="63">
        <v>5.4877349999999997E-3</v>
      </c>
      <c r="X874" s="63">
        <v>0.75258719900000004</v>
      </c>
      <c r="Y874" s="50">
        <v>3.6722619086504003E-2</v>
      </c>
      <c r="Z874" s="61">
        <v>4.3811757117509842E-2</v>
      </c>
      <c r="AA874" s="61">
        <v>6.9651678204536438E-2</v>
      </c>
      <c r="AB874" s="61">
        <v>7.1380928158760071E-2</v>
      </c>
      <c r="AC874" s="61">
        <v>5.8065712451934814E-2</v>
      </c>
      <c r="AD874" s="61">
        <v>3.3263340592384338E-2</v>
      </c>
      <c r="AE874" s="61">
        <v>2.6111660525202751E-2</v>
      </c>
      <c r="AF874" s="61">
        <v>0.12182559072971344</v>
      </c>
      <c r="AG874" s="61">
        <v>6.1697132885456085E-2</v>
      </c>
      <c r="AH874" s="61">
        <v>5.4001975804567337E-2</v>
      </c>
      <c r="AI874" s="61">
        <v>6.0573123395442963E-2</v>
      </c>
      <c r="AJ874" s="61">
        <v>0.12403655797243118</v>
      </c>
      <c r="AK874" s="61">
        <v>0.13885869085788727</v>
      </c>
      <c r="AL874" s="61">
        <v>6.8157114088535309E-2</v>
      </c>
      <c r="AM874" s="61">
        <v>6.8564720451831818E-2</v>
      </c>
      <c r="AN874" s="27">
        <v>0.19178439676761627</v>
      </c>
      <c r="AO874" s="27">
        <v>0.19668550789356232</v>
      </c>
      <c r="AP874" s="27">
        <v>0.18842343986034393</v>
      </c>
      <c r="AQ874" s="27">
        <v>0.18578030169010162</v>
      </c>
      <c r="AR874" s="27">
        <v>0.19626688957214355</v>
      </c>
      <c r="AS874" s="27">
        <v>0.21122974157333374</v>
      </c>
      <c r="AT874" s="61">
        <v>2</v>
      </c>
      <c r="AU874" s="61">
        <v>2</v>
      </c>
      <c r="AV874" s="61">
        <v>1774.1475</v>
      </c>
      <c r="AW874" s="61"/>
      <c r="AX874" s="61"/>
      <c r="AY874" s="27">
        <v>1</v>
      </c>
      <c r="AZ874" s="27">
        <v>2</v>
      </c>
      <c r="BA874" s="27">
        <v>3</v>
      </c>
    </row>
    <row r="875" spans="1:53">
      <c r="A875" s="50">
        <v>32502</v>
      </c>
      <c r="B875" s="50" t="s">
        <v>47</v>
      </c>
      <c r="C875" s="50" t="s">
        <v>1008</v>
      </c>
      <c r="D875" s="50" t="s">
        <v>952</v>
      </c>
      <c r="F875" s="50">
        <v>9592</v>
      </c>
      <c r="G875" s="23">
        <v>346</v>
      </c>
      <c r="H875" s="50">
        <v>34.53500020503995</v>
      </c>
      <c r="I875" s="50">
        <v>0.39774000644683799</v>
      </c>
      <c r="J875" s="50">
        <v>7.8260868787765503E-2</v>
      </c>
      <c r="K875" s="50">
        <v>0.33913043141365101</v>
      </c>
      <c r="L875" s="50">
        <v>0.3333333</v>
      </c>
      <c r="M875" s="50">
        <v>43700</v>
      </c>
      <c r="N875" s="50">
        <v>33800</v>
      </c>
      <c r="O875" s="50">
        <v>33.618000149726903</v>
      </c>
      <c r="P875" s="51">
        <v>0.100557558238506</v>
      </c>
      <c r="Q875" s="50">
        <v>4.9527E-3</v>
      </c>
      <c r="R875" s="50">
        <v>0.241206035017967</v>
      </c>
      <c r="S875" s="50">
        <v>5.9565875679254497E-2</v>
      </c>
      <c r="T875" s="50">
        <v>0.69472485780715898</v>
      </c>
      <c r="U875" s="62">
        <v>0.130316928</v>
      </c>
      <c r="V875" s="63">
        <v>0.21330274599999999</v>
      </c>
      <c r="W875" s="63">
        <v>2.6063390000000001E-3</v>
      </c>
      <c r="X875" s="63">
        <v>0.65377396300000001</v>
      </c>
      <c r="Y875" s="50">
        <v>4.5511350035667399E-2</v>
      </c>
      <c r="Z875" s="61">
        <v>0.13119620084762573</v>
      </c>
      <c r="AA875" s="61">
        <v>3.0572870746254921E-2</v>
      </c>
      <c r="AB875" s="61">
        <v>7.8064709901809692E-2</v>
      </c>
      <c r="AC875" s="61">
        <v>5.9661619365215302E-2</v>
      </c>
      <c r="AD875" s="61">
        <v>1.3653903268277645E-2</v>
      </c>
      <c r="AE875" s="61">
        <v>1.5434847213327885E-2</v>
      </c>
      <c r="AF875" s="61">
        <v>0.14247551560401917</v>
      </c>
      <c r="AG875" s="61">
        <v>3.9477590471506119E-2</v>
      </c>
      <c r="AH875" s="61">
        <v>1.9887207075953484E-2</v>
      </c>
      <c r="AI875" s="61">
        <v>0.13000890612602234</v>
      </c>
      <c r="AJ875" s="61">
        <v>0.10240427404642105</v>
      </c>
      <c r="AK875" s="61">
        <v>0.11724547296762466</v>
      </c>
      <c r="AL875" s="61">
        <v>4.7788660973310471E-2</v>
      </c>
      <c r="AM875" s="61">
        <v>7.2128228843212128E-2</v>
      </c>
      <c r="AN875" s="27">
        <v>0.31088295578956604</v>
      </c>
      <c r="AO875" s="27">
        <v>0.10287474095821381</v>
      </c>
      <c r="AP875" s="27">
        <v>0.32821977138519287</v>
      </c>
      <c r="AQ875" s="27">
        <v>7.0281840860843658E-2</v>
      </c>
      <c r="AR875" s="27">
        <v>0.28737300634384155</v>
      </c>
      <c r="AS875" s="27">
        <v>0.14707304537296295</v>
      </c>
      <c r="AT875" s="61">
        <v>2</v>
      </c>
      <c r="AU875" s="61">
        <v>4</v>
      </c>
      <c r="AV875" s="61">
        <v>1632.5427999999999</v>
      </c>
      <c r="AW875" s="61"/>
      <c r="AX875" s="61"/>
      <c r="AY875" s="27">
        <v>2</v>
      </c>
      <c r="AZ875" s="27">
        <v>3</v>
      </c>
      <c r="BA875" s="27">
        <v>4</v>
      </c>
    </row>
    <row r="876" spans="1:53">
      <c r="A876" s="50">
        <v>32503</v>
      </c>
      <c r="B876" s="50" t="s">
        <v>47</v>
      </c>
      <c r="C876" s="50" t="s">
        <v>1009</v>
      </c>
      <c r="D876" s="50" t="s">
        <v>952</v>
      </c>
      <c r="F876" s="50">
        <v>15157</v>
      </c>
      <c r="G876" s="23">
        <v>649</v>
      </c>
      <c r="H876" s="50">
        <v>42.756000101566322</v>
      </c>
      <c r="I876" s="50">
        <v>0.25600999593734702</v>
      </c>
      <c r="J876" s="50">
        <v>0.16901408135891</v>
      </c>
      <c r="K876" s="50">
        <v>0.23708920180797599</v>
      </c>
      <c r="L876" s="50">
        <v>0.25</v>
      </c>
      <c r="M876" s="50">
        <v>47300</v>
      </c>
      <c r="N876" s="50">
        <v>38300</v>
      </c>
      <c r="O876" s="50">
        <v>38.892000913620002</v>
      </c>
      <c r="P876" s="51">
        <v>7.6790332794189495E-2</v>
      </c>
      <c r="Q876" s="50">
        <v>4.2464E-3</v>
      </c>
      <c r="R876" s="50">
        <v>0.179821953177452</v>
      </c>
      <c r="S876" s="50">
        <v>7.3115497827529893E-2</v>
      </c>
      <c r="T876" s="50">
        <v>0.65941441059112504</v>
      </c>
      <c r="U876" s="62">
        <v>4.7700733000000002E-2</v>
      </c>
      <c r="V876" s="63">
        <v>0.21917265699999999</v>
      </c>
      <c r="W876" s="63">
        <v>6.5316360000000004E-3</v>
      </c>
      <c r="X876" s="63">
        <v>0.72659498499999997</v>
      </c>
      <c r="Y876" s="50">
        <v>4.0664825588464702E-2</v>
      </c>
      <c r="Z876" s="61">
        <v>0.21645826101303101</v>
      </c>
      <c r="AA876" s="61">
        <v>1.858736015856266E-2</v>
      </c>
      <c r="AB876" s="61">
        <v>7.0969924330711365E-2</v>
      </c>
      <c r="AC876" s="61">
        <v>6.2183171510696411E-2</v>
      </c>
      <c r="AD876" s="61">
        <v>1.5883743762969971E-2</v>
      </c>
      <c r="AE876" s="61">
        <v>2.7036160230636597E-2</v>
      </c>
      <c r="AF876" s="61">
        <v>0.10594795644283295</v>
      </c>
      <c r="AG876" s="61">
        <v>4.30888831615448E-2</v>
      </c>
      <c r="AH876" s="61">
        <v>2.7712065726518631E-2</v>
      </c>
      <c r="AI876" s="61">
        <v>8.1953361630439758E-2</v>
      </c>
      <c r="AJ876" s="61">
        <v>0.12183170020580292</v>
      </c>
      <c r="AK876" s="61">
        <v>0.11355187743902206</v>
      </c>
      <c r="AL876" s="61">
        <v>3.4640081226825714E-2</v>
      </c>
      <c r="AM876" s="61">
        <v>6.0155458748340607E-2</v>
      </c>
      <c r="AN876" s="27">
        <v>0.234375</v>
      </c>
      <c r="AO876" s="27">
        <v>0.14119318127632141</v>
      </c>
      <c r="AP876" s="27">
        <v>0.22024136781692505</v>
      </c>
      <c r="AQ876" s="27">
        <v>0.13055403530597687</v>
      </c>
      <c r="AR876" s="27">
        <v>0.24955804646015167</v>
      </c>
      <c r="AS876" s="27">
        <v>0.15262226760387421</v>
      </c>
      <c r="AT876" s="61">
        <v>1</v>
      </c>
      <c r="AU876" s="61">
        <v>1</v>
      </c>
      <c r="AV876" s="61">
        <v>1725.6771000000001</v>
      </c>
      <c r="AW876" s="61"/>
      <c r="AX876" s="61"/>
      <c r="AY876" s="27">
        <v>1</v>
      </c>
      <c r="AZ876" s="27">
        <v>2</v>
      </c>
      <c r="BA876" s="27">
        <v>3</v>
      </c>
    </row>
    <row r="877" spans="1:53">
      <c r="A877" s="50">
        <v>32601</v>
      </c>
      <c r="B877" s="50" t="s">
        <v>47</v>
      </c>
      <c r="C877" s="50" t="s">
        <v>1010</v>
      </c>
      <c r="D877" s="50" t="s">
        <v>952</v>
      </c>
      <c r="F877" s="50">
        <v>151524</v>
      </c>
      <c r="G877" s="23">
        <v>5581</v>
      </c>
      <c r="H877" s="50">
        <v>35.667000979185154</v>
      </c>
      <c r="I877" s="50">
        <v>0.32756999135017401</v>
      </c>
      <c r="J877" s="50">
        <v>9.6604496240615803E-2</v>
      </c>
      <c r="K877" s="50">
        <v>0.32042086124420199</v>
      </c>
      <c r="L877" s="50">
        <v>0.35618480000000002</v>
      </c>
      <c r="M877" s="50">
        <v>72000</v>
      </c>
      <c r="N877" s="50">
        <v>56600</v>
      </c>
      <c r="O877" s="50">
        <v>41.938999295234701</v>
      </c>
      <c r="P877" s="51">
        <v>7.6262839138507801E-2</v>
      </c>
      <c r="Q877" s="50">
        <v>4.6763999999999998E-3</v>
      </c>
      <c r="R877" s="50">
        <v>0.21282799541950201</v>
      </c>
      <c r="S877" s="50">
        <v>0.10777474939823201</v>
      </c>
      <c r="T877" s="50">
        <v>0.58671897649765004</v>
      </c>
      <c r="U877" s="62">
        <v>8.7728679000000004E-2</v>
      </c>
      <c r="V877" s="63">
        <v>0.143983796</v>
      </c>
      <c r="W877" s="63">
        <v>8.8698820000000008E-3</v>
      </c>
      <c r="X877" s="63">
        <v>0.75941765299999997</v>
      </c>
      <c r="Y877" s="50">
        <v>4.6936217695474597E-2</v>
      </c>
      <c r="Z877" s="61">
        <v>3.4534931182861328E-2</v>
      </c>
      <c r="AA877" s="61">
        <v>0.12380477041006088</v>
      </c>
      <c r="AB877" s="61">
        <v>6.3735201954841614E-2</v>
      </c>
      <c r="AC877" s="61">
        <v>4.2568124830722809E-2</v>
      </c>
      <c r="AD877" s="61">
        <v>2.8279960155487061E-2</v>
      </c>
      <c r="AE877" s="61">
        <v>2.8404748067259789E-2</v>
      </c>
      <c r="AF877" s="61">
        <v>0.13055889308452606</v>
      </c>
      <c r="AG877" s="61">
        <v>5.9024475514888763E-2</v>
      </c>
      <c r="AH877" s="61">
        <v>5.5655211210250854E-2</v>
      </c>
      <c r="AI877" s="61">
        <v>7.619834691286087E-2</v>
      </c>
      <c r="AJ877" s="61">
        <v>8.3264440298080444E-2</v>
      </c>
      <c r="AK877" s="61">
        <v>0.14330281317234039</v>
      </c>
      <c r="AL877" s="61">
        <v>7.0473723113536835E-2</v>
      </c>
      <c r="AM877" s="61">
        <v>6.0194358229637146E-2</v>
      </c>
      <c r="AN877" s="27">
        <v>0.16261498630046844</v>
      </c>
      <c r="AO877" s="27">
        <v>0.20879742503166199</v>
      </c>
      <c r="AP877" s="27">
        <v>0.15048499405384064</v>
      </c>
      <c r="AQ877" s="27">
        <v>0.20770040154457092</v>
      </c>
      <c r="AR877" s="27">
        <v>0.1799783855676651</v>
      </c>
      <c r="AS877" s="27">
        <v>0.21036775410175323</v>
      </c>
      <c r="AT877" s="61">
        <v>2</v>
      </c>
      <c r="AU877" s="61">
        <v>3</v>
      </c>
      <c r="AV877" s="61">
        <v>1622.6621</v>
      </c>
      <c r="AW877" s="61"/>
      <c r="AX877" s="61"/>
      <c r="AY877" s="27">
        <v>1</v>
      </c>
      <c r="AZ877" s="27">
        <v>2</v>
      </c>
      <c r="BA877" s="27">
        <v>3</v>
      </c>
    </row>
    <row r="878" spans="1:53">
      <c r="A878" s="50">
        <v>32602</v>
      </c>
      <c r="B878" s="50" t="s">
        <v>47</v>
      </c>
      <c r="C878" s="50" t="s">
        <v>1011</v>
      </c>
      <c r="D878" s="50" t="s">
        <v>952</v>
      </c>
      <c r="F878" s="50">
        <v>28556</v>
      </c>
      <c r="G878" s="23">
        <v>1201</v>
      </c>
      <c r="H878" s="50">
        <v>41.067001670598955</v>
      </c>
      <c r="I878" s="50">
        <v>0.37858000397682201</v>
      </c>
      <c r="J878" s="50">
        <v>0.17593984305858601</v>
      </c>
      <c r="K878" s="50">
        <v>0.27067670226097101</v>
      </c>
      <c r="L878" s="50">
        <v>0.46551730000000002</v>
      </c>
      <c r="M878" s="50">
        <v>53500</v>
      </c>
      <c r="N878" s="50">
        <v>43700</v>
      </c>
      <c r="O878" s="50">
        <v>38.578000664710999</v>
      </c>
      <c r="P878" s="51">
        <v>7.4821285903453799E-2</v>
      </c>
      <c r="Q878" s="50">
        <v>4.5047000000000004E-3</v>
      </c>
      <c r="R878" s="50">
        <v>0.170300528407097</v>
      </c>
      <c r="S878" s="50">
        <v>9.2959225177764906E-2</v>
      </c>
      <c r="T878" s="50">
        <v>0.64031291007995605</v>
      </c>
      <c r="U878" s="62">
        <v>2.4478218E-2</v>
      </c>
      <c r="V878" s="63">
        <v>0.10621235499999999</v>
      </c>
      <c r="W878" s="63">
        <v>6.373442E-3</v>
      </c>
      <c r="X878" s="63">
        <v>0.86293595999999995</v>
      </c>
      <c r="Y878" s="50">
        <v>3.1754385679960299E-2</v>
      </c>
      <c r="Z878" s="61">
        <v>0.14090606570243835</v>
      </c>
      <c r="AA878" s="61">
        <v>0.11234176903963089</v>
      </c>
      <c r="AB878" s="61">
        <v>7.3451034724712372E-2</v>
      </c>
      <c r="AC878" s="61">
        <v>5.7045303285121918E-2</v>
      </c>
      <c r="AD878" s="61">
        <v>2.3317787796258926E-2</v>
      </c>
      <c r="AE878" s="61">
        <v>2.6149233803153038E-2</v>
      </c>
      <c r="AF878" s="61">
        <v>0.11092604696750641</v>
      </c>
      <c r="AG878" s="61">
        <v>5.0966024398803711E-2</v>
      </c>
      <c r="AH878" s="61">
        <v>3.9640240371227264E-2</v>
      </c>
      <c r="AI878" s="61">
        <v>5.3464356809854507E-2</v>
      </c>
      <c r="AJ878" s="61">
        <v>9.1105930507183075E-2</v>
      </c>
      <c r="AK878" s="61">
        <v>9.7851432859897614E-2</v>
      </c>
      <c r="AL878" s="61">
        <v>5.2798133343458176E-2</v>
      </c>
      <c r="AM878" s="61">
        <v>7.0036642253398895E-2</v>
      </c>
      <c r="AN878" s="27">
        <v>0.22072774171829224</v>
      </c>
      <c r="AO878" s="27">
        <v>0.15220160782337189</v>
      </c>
      <c r="AP878" s="27">
        <v>0.2271888256072998</v>
      </c>
      <c r="AQ878" s="27">
        <v>0.12948311865329742</v>
      </c>
      <c r="AR878" s="27">
        <v>0.21323753893375397</v>
      </c>
      <c r="AS878" s="27">
        <v>0.17853868007659912</v>
      </c>
      <c r="AT878" s="61">
        <v>1</v>
      </c>
      <c r="AU878" s="61">
        <v>1</v>
      </c>
      <c r="AV878" s="61">
        <v>1677.8768</v>
      </c>
      <c r="AW878" s="61"/>
      <c r="AX878" s="61"/>
      <c r="AY878" s="27">
        <v>2</v>
      </c>
      <c r="AZ878" s="27">
        <v>2</v>
      </c>
      <c r="BA878" s="27">
        <v>3</v>
      </c>
    </row>
    <row r="879" spans="1:53">
      <c r="A879" s="50">
        <v>32603</v>
      </c>
      <c r="B879" s="50" t="s">
        <v>47</v>
      </c>
      <c r="C879" s="50" t="s">
        <v>1012</v>
      </c>
      <c r="D879" s="50" t="s">
        <v>952</v>
      </c>
      <c r="F879" s="50">
        <v>4093</v>
      </c>
      <c r="G879" s="23"/>
      <c r="J879" s="50">
        <v>8.6021505296230302E-2</v>
      </c>
      <c r="K879" s="50">
        <v>0.25806450843811002</v>
      </c>
      <c r="L879" s="50">
        <v>0.5263158</v>
      </c>
      <c r="O879" s="50">
        <v>40.0310009717941</v>
      </c>
      <c r="P879" s="51">
        <v>7.4469178915023804E-2</v>
      </c>
      <c r="R879" s="50">
        <v>0.192224621772766</v>
      </c>
      <c r="S879" s="50">
        <v>8.3650186657905606E-2</v>
      </c>
      <c r="T879" s="50">
        <v>0.62181925773620605</v>
      </c>
      <c r="U879" s="62">
        <v>3.2983142999999999E-2</v>
      </c>
      <c r="V879" s="63">
        <v>0.103347175</v>
      </c>
      <c r="W879" s="63">
        <v>5.8636699999999996E-3</v>
      </c>
      <c r="X879" s="63">
        <v>0.85780602699999997</v>
      </c>
      <c r="Y879" s="50">
        <v>2.02767178416252E-2</v>
      </c>
      <c r="Z879" s="61">
        <v>0.13350126147270203</v>
      </c>
      <c r="AA879" s="61">
        <v>2.8967253863811493E-2</v>
      </c>
      <c r="AB879" s="61">
        <v>7.4307307600975037E-2</v>
      </c>
      <c r="AC879" s="61">
        <v>5.4156173020601273E-2</v>
      </c>
      <c r="AD879" s="61">
        <v>2.3929471150040627E-2</v>
      </c>
      <c r="AE879" s="61">
        <v>2.2040301933884621E-2</v>
      </c>
      <c r="AF879" s="61">
        <v>9.1939546167850494E-2</v>
      </c>
      <c r="AG879" s="61">
        <v>3.463476151227951E-2</v>
      </c>
      <c r="AH879" s="61">
        <v>2.6448363438248634E-2</v>
      </c>
      <c r="AI879" s="61">
        <v>7.8715361654758453E-2</v>
      </c>
      <c r="AJ879" s="61">
        <v>0.10579345375299454</v>
      </c>
      <c r="AK879" s="61">
        <v>0.20403023064136505</v>
      </c>
      <c r="AL879" s="61">
        <v>3.8413099944591522E-2</v>
      </c>
      <c r="AM879" s="61">
        <v>8.3123423159122467E-2</v>
      </c>
      <c r="AN879" s="27">
        <v>0.19895833730697632</v>
      </c>
      <c r="AO879" s="27">
        <v>0.15156249701976776</v>
      </c>
      <c r="AP879" s="27">
        <v>0.19691969454288483</v>
      </c>
      <c r="AQ879" s="27">
        <v>0.12101209908723831</v>
      </c>
      <c r="AR879" s="27">
        <v>0.20079129934310913</v>
      </c>
      <c r="AS879" s="27">
        <v>0.1790306568145752</v>
      </c>
      <c r="AT879" s="61"/>
      <c r="AU879" s="61"/>
      <c r="AV879" s="61">
        <v>1685.7722000000001</v>
      </c>
      <c r="AW879" s="61"/>
      <c r="AX879" s="61"/>
      <c r="AY879" s="27"/>
      <c r="AZ879" s="27"/>
      <c r="BA879" s="27"/>
    </row>
    <row r="880" spans="1:53">
      <c r="A880" s="50">
        <v>32604</v>
      </c>
      <c r="B880" s="50" t="s">
        <v>47</v>
      </c>
      <c r="C880" s="50" t="s">
        <v>1013</v>
      </c>
      <c r="D880" s="50" t="s">
        <v>952</v>
      </c>
      <c r="F880" s="50">
        <v>21022</v>
      </c>
      <c r="G880" s="23">
        <v>895</v>
      </c>
      <c r="H880" s="50">
        <v>33.542002648115151</v>
      </c>
      <c r="I880" s="50">
        <v>0.385340005159378</v>
      </c>
      <c r="J880" s="50">
        <v>8.8073395192623097E-2</v>
      </c>
      <c r="K880" s="50">
        <v>0.31192660331726102</v>
      </c>
      <c r="L880" s="50">
        <v>0.35537190000000002</v>
      </c>
      <c r="M880" s="50">
        <v>70100</v>
      </c>
      <c r="N880" s="50">
        <v>40200</v>
      </c>
      <c r="O880" s="50">
        <v>61.479997634887695</v>
      </c>
      <c r="P880" s="51">
        <v>9.1090224683284801E-2</v>
      </c>
      <c r="Q880" s="50">
        <v>4.9626999999999996E-3</v>
      </c>
      <c r="R880" s="50">
        <v>0.202835768461227</v>
      </c>
      <c r="S880" s="50">
        <v>8.3534963428974193E-2</v>
      </c>
      <c r="T880" s="50">
        <v>0.60724657773971602</v>
      </c>
      <c r="U880" s="62">
        <v>7.4065268000000004E-2</v>
      </c>
      <c r="V880" s="63">
        <v>0.20126533499999999</v>
      </c>
      <c r="W880" s="63">
        <v>6.802397E-3</v>
      </c>
      <c r="X880" s="63">
        <v>0.717867017</v>
      </c>
      <c r="Y880" s="50">
        <v>3.6684136837720899E-2</v>
      </c>
      <c r="Z880" s="61">
        <v>8.5495024919509888E-2</v>
      </c>
      <c r="AA880" s="61">
        <v>0.12321659922599792</v>
      </c>
      <c r="AB880" s="61">
        <v>4.507133737206459E-2</v>
      </c>
      <c r="AC880" s="61">
        <v>5.879809707403183E-2</v>
      </c>
      <c r="AD880" s="61">
        <v>2.7993947267532349E-2</v>
      </c>
      <c r="AE880" s="61">
        <v>2.0752269774675369E-2</v>
      </c>
      <c r="AF880" s="61">
        <v>0.10905750095844269</v>
      </c>
      <c r="AG880" s="61">
        <v>3.8910504430532455E-2</v>
      </c>
      <c r="AH880" s="61">
        <v>3.0371811240911484E-2</v>
      </c>
      <c r="AI880" s="61">
        <v>7.2092518210411072E-2</v>
      </c>
      <c r="AJ880" s="61">
        <v>9.1655857861042023E-2</v>
      </c>
      <c r="AK880" s="61">
        <v>0.19152615964412689</v>
      </c>
      <c r="AL880" s="61">
        <v>5.0475571304559708E-2</v>
      </c>
      <c r="AM880" s="61">
        <v>5.4582793265581131E-2</v>
      </c>
      <c r="AN880" s="27">
        <v>0.22605755925178528</v>
      </c>
      <c r="AO880" s="27">
        <v>0.17238554358482361</v>
      </c>
      <c r="AP880" s="27">
        <v>0.23044152557849884</v>
      </c>
      <c r="AQ880" s="27">
        <v>0.15201394259929657</v>
      </c>
      <c r="AR880" s="27">
        <v>0.22113503515720367</v>
      </c>
      <c r="AS880" s="27">
        <v>0.19525983929634094</v>
      </c>
      <c r="AT880" s="61">
        <v>2</v>
      </c>
      <c r="AU880" s="61">
        <v>4</v>
      </c>
      <c r="AV880" s="61">
        <v>1651.0544</v>
      </c>
      <c r="AW880" s="61"/>
      <c r="AX880" s="61"/>
      <c r="AY880" s="27">
        <v>2</v>
      </c>
      <c r="AZ880" s="27">
        <v>2</v>
      </c>
      <c r="BA880" s="27">
        <v>3</v>
      </c>
    </row>
    <row r="881" spans="1:53">
      <c r="A881" s="50">
        <v>32701</v>
      </c>
      <c r="B881" s="50" t="s">
        <v>47</v>
      </c>
      <c r="C881" s="50" t="s">
        <v>1014</v>
      </c>
      <c r="D881" s="50" t="s">
        <v>952</v>
      </c>
      <c r="F881" s="50">
        <v>58246</v>
      </c>
      <c r="G881" s="23">
        <v>2275</v>
      </c>
      <c r="H881" s="50">
        <v>36.852999895811124</v>
      </c>
      <c r="I881" s="50">
        <v>0.332839995622635</v>
      </c>
      <c r="J881" s="50">
        <v>0.108663730323315</v>
      </c>
      <c r="K881" s="50">
        <v>0.30323055386543302</v>
      </c>
      <c r="L881" s="50">
        <v>0.32616489999999998</v>
      </c>
      <c r="M881" s="50">
        <v>53800</v>
      </c>
      <c r="N881" s="50">
        <v>41600</v>
      </c>
      <c r="O881" s="50">
        <v>40.825998783111601</v>
      </c>
      <c r="P881" s="51">
        <v>9.0300872921943706E-2</v>
      </c>
      <c r="Q881" s="50">
        <v>4.1529000000000002E-3</v>
      </c>
      <c r="R881" s="50">
        <v>0.20273280143737801</v>
      </c>
      <c r="S881" s="50">
        <v>0.10390567779541</v>
      </c>
      <c r="T881" s="50">
        <v>0.60882568359375</v>
      </c>
      <c r="U881" s="62">
        <v>3.2500083999999999E-2</v>
      </c>
      <c r="V881" s="63">
        <v>0.16581396800000001</v>
      </c>
      <c r="W881" s="63">
        <v>5.751468E-3</v>
      </c>
      <c r="X881" s="63">
        <v>0.79593449800000005</v>
      </c>
      <c r="Y881" s="50">
        <v>3.4950751811265897E-2</v>
      </c>
      <c r="Z881" s="61">
        <v>6.890549510717392E-2</v>
      </c>
      <c r="AA881" s="61">
        <v>0.15275536477565765</v>
      </c>
      <c r="AB881" s="61">
        <v>7.175002247095108E-2</v>
      </c>
      <c r="AC881" s="61">
        <v>4.5936994254589081E-2</v>
      </c>
      <c r="AD881" s="61">
        <v>2.577056922018528E-2</v>
      </c>
      <c r="AE881" s="61">
        <v>2.7850896120071411E-2</v>
      </c>
      <c r="AF881" s="61">
        <v>0.11395092308521271</v>
      </c>
      <c r="AG881" s="61">
        <v>4.0799863636493683E-2</v>
      </c>
      <c r="AH881" s="61">
        <v>3.6978855729103088E-2</v>
      </c>
      <c r="AI881" s="61">
        <v>6.4659930765628815E-2</v>
      </c>
      <c r="AJ881" s="61">
        <v>9.9558457732200623E-2</v>
      </c>
      <c r="AK881" s="61">
        <v>0.13424471020698547</v>
      </c>
      <c r="AL881" s="61">
        <v>5.4852679371833801E-2</v>
      </c>
      <c r="AM881" s="61">
        <v>6.1985224485397339E-2</v>
      </c>
      <c r="AN881" s="27">
        <v>0.21631152927875519</v>
      </c>
      <c r="AO881" s="27">
        <v>0.16054372489452362</v>
      </c>
      <c r="AP881" s="27">
        <v>0.21284030377864838</v>
      </c>
      <c r="AQ881" s="27">
        <v>0.13000436127185822</v>
      </c>
      <c r="AR881" s="27">
        <v>0.21984869241714478</v>
      </c>
      <c r="AS881" s="27">
        <v>0.19166295230388641</v>
      </c>
      <c r="AT881" s="61">
        <v>2</v>
      </c>
      <c r="AU881" s="61">
        <v>2</v>
      </c>
      <c r="AV881" s="61">
        <v>1823.8440000000001</v>
      </c>
      <c r="AW881" s="61"/>
      <c r="AX881" s="61"/>
      <c r="AY881" s="27">
        <v>2</v>
      </c>
      <c r="AZ881" s="27">
        <v>2</v>
      </c>
      <c r="BA881" s="27">
        <v>3</v>
      </c>
    </row>
    <row r="882" spans="1:53">
      <c r="A882" s="50">
        <v>32702</v>
      </c>
      <c r="B882" s="50" t="s">
        <v>47</v>
      </c>
      <c r="C882" s="50" t="s">
        <v>1015</v>
      </c>
      <c r="D882" s="50" t="s">
        <v>952</v>
      </c>
      <c r="F882" s="50">
        <v>55256</v>
      </c>
      <c r="G882" s="23">
        <v>1834</v>
      </c>
      <c r="H882" s="50">
        <v>40.600999355316127</v>
      </c>
      <c r="I882" s="50">
        <v>0.292829990386963</v>
      </c>
      <c r="J882" s="50">
        <v>0.11419752985239</v>
      </c>
      <c r="K882" s="50">
        <v>0.25102880597114602</v>
      </c>
      <c r="L882" s="50">
        <v>0.37349399999999999</v>
      </c>
      <c r="M882" s="50">
        <v>59500</v>
      </c>
      <c r="N882" s="50">
        <v>42100</v>
      </c>
      <c r="O882" s="50">
        <v>45.3269988298416</v>
      </c>
      <c r="P882" s="51">
        <v>7.8123055398464203E-2</v>
      </c>
      <c r="Q882" s="50">
        <v>4.1034000000000001E-3</v>
      </c>
      <c r="R882" s="50">
        <v>0.149849519133568</v>
      </c>
      <c r="S882" s="50">
        <v>7.6234333217143999E-2</v>
      </c>
      <c r="T882" s="50">
        <v>0.62036323547363303</v>
      </c>
      <c r="U882" s="62">
        <v>5.9722020000000002E-3</v>
      </c>
      <c r="V882" s="63">
        <v>0.16240769599999999</v>
      </c>
      <c r="W882" s="63">
        <v>6.1350800000000002E-3</v>
      </c>
      <c r="X882" s="63">
        <v>0.82548499099999995</v>
      </c>
      <c r="Y882" s="50">
        <v>6.7725688219070407E-2</v>
      </c>
      <c r="Z882" s="61">
        <v>0.11438709497451782</v>
      </c>
      <c r="AA882" s="61">
        <v>0.11573878675699234</v>
      </c>
      <c r="AB882" s="61">
        <v>7.6581902801990509E-2</v>
      </c>
      <c r="AC882" s="61">
        <v>5.7953871786594391E-2</v>
      </c>
      <c r="AD882" s="61">
        <v>2.7625242248177528E-2</v>
      </c>
      <c r="AE882" s="61">
        <v>3.0328631401062012E-2</v>
      </c>
      <c r="AF882" s="61">
        <v>0.10864239186048508</v>
      </c>
      <c r="AG882" s="61">
        <v>4.1733548045158386E-2</v>
      </c>
      <c r="AH882" s="61">
        <v>4.6506717801094055E-2</v>
      </c>
      <c r="AI882" s="61">
        <v>4.038185253739357E-2</v>
      </c>
      <c r="AJ882" s="61">
        <v>0.13149446249008179</v>
      </c>
      <c r="AK882" s="61">
        <v>0.10277096927165985</v>
      </c>
      <c r="AL882" s="61">
        <v>5.4405678063631058E-2</v>
      </c>
      <c r="AM882" s="61">
        <v>5.1448848098516464E-2</v>
      </c>
      <c r="AN882" s="27">
        <v>0.21621941030025482</v>
      </c>
      <c r="AO882" s="27">
        <v>0.2283780574798584</v>
      </c>
      <c r="AP882" s="27">
        <v>0.22825376689434052</v>
      </c>
      <c r="AQ882" s="27">
        <v>0.22789041697978973</v>
      </c>
      <c r="AR882" s="27">
        <v>0.20200806856155396</v>
      </c>
      <c r="AS882" s="27">
        <v>0.22895391285419464</v>
      </c>
      <c r="AT882" s="61">
        <v>1</v>
      </c>
      <c r="AU882" s="61">
        <v>2</v>
      </c>
      <c r="AV882" s="61">
        <v>1741.3606</v>
      </c>
      <c r="AW882" s="61"/>
      <c r="AX882" s="61"/>
      <c r="AY882" s="27">
        <v>1</v>
      </c>
      <c r="AZ882" s="27">
        <v>2</v>
      </c>
      <c r="BA882" s="27">
        <v>3</v>
      </c>
    </row>
    <row r="883" spans="1:53">
      <c r="A883" s="50">
        <v>32801</v>
      </c>
      <c r="B883" s="50" t="s">
        <v>47</v>
      </c>
      <c r="C883" s="50" t="s">
        <v>1016</v>
      </c>
      <c r="D883" s="50" t="s">
        <v>952</v>
      </c>
      <c r="F883" s="50">
        <v>281618</v>
      </c>
      <c r="G883" s="23">
        <v>10912</v>
      </c>
      <c r="H883" s="50">
        <v>30.085000425577149</v>
      </c>
      <c r="I883" s="50">
        <v>0.39794000983238198</v>
      </c>
      <c r="J883" s="50">
        <v>6.7537434399128002E-2</v>
      </c>
      <c r="K883" s="50">
        <v>0.34342145919799799</v>
      </c>
      <c r="L883" s="50">
        <v>0.36662499999999998</v>
      </c>
      <c r="M883" s="50">
        <v>63400</v>
      </c>
      <c r="N883" s="50">
        <v>45200</v>
      </c>
      <c r="O883" s="50">
        <v>49.200001358985901</v>
      </c>
      <c r="P883" s="51">
        <v>7.7499561011791201E-2</v>
      </c>
      <c r="Q883" s="50">
        <v>3.8013999999999999E-3</v>
      </c>
      <c r="R883" s="50">
        <v>0.23962280154228199</v>
      </c>
      <c r="S883" s="50">
        <v>9.7850039601326003E-2</v>
      </c>
      <c r="T883" s="50">
        <v>0.55655109882354703</v>
      </c>
      <c r="U883" s="62">
        <v>0.14135460599999999</v>
      </c>
      <c r="V883" s="63">
        <v>0.18631266099999999</v>
      </c>
      <c r="W883" s="63">
        <v>4.9109080000000003E-3</v>
      </c>
      <c r="X883" s="63">
        <v>0.667421818</v>
      </c>
      <c r="Y883" s="50">
        <v>5.9094287455081898E-2</v>
      </c>
      <c r="Z883" s="61">
        <v>2.4026587605476379E-2</v>
      </c>
      <c r="AA883" s="61">
        <v>0.1473844051361084</v>
      </c>
      <c r="AB883" s="61">
        <v>7.3236778378486633E-2</v>
      </c>
      <c r="AC883" s="61">
        <v>4.6453043818473816E-2</v>
      </c>
      <c r="AD883" s="61">
        <v>3.2429326325654984E-2</v>
      </c>
      <c r="AE883" s="61">
        <v>3.2027244567871094E-2</v>
      </c>
      <c r="AF883" s="61">
        <v>0.12298034876585007</v>
      </c>
      <c r="AG883" s="61">
        <v>6.2298443168401718E-2</v>
      </c>
      <c r="AH883" s="61">
        <v>5.9795673936605453E-2</v>
      </c>
      <c r="AI883" s="61">
        <v>4.3170720338821411E-2</v>
      </c>
      <c r="AJ883" s="61">
        <v>0.11923029273748398</v>
      </c>
      <c r="AK883" s="61">
        <v>0.1175398975610733</v>
      </c>
      <c r="AL883" s="61">
        <v>5.8679684996604919E-2</v>
      </c>
      <c r="AM883" s="61">
        <v>6.0747548937797546E-2</v>
      </c>
      <c r="AN883" s="27">
        <v>0.202802374958992</v>
      </c>
      <c r="AO883" s="27">
        <v>0.18441988527774811</v>
      </c>
      <c r="AP883" s="27">
        <v>0.2032768726348877</v>
      </c>
      <c r="AQ883" s="27">
        <v>0.16834521293640137</v>
      </c>
      <c r="AR883" s="27">
        <v>0.20218798518180847</v>
      </c>
      <c r="AS883" s="27">
        <v>0.20523367822170258</v>
      </c>
      <c r="AT883" s="61">
        <v>2</v>
      </c>
      <c r="AU883" s="61">
        <v>4</v>
      </c>
      <c r="AV883" s="61">
        <v>1694.3829000000001</v>
      </c>
      <c r="AW883" s="61"/>
      <c r="AX883" s="61"/>
      <c r="AY883" s="27">
        <v>2</v>
      </c>
      <c r="AZ883" s="27">
        <v>3</v>
      </c>
      <c r="BA883" s="27">
        <v>4</v>
      </c>
    </row>
    <row r="884" spans="1:53">
      <c r="A884" s="50">
        <v>32802</v>
      </c>
      <c r="B884" s="50" t="s">
        <v>47</v>
      </c>
      <c r="C884" s="50" t="s">
        <v>1017</v>
      </c>
      <c r="D884" s="50" t="s">
        <v>952</v>
      </c>
      <c r="F884" s="50">
        <v>100377</v>
      </c>
      <c r="G884" s="23">
        <v>3722</v>
      </c>
      <c r="H884" s="50">
        <v>34.110999405384021</v>
      </c>
      <c r="I884" s="50">
        <v>0.40226000547409102</v>
      </c>
      <c r="J884" s="50">
        <v>0.10130434483289701</v>
      </c>
      <c r="K884" s="50">
        <v>0.321304351091385</v>
      </c>
      <c r="L884" s="50">
        <v>0.44771719999999998</v>
      </c>
      <c r="M884" s="50">
        <v>55400</v>
      </c>
      <c r="N884" s="50">
        <v>42800</v>
      </c>
      <c r="O884" s="50">
        <v>41.7950004339218</v>
      </c>
      <c r="P884" s="51">
        <v>8.5864543914794894E-2</v>
      </c>
      <c r="Q884" s="50">
        <v>3.6208999999999998E-3</v>
      </c>
      <c r="R884" s="50">
        <v>0.21049523353576699</v>
      </c>
      <c r="S884" s="50">
        <v>9.5342054963111905E-2</v>
      </c>
      <c r="T884" s="50">
        <v>0.59821301698684703</v>
      </c>
      <c r="U884" s="62">
        <v>0.16586469100000001</v>
      </c>
      <c r="V884" s="63">
        <v>0.13752154999999999</v>
      </c>
      <c r="W884" s="63">
        <v>4.263925E-3</v>
      </c>
      <c r="X884" s="63">
        <v>0.69234985100000002</v>
      </c>
      <c r="Y884" s="50">
        <v>6.4701423048973097E-2</v>
      </c>
      <c r="Z884" s="61">
        <v>6.636492908000946E-2</v>
      </c>
      <c r="AA884" s="61">
        <v>0.13705584406852722</v>
      </c>
      <c r="AB884" s="61">
        <v>8.1168264150619507E-2</v>
      </c>
      <c r="AC884" s="61">
        <v>7.7192366123199463E-2</v>
      </c>
      <c r="AD884" s="61">
        <v>1.7603961750864983E-2</v>
      </c>
      <c r="AE884" s="61">
        <v>2.9656672850251198E-2</v>
      </c>
      <c r="AF884" s="61">
        <v>0.11822660267353058</v>
      </c>
      <c r="AG884" s="61">
        <v>4.5060139149427414E-2</v>
      </c>
      <c r="AH884" s="61">
        <v>4.2909655719995499E-2</v>
      </c>
      <c r="AI884" s="61">
        <v>5.5962592363357544E-2</v>
      </c>
      <c r="AJ884" s="61">
        <v>0.11084993928670883</v>
      </c>
      <c r="AK884" s="61">
        <v>0.11527593433856964</v>
      </c>
      <c r="AL884" s="61">
        <v>4.7735739499330521E-2</v>
      </c>
      <c r="AM884" s="61">
        <v>5.4937362670898438E-2</v>
      </c>
      <c r="AN884" s="27">
        <v>0.23132003843784332</v>
      </c>
      <c r="AO884" s="27">
        <v>0.12193050235509872</v>
      </c>
      <c r="AP884" s="27">
        <v>0.24554005265235901</v>
      </c>
      <c r="AQ884" s="27">
        <v>9.931328147649765E-2</v>
      </c>
      <c r="AR884" s="27">
        <v>0.21449390053749084</v>
      </c>
      <c r="AS884" s="27">
        <v>0.14869281649589539</v>
      </c>
      <c r="AT884" s="61">
        <v>2</v>
      </c>
      <c r="AU884" s="61">
        <v>4</v>
      </c>
      <c r="AV884" s="61">
        <v>1637.6270999999999</v>
      </c>
      <c r="AW884" s="61"/>
      <c r="AX884" s="61"/>
      <c r="AY884" s="27">
        <v>2</v>
      </c>
      <c r="AZ884" s="27">
        <v>2</v>
      </c>
      <c r="BA884" s="27">
        <v>3</v>
      </c>
    </row>
    <row r="885" spans="1:53">
      <c r="A885" s="50">
        <v>32900</v>
      </c>
      <c r="B885" s="50" t="s">
        <v>47</v>
      </c>
      <c r="C885" s="50" t="s">
        <v>1018</v>
      </c>
      <c r="D885" s="50" t="s">
        <v>952</v>
      </c>
      <c r="F885" s="50">
        <v>330714</v>
      </c>
      <c r="G885" s="23">
        <v>12453</v>
      </c>
      <c r="H885" s="50">
        <v>32.104998260736451</v>
      </c>
      <c r="I885" s="50">
        <v>0.33524999022483798</v>
      </c>
      <c r="J885" s="50">
        <v>7.7248267829418196E-2</v>
      </c>
      <c r="K885" s="50">
        <v>0.31667947769165</v>
      </c>
      <c r="L885" s="50">
        <v>0.35667219999999999</v>
      </c>
      <c r="M885" s="50">
        <v>61300</v>
      </c>
      <c r="N885" s="50">
        <v>49800</v>
      </c>
      <c r="O885" s="50">
        <v>36.921998858451801</v>
      </c>
      <c r="P885" s="51">
        <v>8.4367662668228094E-2</v>
      </c>
      <c r="Q885" s="50">
        <v>3.4226999999999999E-3</v>
      </c>
      <c r="R885" s="50">
        <v>0.20541961491107899</v>
      </c>
      <c r="S885" s="50">
        <v>9.7573049366474193E-2</v>
      </c>
      <c r="T885" s="50">
        <v>0.60234588384628296</v>
      </c>
      <c r="U885" s="62">
        <v>0.19300967499999999</v>
      </c>
      <c r="V885" s="63">
        <v>0.20754489300000001</v>
      </c>
      <c r="W885" s="63">
        <v>7.5654490000000001E-3</v>
      </c>
      <c r="X885" s="63">
        <v>0.59187996399999998</v>
      </c>
      <c r="Y885" s="50">
        <v>6.7526884377002702E-2</v>
      </c>
      <c r="Z885" s="61">
        <v>1.6328800469636917E-2</v>
      </c>
      <c r="AA885" s="61">
        <v>9.1687306761741638E-2</v>
      </c>
      <c r="AB885" s="61">
        <v>7.0067234337329865E-2</v>
      </c>
      <c r="AC885" s="61">
        <v>4.8699930310249329E-2</v>
      </c>
      <c r="AD885" s="61">
        <v>2.8849232941865921E-2</v>
      </c>
      <c r="AE885" s="61">
        <v>3.1183121725916862E-2</v>
      </c>
      <c r="AF885" s="61">
        <v>0.12620696425437927</v>
      </c>
      <c r="AG885" s="61">
        <v>5.6822203099727631E-2</v>
      </c>
      <c r="AH885" s="61">
        <v>6.4405240118503571E-2</v>
      </c>
      <c r="AI885" s="61">
        <v>9.435822069644928E-2</v>
      </c>
      <c r="AJ885" s="61">
        <v>0.1089850515127182</v>
      </c>
      <c r="AK885" s="61">
        <v>0.14668115973472595</v>
      </c>
      <c r="AL885" s="61">
        <v>6.3933402299880981E-2</v>
      </c>
      <c r="AM885" s="61">
        <v>5.1792122423648834E-2</v>
      </c>
      <c r="AN885" s="27">
        <v>0.13411779701709747</v>
      </c>
      <c r="AO885" s="27">
        <v>0.18568363785743713</v>
      </c>
      <c r="AP885" s="27">
        <v>0.12391462922096252</v>
      </c>
      <c r="AQ885" s="27">
        <v>0.16672049462795258</v>
      </c>
      <c r="AR885" s="27">
        <v>0.15429677069187164</v>
      </c>
      <c r="AS885" s="27">
        <v>0.2231874018907547</v>
      </c>
      <c r="AT885" s="61">
        <v>2</v>
      </c>
      <c r="AU885" s="61">
        <v>4</v>
      </c>
      <c r="AV885" s="61">
        <v>1769.4871000000001</v>
      </c>
      <c r="AW885" s="61"/>
      <c r="AX885" s="61"/>
      <c r="AY885" s="27">
        <v>2</v>
      </c>
      <c r="AZ885" s="27">
        <v>3</v>
      </c>
      <c r="BA885" s="27">
        <v>4</v>
      </c>
    </row>
    <row r="886" spans="1:53">
      <c r="A886" s="50">
        <v>33000</v>
      </c>
      <c r="B886" s="50" t="s">
        <v>47</v>
      </c>
      <c r="C886" s="50" t="s">
        <v>1019</v>
      </c>
      <c r="D886" s="50" t="s">
        <v>952</v>
      </c>
      <c r="F886" s="50">
        <v>1804370</v>
      </c>
      <c r="G886" s="23">
        <v>64571</v>
      </c>
      <c r="H886" s="50">
        <v>34.32499995827672</v>
      </c>
      <c r="I886" s="50">
        <v>0.31979998946189903</v>
      </c>
      <c r="J886" s="50">
        <v>9.1362856328487396E-2</v>
      </c>
      <c r="K886" s="50">
        <v>0.306313127279282</v>
      </c>
      <c r="L886" s="50">
        <v>0.36445490000000003</v>
      </c>
      <c r="M886" s="50">
        <v>91100</v>
      </c>
      <c r="N886" s="50">
        <v>62100</v>
      </c>
      <c r="O886" s="50">
        <v>49.559998512268102</v>
      </c>
      <c r="P886" s="51">
        <v>8.3520308136940002E-2</v>
      </c>
      <c r="Q886" s="50">
        <v>4.1790000000000004E-3</v>
      </c>
      <c r="R886" s="50">
        <v>0.19467525184154499</v>
      </c>
      <c r="S886" s="50">
        <v>0.109728030860424</v>
      </c>
      <c r="T886" s="50">
        <v>0.57854431867599498</v>
      </c>
      <c r="U886" s="62">
        <v>0.104570568</v>
      </c>
      <c r="V886" s="63">
        <v>0.22189794500000001</v>
      </c>
      <c r="W886" s="63">
        <v>5.9743840000000001E-3</v>
      </c>
      <c r="X886" s="63">
        <v>0.66755712</v>
      </c>
      <c r="Y886" s="50">
        <v>0.109168596565723</v>
      </c>
      <c r="Z886" s="61">
        <v>1.0710345581173897E-2</v>
      </c>
      <c r="AA886" s="61">
        <v>0.14227724075317383</v>
      </c>
      <c r="AB886" s="61">
        <v>7.8100748360157013E-2</v>
      </c>
      <c r="AC886" s="61">
        <v>8.196345716714859E-2</v>
      </c>
      <c r="AD886" s="61">
        <v>4.8243392258882523E-2</v>
      </c>
      <c r="AE886" s="61">
        <v>4.2833287268877029E-2</v>
      </c>
      <c r="AF886" s="61">
        <v>0.12620651721954346</v>
      </c>
      <c r="AG886" s="61">
        <v>7.3953539133071899E-2</v>
      </c>
      <c r="AH886" s="61">
        <v>9.1646835207939148E-2</v>
      </c>
      <c r="AI886" s="61">
        <v>3.5580873489379883E-2</v>
      </c>
      <c r="AJ886" s="61">
        <v>7.7359430491924286E-2</v>
      </c>
      <c r="AK886" s="61">
        <v>8.7060153484344482E-2</v>
      </c>
      <c r="AL886" s="61">
        <v>5.47163225710392E-2</v>
      </c>
      <c r="AM886" s="61">
        <v>4.9347851425409317E-2</v>
      </c>
      <c r="AN886" s="27">
        <v>0.17491239309310913</v>
      </c>
      <c r="AO886" s="27">
        <v>0.25642898678779602</v>
      </c>
      <c r="AP886" s="27">
        <v>0.18374583125114441</v>
      </c>
      <c r="AQ886" s="27">
        <v>0.25023049116134644</v>
      </c>
      <c r="AR886" s="27">
        <v>0.16095511615276337</v>
      </c>
      <c r="AS886" s="27">
        <v>0.26622289419174194</v>
      </c>
      <c r="AT886" s="61">
        <v>2</v>
      </c>
      <c r="AU886" s="61">
        <v>3</v>
      </c>
      <c r="AV886" s="61">
        <v>1632.9574</v>
      </c>
      <c r="AW886" s="61"/>
      <c r="AX886" s="61"/>
      <c r="AY886" s="27">
        <v>1</v>
      </c>
      <c r="AZ886" s="27">
        <v>2</v>
      </c>
      <c r="BA886" s="27">
        <v>3</v>
      </c>
    </row>
    <row r="887" spans="1:53">
      <c r="A887" s="50">
        <v>33100</v>
      </c>
      <c r="B887" s="50" t="s">
        <v>47</v>
      </c>
      <c r="C887" s="50" t="s">
        <v>1020</v>
      </c>
      <c r="D887" s="50" t="s">
        <v>952</v>
      </c>
      <c r="F887" s="50">
        <v>3405666</v>
      </c>
      <c r="G887" s="23">
        <v>114423</v>
      </c>
      <c r="H887" s="50">
        <v>31.678000181913347</v>
      </c>
      <c r="I887" s="50">
        <v>0.34689000248909002</v>
      </c>
      <c r="J887" s="50">
        <v>7.1082465350627899E-2</v>
      </c>
      <c r="K887" s="50">
        <v>0.31193599104881298</v>
      </c>
      <c r="L887" s="50">
        <v>0.35855920000000002</v>
      </c>
      <c r="M887" s="50">
        <v>105100</v>
      </c>
      <c r="N887" s="50">
        <v>61800</v>
      </c>
      <c r="O887" s="50">
        <v>56.059998273849502</v>
      </c>
      <c r="P887" s="51">
        <v>5.6354161351919202E-2</v>
      </c>
      <c r="Q887" s="50">
        <v>3.7269E-3</v>
      </c>
      <c r="R887" s="50">
        <v>0.202286347746849</v>
      </c>
      <c r="S887" s="50">
        <v>0.10095959156751599</v>
      </c>
      <c r="T887" s="50">
        <v>0.55448299646377597</v>
      </c>
      <c r="U887" s="62">
        <v>0.15073557200000001</v>
      </c>
      <c r="V887" s="63">
        <v>0.28968548799999999</v>
      </c>
      <c r="W887" s="63">
        <v>5.5757080000000004E-3</v>
      </c>
      <c r="X887" s="63">
        <v>0.55400323900000004</v>
      </c>
      <c r="Y887" s="50">
        <v>0.17236439883709001</v>
      </c>
      <c r="Z887" s="61">
        <v>6.6717956215143204E-3</v>
      </c>
      <c r="AA887" s="61">
        <v>0.12562009692192078</v>
      </c>
      <c r="AB887" s="61">
        <v>7.7249869704246521E-2</v>
      </c>
      <c r="AC887" s="61">
        <v>5.4972827434539795E-2</v>
      </c>
      <c r="AD887" s="61">
        <v>6.585422158241272E-2</v>
      </c>
      <c r="AE887" s="61">
        <v>4.54559326171875E-2</v>
      </c>
      <c r="AF887" s="61">
        <v>0.11982493102550507</v>
      </c>
      <c r="AG887" s="61">
        <v>9.1888763010501862E-2</v>
      </c>
      <c r="AH887" s="61">
        <v>0.12700687348842621</v>
      </c>
      <c r="AI887" s="61">
        <v>2.6446180418133736E-2</v>
      </c>
      <c r="AJ887" s="61">
        <v>7.1835264563560486E-2</v>
      </c>
      <c r="AK887" s="61">
        <v>7.9768359661102295E-2</v>
      </c>
      <c r="AL887" s="61">
        <v>5.9118513017892838E-2</v>
      </c>
      <c r="AM887" s="61">
        <v>4.8286370933055878E-2</v>
      </c>
      <c r="AN887" s="27">
        <v>0.19005146622657776</v>
      </c>
      <c r="AO887" s="27">
        <v>0.31958284974098206</v>
      </c>
      <c r="AP887" s="27">
        <v>0.20171770453453064</v>
      </c>
      <c r="AQ887" s="27">
        <v>0.31746134161949158</v>
      </c>
      <c r="AR887" s="27">
        <v>0.16877475380897522</v>
      </c>
      <c r="AS887" s="27">
        <v>0.32345199584960938</v>
      </c>
      <c r="AT887" s="61">
        <v>2</v>
      </c>
      <c r="AU887" s="61">
        <v>3</v>
      </c>
      <c r="AV887" s="61">
        <v>1564.7355</v>
      </c>
      <c r="AW887" s="61"/>
      <c r="AX887" s="61"/>
      <c r="AY887" s="27">
        <v>1</v>
      </c>
      <c r="AZ887" s="27">
        <v>2</v>
      </c>
      <c r="BA887" s="27">
        <v>3</v>
      </c>
    </row>
    <row r="888" spans="1:53">
      <c r="A888" s="50">
        <v>33200</v>
      </c>
      <c r="B888" s="50" t="s">
        <v>47</v>
      </c>
      <c r="C888" s="50" t="s">
        <v>1021</v>
      </c>
      <c r="D888" s="50" t="s">
        <v>952</v>
      </c>
      <c r="F888" s="50">
        <v>185835</v>
      </c>
      <c r="G888" s="23">
        <v>7173</v>
      </c>
      <c r="H888" s="50">
        <v>32.567001312971129</v>
      </c>
      <c r="I888" s="50">
        <v>0.35444000363349898</v>
      </c>
      <c r="J888" s="50">
        <v>7.6712325215339702E-2</v>
      </c>
      <c r="K888" s="50">
        <v>0.32851806282997098</v>
      </c>
      <c r="L888" s="50">
        <v>0.36261979999999999</v>
      </c>
      <c r="M888" s="50">
        <v>57100</v>
      </c>
      <c r="N888" s="50">
        <v>44700</v>
      </c>
      <c r="O888" s="50">
        <v>41.760998964309699</v>
      </c>
      <c r="P888" s="51">
        <v>8.3332873880863204E-2</v>
      </c>
      <c r="Q888" s="50">
        <v>3.5744000000000001E-3</v>
      </c>
      <c r="R888" s="50">
        <v>0.211886897683144</v>
      </c>
      <c r="S888" s="50">
        <v>0.107359454035759</v>
      </c>
      <c r="T888" s="50">
        <v>0.59707689285278298</v>
      </c>
      <c r="U888" s="62">
        <v>0.104619689</v>
      </c>
      <c r="V888" s="63">
        <v>8.0684476000000005E-2</v>
      </c>
      <c r="W888" s="63">
        <v>8.0716769999999993E-3</v>
      </c>
      <c r="X888" s="63">
        <v>0.80662417399999997</v>
      </c>
      <c r="Y888" s="50">
        <v>3.7920363247394603E-2</v>
      </c>
      <c r="Z888" s="61">
        <v>3.874867781996727E-2</v>
      </c>
      <c r="AA888" s="61">
        <v>0.18723359704017639</v>
      </c>
      <c r="AB888" s="61">
        <v>8.232802152633667E-2</v>
      </c>
      <c r="AC888" s="61">
        <v>6.1584562063217163E-2</v>
      </c>
      <c r="AD888" s="61">
        <v>2.7899047359824181E-2</v>
      </c>
      <c r="AE888" s="61">
        <v>3.075353242456913E-2</v>
      </c>
      <c r="AF888" s="61">
        <v>0.12834852933883667</v>
      </c>
      <c r="AG888" s="61">
        <v>4.5529693365097046E-2</v>
      </c>
      <c r="AH888" s="61">
        <v>5.1174085587263107E-2</v>
      </c>
      <c r="AI888" s="61">
        <v>3.9007000625133514E-2</v>
      </c>
      <c r="AJ888" s="61">
        <v>9.7465835511684418E-2</v>
      </c>
      <c r="AK888" s="61">
        <v>0.10832837969064713</v>
      </c>
      <c r="AL888" s="61">
        <v>5.0011623650789261E-2</v>
      </c>
      <c r="AM888" s="61">
        <v>5.1587402820587158E-2</v>
      </c>
      <c r="AN888" s="27">
        <v>0.19771774113178253</v>
      </c>
      <c r="AO888" s="27">
        <v>0.16194227337837219</v>
      </c>
      <c r="AP888" s="27">
        <v>0.18785713613033295</v>
      </c>
      <c r="AQ888" s="27">
        <v>0.15206348896026611</v>
      </c>
      <c r="AR888" s="27">
        <v>0.20927096903324127</v>
      </c>
      <c r="AS888" s="27">
        <v>0.17351682484149933</v>
      </c>
      <c r="AT888" s="61">
        <v>2</v>
      </c>
      <c r="AU888" s="61">
        <v>4</v>
      </c>
      <c r="AV888" s="61">
        <v>1450.6783</v>
      </c>
      <c r="AW888" s="61"/>
      <c r="AX888" s="61"/>
      <c r="AY888" s="27">
        <v>2</v>
      </c>
      <c r="AZ888" s="27">
        <v>2</v>
      </c>
      <c r="BA888" s="27">
        <v>3</v>
      </c>
    </row>
    <row r="889" spans="1:53">
      <c r="A889" s="50">
        <v>33300</v>
      </c>
      <c r="B889" s="50" t="s">
        <v>47</v>
      </c>
      <c r="C889" s="50" t="s">
        <v>1022</v>
      </c>
      <c r="D889" s="50" t="s">
        <v>952</v>
      </c>
      <c r="F889" s="50">
        <v>434643</v>
      </c>
      <c r="G889" s="23">
        <v>15885</v>
      </c>
      <c r="H889" s="50">
        <v>34.200998693704605</v>
      </c>
      <c r="I889" s="50">
        <v>0.34735998511314398</v>
      </c>
      <c r="J889" s="50">
        <v>9.5106504857540103E-2</v>
      </c>
      <c r="K889" s="50">
        <v>0.30708116292953502</v>
      </c>
      <c r="L889" s="50">
        <v>0.38811669999999998</v>
      </c>
      <c r="M889" s="50">
        <v>64800</v>
      </c>
      <c r="N889" s="50">
        <v>46600</v>
      </c>
      <c r="O889" s="50">
        <v>48.3489990234375</v>
      </c>
      <c r="P889" s="51">
        <v>7.2968214750289903E-2</v>
      </c>
      <c r="Q889" s="50">
        <v>3.6546E-3</v>
      </c>
      <c r="R889" s="50">
        <v>0.20361222326755499</v>
      </c>
      <c r="S889" s="50">
        <v>9.7306735813617706E-2</v>
      </c>
      <c r="T889" s="50">
        <v>0.62136721611022905</v>
      </c>
      <c r="U889" s="62">
        <v>0.142367408</v>
      </c>
      <c r="V889" s="63">
        <v>0.111010648</v>
      </c>
      <c r="W889" s="63">
        <v>5.0984369999999999E-3</v>
      </c>
      <c r="X889" s="63">
        <v>0.741523504</v>
      </c>
      <c r="Y889" s="50">
        <v>5.2090335637331002E-2</v>
      </c>
      <c r="Z889" s="61">
        <v>4.2800009250640869E-2</v>
      </c>
      <c r="AA889" s="61">
        <v>0.1215447336435318</v>
      </c>
      <c r="AB889" s="61">
        <v>8.8367544114589691E-2</v>
      </c>
      <c r="AC889" s="61">
        <v>5.43065145611763E-2</v>
      </c>
      <c r="AD889" s="61">
        <v>3.0199747532606125E-2</v>
      </c>
      <c r="AE889" s="61">
        <v>3.0216319486498833E-2</v>
      </c>
      <c r="AF889" s="61">
        <v>0.14344742894172668</v>
      </c>
      <c r="AG889" s="61">
        <v>4.994254931807518E-2</v>
      </c>
      <c r="AH889" s="61">
        <v>6.1703160405158997E-2</v>
      </c>
      <c r="AI889" s="61">
        <v>5.1113639026880264E-2</v>
      </c>
      <c r="AJ889" s="61">
        <v>8.3655565977096558E-2</v>
      </c>
      <c r="AK889" s="61">
        <v>0.12856574356555939</v>
      </c>
      <c r="AL889" s="61">
        <v>5.4207082837820053E-2</v>
      </c>
      <c r="AM889" s="61">
        <v>5.9929955750703812E-2</v>
      </c>
      <c r="AN889" s="27">
        <v>0.22512732446193695</v>
      </c>
      <c r="AO889" s="27">
        <v>0.16743850708007812</v>
      </c>
      <c r="AP889" s="27">
        <v>0.24745190143585205</v>
      </c>
      <c r="AQ889" s="27">
        <v>0.14650557935237885</v>
      </c>
      <c r="AR889" s="27">
        <v>0.19818811118602753</v>
      </c>
      <c r="AS889" s="27">
        <v>0.19269843399524689</v>
      </c>
      <c r="AT889" s="61">
        <v>2</v>
      </c>
      <c r="AU889" s="61">
        <v>4</v>
      </c>
      <c r="AV889" s="61">
        <v>1541.903</v>
      </c>
      <c r="AW889" s="61"/>
      <c r="AX889" s="61"/>
      <c r="AY889" s="27">
        <v>1</v>
      </c>
      <c r="AZ889" s="27">
        <v>2</v>
      </c>
      <c r="BA889" s="27">
        <v>3</v>
      </c>
    </row>
    <row r="890" spans="1:53">
      <c r="A890" s="50">
        <v>33400</v>
      </c>
      <c r="B890" s="50" t="s">
        <v>47</v>
      </c>
      <c r="C890" s="50" t="s">
        <v>1023</v>
      </c>
      <c r="D890" s="50" t="s">
        <v>952</v>
      </c>
      <c r="F890" s="50">
        <v>289849</v>
      </c>
      <c r="G890" s="23">
        <v>12446</v>
      </c>
      <c r="H890" s="50">
        <v>34.90899968147275</v>
      </c>
      <c r="I890" s="50">
        <v>0.35657000541687001</v>
      </c>
      <c r="J890" s="50">
        <v>0.114197075366974</v>
      </c>
      <c r="K890" s="50">
        <v>0.30979466438293501</v>
      </c>
      <c r="L890" s="50">
        <v>0.40105819999999998</v>
      </c>
      <c r="M890" s="50">
        <v>63700</v>
      </c>
      <c r="N890" s="50">
        <v>47100</v>
      </c>
      <c r="O890" s="50">
        <v>47.0120012760162</v>
      </c>
      <c r="P890" s="51">
        <v>7.0953153073787703E-2</v>
      </c>
      <c r="Q890" s="50">
        <v>3.6335E-3</v>
      </c>
      <c r="R890" s="50">
        <v>0.21806076169013999</v>
      </c>
      <c r="S890" s="50">
        <v>0.103794455528259</v>
      </c>
      <c r="T890" s="50">
        <v>0.59261882305145297</v>
      </c>
      <c r="U890" s="62">
        <v>0.19339725399999999</v>
      </c>
      <c r="V890" s="63">
        <v>8.1532105999999993E-2</v>
      </c>
      <c r="W890" s="63">
        <v>4.6713980000000002E-3</v>
      </c>
      <c r="X890" s="63">
        <v>0.72039926099999996</v>
      </c>
      <c r="Y890" s="50">
        <v>4.0639925748109797E-2</v>
      </c>
      <c r="Z890" s="61">
        <v>5.5047065019607544E-2</v>
      </c>
      <c r="AA890" s="61">
        <v>0.15693853795528412</v>
      </c>
      <c r="AB890" s="61">
        <v>7.4124306440353394E-2</v>
      </c>
      <c r="AC890" s="61">
        <v>5.7645920664072037E-2</v>
      </c>
      <c r="AD890" s="61">
        <v>2.845749631524086E-2</v>
      </c>
      <c r="AE890" s="61">
        <v>3.572617843747139E-2</v>
      </c>
      <c r="AF890" s="61">
        <v>0.13199763000011444</v>
      </c>
      <c r="AG890" s="61">
        <v>5.0986349582672119E-2</v>
      </c>
      <c r="AH890" s="61">
        <v>5.5298827588558197E-2</v>
      </c>
      <c r="AI890" s="61">
        <v>3.5921093076467514E-2</v>
      </c>
      <c r="AJ890" s="61">
        <v>9.3372099101543427E-2</v>
      </c>
      <c r="AK890" s="61">
        <v>0.11139355599880219</v>
      </c>
      <c r="AL890" s="61">
        <v>5.3625814616680145E-2</v>
      </c>
      <c r="AM890" s="61">
        <v>5.9465121477842331E-2</v>
      </c>
      <c r="AN890" s="27">
        <v>0.1913100928068161</v>
      </c>
      <c r="AO890" s="27">
        <v>0.16532436013221741</v>
      </c>
      <c r="AP890" s="27">
        <v>0.1914515495300293</v>
      </c>
      <c r="AQ890" s="27">
        <v>0.15226379036903381</v>
      </c>
      <c r="AR890" s="27">
        <v>0.19113989174365997</v>
      </c>
      <c r="AS890" s="27">
        <v>0.18103918433189392</v>
      </c>
      <c r="AT890" s="61">
        <v>2</v>
      </c>
      <c r="AU890" s="61">
        <v>4</v>
      </c>
      <c r="AV890" s="61">
        <v>1466.1067</v>
      </c>
      <c r="AW890" s="61"/>
      <c r="AX890" s="61"/>
      <c r="AY890" s="27">
        <v>1</v>
      </c>
      <c r="AZ890" s="27">
        <v>2</v>
      </c>
      <c r="BA890" s="27">
        <v>2</v>
      </c>
    </row>
    <row r="891" spans="1:53">
      <c r="A891" s="50">
        <v>33500</v>
      </c>
      <c r="B891" s="50" t="s">
        <v>47</v>
      </c>
      <c r="C891" s="50" t="s">
        <v>1024</v>
      </c>
      <c r="D891" s="50" t="s">
        <v>952</v>
      </c>
      <c r="F891" s="50">
        <v>235988</v>
      </c>
      <c r="G891" s="23">
        <v>9851</v>
      </c>
      <c r="H891" s="50">
        <v>31.525002300739253</v>
      </c>
      <c r="I891" s="50">
        <v>0.37522000074386602</v>
      </c>
      <c r="J891" s="50">
        <v>7.8893087804317502E-2</v>
      </c>
      <c r="K891" s="50">
        <v>0.35115158557891801</v>
      </c>
      <c r="L891" s="50">
        <v>0.36052919999999999</v>
      </c>
      <c r="M891" s="50">
        <v>58700</v>
      </c>
      <c r="N891" s="50">
        <v>43700</v>
      </c>
      <c r="O891" s="50">
        <v>45.811000466346705</v>
      </c>
      <c r="P891" s="51">
        <v>7.18889310956001E-2</v>
      </c>
      <c r="Q891" s="50">
        <v>3.4245999999999999E-3</v>
      </c>
      <c r="R891" s="50">
        <v>0.25198066234588601</v>
      </c>
      <c r="S891" s="50">
        <v>0.104519836604595</v>
      </c>
      <c r="T891" s="50">
        <v>0.57911342382430997</v>
      </c>
      <c r="U891" s="62">
        <v>0.20134498200000001</v>
      </c>
      <c r="V891" s="63">
        <v>8.2491480000000006E-2</v>
      </c>
      <c r="W891" s="63">
        <v>6.1359049999999997E-3</v>
      </c>
      <c r="X891" s="63">
        <v>0.71002763499999999</v>
      </c>
      <c r="Y891" s="50">
        <v>3.8709565997123697E-2</v>
      </c>
      <c r="Z891" s="61">
        <v>3.6154381930828094E-2</v>
      </c>
      <c r="AA891" s="61">
        <v>0.16304875910282135</v>
      </c>
      <c r="AB891" s="61">
        <v>7.8448988497257233E-2</v>
      </c>
      <c r="AC891" s="61">
        <v>5.7365093380212784E-2</v>
      </c>
      <c r="AD891" s="61">
        <v>2.0502630621194839E-2</v>
      </c>
      <c r="AE891" s="61">
        <v>3.6799054592847824E-2</v>
      </c>
      <c r="AF891" s="61">
        <v>0.13333050906658173</v>
      </c>
      <c r="AG891" s="61">
        <v>3.8881022483110428E-2</v>
      </c>
      <c r="AH891" s="61">
        <v>4.5126926153898239E-2</v>
      </c>
      <c r="AI891" s="61">
        <v>6.8863481283187866E-2</v>
      </c>
      <c r="AJ891" s="61">
        <v>8.6681745946407318E-2</v>
      </c>
      <c r="AK891" s="61">
        <v>0.12929339706897736</v>
      </c>
      <c r="AL891" s="61">
        <v>5.1108621060848236E-2</v>
      </c>
      <c r="AM891" s="61">
        <v>5.4395385086536407E-2</v>
      </c>
      <c r="AN891" s="27">
        <v>0.20859922468662262</v>
      </c>
      <c r="AO891" s="27">
        <v>0.15070496499538422</v>
      </c>
      <c r="AP891" s="27">
        <v>0.21872895956039429</v>
      </c>
      <c r="AQ891" s="27">
        <v>0.1377822607755661</v>
      </c>
      <c r="AR891" s="27">
        <v>0.19624091684818268</v>
      </c>
      <c r="AS891" s="27">
        <v>0.16647069156169891</v>
      </c>
      <c r="AT891" s="61">
        <v>2</v>
      </c>
      <c r="AU891" s="61">
        <v>4</v>
      </c>
      <c r="AV891" s="61">
        <v>1386.2252000000001</v>
      </c>
      <c r="AW891" s="61"/>
      <c r="AX891" s="61"/>
      <c r="AY891" s="27">
        <v>1</v>
      </c>
      <c r="AZ891" s="27">
        <v>2</v>
      </c>
      <c r="BA891" s="27">
        <v>3</v>
      </c>
    </row>
    <row r="892" spans="1:53">
      <c r="A892" s="50">
        <v>33601</v>
      </c>
      <c r="B892" s="50" t="s">
        <v>47</v>
      </c>
      <c r="C892" s="50" t="s">
        <v>1025</v>
      </c>
      <c r="D892" s="50" t="s">
        <v>945</v>
      </c>
      <c r="F892" s="50">
        <v>171610</v>
      </c>
      <c r="G892" s="23">
        <v>6975</v>
      </c>
      <c r="H892" s="50">
        <v>36.076001167297399</v>
      </c>
      <c r="I892" s="50">
        <v>0.318819999694824</v>
      </c>
      <c r="J892" s="50">
        <v>0.104880884289742</v>
      </c>
      <c r="K892" s="50">
        <v>0.31900057196617099</v>
      </c>
      <c r="L892" s="50">
        <v>0.36164619999999997</v>
      </c>
      <c r="M892" s="50">
        <v>57200</v>
      </c>
      <c r="N892" s="50">
        <v>46400</v>
      </c>
      <c r="O892" s="50">
        <v>38.942998647689805</v>
      </c>
      <c r="P892" s="51">
        <v>7.28186070919037E-2</v>
      </c>
      <c r="Q892" s="50">
        <v>3.8176E-3</v>
      </c>
      <c r="R892" s="50">
        <v>0.22321268916130099</v>
      </c>
      <c r="S892" s="50">
        <v>0.109767511487007</v>
      </c>
      <c r="T892" s="50">
        <v>0.57778441905975297</v>
      </c>
      <c r="U892" s="62">
        <v>0.13136181199999999</v>
      </c>
      <c r="V892" s="63">
        <v>0.11931705500000001</v>
      </c>
      <c r="W892" s="63">
        <v>5.1716100000000001E-2</v>
      </c>
      <c r="X892" s="63">
        <v>0.69760501399999997</v>
      </c>
      <c r="Y892" s="50">
        <v>4.2672470211982699E-2</v>
      </c>
      <c r="Z892" s="61">
        <v>5.7121731340885162E-2</v>
      </c>
      <c r="AA892" s="61">
        <v>0.10790359973907471</v>
      </c>
      <c r="AB892" s="61">
        <v>7.2412922978401184E-2</v>
      </c>
      <c r="AC892" s="61">
        <v>4.4190291315317154E-2</v>
      </c>
      <c r="AD892" s="61">
        <v>2.7609098702669144E-2</v>
      </c>
      <c r="AE892" s="61">
        <v>2.2590693086385727E-2</v>
      </c>
      <c r="AF892" s="61">
        <v>0.12687599658966064</v>
      </c>
      <c r="AG892" s="61">
        <v>5.1710031926631927E-2</v>
      </c>
      <c r="AH892" s="61">
        <v>6.0598433017730713E-2</v>
      </c>
      <c r="AI892" s="61">
        <v>7.3341093957424164E-2</v>
      </c>
      <c r="AJ892" s="61">
        <v>9.818141907453537E-2</v>
      </c>
      <c r="AK892" s="61">
        <v>0.12519271671772003</v>
      </c>
      <c r="AL892" s="61">
        <v>6.7835003137588501E-2</v>
      </c>
      <c r="AM892" s="61">
        <v>6.4436964690685272E-2</v>
      </c>
      <c r="AN892" s="27">
        <v>0.13607488572597504</v>
      </c>
      <c r="AO892" s="27">
        <v>0.19327028095722198</v>
      </c>
      <c r="AP892" s="27">
        <v>0.1147540956735611</v>
      </c>
      <c r="AQ892" s="27">
        <v>0.18449127674102783</v>
      </c>
      <c r="AR892" s="27">
        <v>0.1675989180803299</v>
      </c>
      <c r="AS892" s="27">
        <v>0.20625054836273193</v>
      </c>
      <c r="AT892" s="61">
        <v>2</v>
      </c>
      <c r="AU892" s="61">
        <v>2</v>
      </c>
      <c r="AV892" s="61">
        <v>1553.3484000000001</v>
      </c>
      <c r="AW892" s="61"/>
      <c r="AX892" s="61"/>
      <c r="AY892" s="27">
        <v>1</v>
      </c>
      <c r="AZ892" s="27">
        <v>2</v>
      </c>
      <c r="BA892" s="27">
        <v>3</v>
      </c>
    </row>
    <row r="893" spans="1:53">
      <c r="A893" s="50">
        <v>33602</v>
      </c>
      <c r="B893" s="50" t="s">
        <v>47</v>
      </c>
      <c r="C893" s="50" t="s">
        <v>1026</v>
      </c>
      <c r="D893" s="50" t="s">
        <v>945</v>
      </c>
      <c r="F893" s="50">
        <v>48010</v>
      </c>
      <c r="G893" s="23">
        <v>2027</v>
      </c>
      <c r="H893" s="50">
        <v>37.4920026063919</v>
      </c>
      <c r="I893" s="50">
        <v>0.32594001293182401</v>
      </c>
      <c r="J893" s="50">
        <v>0.11214952915906901</v>
      </c>
      <c r="K893" s="50">
        <v>0.305862367153168</v>
      </c>
      <c r="L893" s="50">
        <v>0.37442920000000002</v>
      </c>
      <c r="M893" s="50">
        <v>50700</v>
      </c>
      <c r="N893" s="50">
        <v>41300</v>
      </c>
      <c r="O893" s="50">
        <v>37.584999203681903</v>
      </c>
      <c r="P893" s="51">
        <v>8.2630597054958302E-2</v>
      </c>
      <c r="Q893" s="50">
        <v>3.8317999999999998E-3</v>
      </c>
      <c r="R893" s="50">
        <v>0.19864559173584001</v>
      </c>
      <c r="S893" s="50">
        <v>0.110190354287624</v>
      </c>
      <c r="T893" s="50">
        <v>0.59201502799987804</v>
      </c>
      <c r="U893" s="62">
        <v>7.3776297000000005E-2</v>
      </c>
      <c r="V893" s="63">
        <v>0.15932098</v>
      </c>
      <c r="W893" s="63">
        <v>2.7619246E-2</v>
      </c>
      <c r="X893" s="63">
        <v>0.73928350200000004</v>
      </c>
      <c r="Y893" s="50">
        <v>3.3673446625471101E-2</v>
      </c>
      <c r="Z893" s="61">
        <v>8.251442015171051E-2</v>
      </c>
      <c r="AA893" s="61">
        <v>8.5985898971557617E-2</v>
      </c>
      <c r="AB893" s="61">
        <v>6.1738945543766022E-2</v>
      </c>
      <c r="AC893" s="61">
        <v>5.2446059882640839E-2</v>
      </c>
      <c r="AD893" s="61">
        <v>2.3178808391094208E-2</v>
      </c>
      <c r="AE893" s="61">
        <v>2.061525359749794E-2</v>
      </c>
      <c r="AF893" s="61">
        <v>0.10911130160093307</v>
      </c>
      <c r="AG893" s="61">
        <v>4.1337322443723679E-2</v>
      </c>
      <c r="AH893" s="61">
        <v>3.2418288290500641E-2</v>
      </c>
      <c r="AI893" s="61">
        <v>0.12417218834161758</v>
      </c>
      <c r="AJ893" s="61">
        <v>0.10921811312437057</v>
      </c>
      <c r="AK893" s="61">
        <v>0.1429181843996048</v>
      </c>
      <c r="AL893" s="61">
        <v>6.3074126839637756E-2</v>
      </c>
      <c r="AM893" s="61">
        <v>5.1271095871925354E-2</v>
      </c>
      <c r="AN893" s="27">
        <v>0.18505048751831055</v>
      </c>
      <c r="AO893" s="27">
        <v>0.18342460691928864</v>
      </c>
      <c r="AP893" s="27">
        <v>0.17839306592941284</v>
      </c>
      <c r="AQ893" s="27">
        <v>0.16612808406352997</v>
      </c>
      <c r="AR893" s="27">
        <v>0.19434194266796112</v>
      </c>
      <c r="AS893" s="27">
        <v>0.207564577460289</v>
      </c>
      <c r="AT893" s="61">
        <v>2</v>
      </c>
      <c r="AU893" s="61">
        <v>2</v>
      </c>
      <c r="AV893" s="61">
        <v>1574.4856</v>
      </c>
      <c r="AW893" s="61"/>
      <c r="AX893" s="61"/>
      <c r="AY893" s="27">
        <v>1</v>
      </c>
      <c r="AZ893" s="27">
        <v>2</v>
      </c>
      <c r="BA893" s="27">
        <v>3</v>
      </c>
    </row>
    <row r="894" spans="1:53">
      <c r="A894" s="50">
        <v>33603</v>
      </c>
      <c r="B894" s="50" t="s">
        <v>47</v>
      </c>
      <c r="C894" s="50" t="s">
        <v>1027</v>
      </c>
      <c r="D894" s="50" t="s">
        <v>945</v>
      </c>
      <c r="F894" s="50">
        <v>9287</v>
      </c>
      <c r="G894" s="23">
        <v>430</v>
      </c>
      <c r="H894" s="50">
        <v>36.968998610973379</v>
      </c>
      <c r="I894" s="50">
        <v>0.34494000673294101</v>
      </c>
      <c r="J894" s="50">
        <v>7.4303403496742207E-2</v>
      </c>
      <c r="K894" s="50">
        <v>0.29102167487144498</v>
      </c>
      <c r="L894" s="50">
        <v>0.4</v>
      </c>
      <c r="M894" s="50">
        <v>38600</v>
      </c>
      <c r="N894" s="50">
        <v>29600</v>
      </c>
      <c r="O894" s="50">
        <v>31.0730010271072</v>
      </c>
      <c r="P894" s="51">
        <v>9.8372206091880798E-2</v>
      </c>
      <c r="Q894" s="50">
        <v>3.555E-3</v>
      </c>
      <c r="R894" s="50">
        <v>0.19327731430530501</v>
      </c>
      <c r="S894" s="50">
        <v>8.8329836726188701E-2</v>
      </c>
      <c r="T894" s="50">
        <v>0.615653395652771</v>
      </c>
      <c r="U894" s="62">
        <v>8.9156888000000004E-2</v>
      </c>
      <c r="V894" s="63">
        <v>0.198772475</v>
      </c>
      <c r="W894" s="63">
        <v>2.6811672000000002E-2</v>
      </c>
      <c r="X894" s="63">
        <v>0.68525898500000004</v>
      </c>
      <c r="Y894" s="50">
        <v>4.3235551565885502E-2</v>
      </c>
      <c r="Z894" s="61">
        <v>0.11042402684688568</v>
      </c>
      <c r="AA894" s="61">
        <v>0.15076561272144318</v>
      </c>
      <c r="AB894" s="61">
        <v>7.5088337063789368E-2</v>
      </c>
      <c r="AC894" s="61">
        <v>6.7432276904582977E-2</v>
      </c>
      <c r="AD894" s="61">
        <v>2.9446408152580261E-2</v>
      </c>
      <c r="AE894" s="61">
        <v>2.8857478871941566E-2</v>
      </c>
      <c r="AF894" s="61">
        <v>9.8645463585853577E-2</v>
      </c>
      <c r="AG894" s="61">
        <v>3.9752651005983353E-2</v>
      </c>
      <c r="AH894" s="61">
        <v>2.5618374347686768E-2</v>
      </c>
      <c r="AI894" s="61">
        <v>6.9787986576557159E-2</v>
      </c>
      <c r="AJ894" s="61">
        <v>8.9517079293727875E-2</v>
      </c>
      <c r="AK894" s="61">
        <v>0.10836277902126312</v>
      </c>
      <c r="AL894" s="61">
        <v>3.6808010190725327E-2</v>
      </c>
      <c r="AM894" s="61">
        <v>6.9493524730205536E-2</v>
      </c>
      <c r="AN894" s="27">
        <v>0.2819981575012207</v>
      </c>
      <c r="AO894" s="27">
        <v>0.14249539375305176</v>
      </c>
      <c r="AP894" s="27">
        <v>0.27016130089759827</v>
      </c>
      <c r="AQ894" s="27">
        <v>0.1388888955116272</v>
      </c>
      <c r="AR894" s="27">
        <v>0.29450756311416626</v>
      </c>
      <c r="AS894" s="27">
        <v>0.14630681276321411</v>
      </c>
      <c r="AT894" s="61">
        <v>2</v>
      </c>
      <c r="AU894" s="61">
        <v>2</v>
      </c>
      <c r="AV894" s="61">
        <v>1613.5391</v>
      </c>
      <c r="AW894" s="61"/>
      <c r="AX894" s="61"/>
      <c r="AY894" s="27">
        <v>2</v>
      </c>
      <c r="AZ894" s="27">
        <v>3</v>
      </c>
      <c r="BA894" s="27">
        <v>4</v>
      </c>
    </row>
    <row r="895" spans="1:53">
      <c r="A895" s="50">
        <v>33700</v>
      </c>
      <c r="B895" s="50" t="s">
        <v>47</v>
      </c>
      <c r="C895" s="50" t="s">
        <v>1028</v>
      </c>
      <c r="D895" s="50" t="s">
        <v>945</v>
      </c>
      <c r="F895" s="50">
        <v>117982</v>
      </c>
      <c r="G895" s="23">
        <v>4840</v>
      </c>
      <c r="H895" s="50">
        <v>37.446997702121749</v>
      </c>
      <c r="I895" s="50">
        <v>0.34869998693466198</v>
      </c>
      <c r="J895" s="50">
        <v>0.110788233578205</v>
      </c>
      <c r="K895" s="50">
        <v>0.284780234098434</v>
      </c>
      <c r="L895" s="50">
        <v>0.40176990000000001</v>
      </c>
      <c r="M895" s="50">
        <v>52800</v>
      </c>
      <c r="N895" s="50">
        <v>41300</v>
      </c>
      <c r="O895" s="50">
        <v>41.155999898910501</v>
      </c>
      <c r="P895" s="51">
        <v>6.7824877798557295E-2</v>
      </c>
      <c r="Q895" s="50">
        <v>5.1603999999999999E-3</v>
      </c>
      <c r="R895" s="50">
        <v>0.19704532623290999</v>
      </c>
      <c r="S895" s="50">
        <v>0.113433867692947</v>
      </c>
      <c r="T895" s="50">
        <v>0.60919851064681996</v>
      </c>
      <c r="U895" s="62">
        <v>4.2065739999999997E-2</v>
      </c>
      <c r="V895" s="63">
        <v>8.0156296000000002E-2</v>
      </c>
      <c r="W895" s="63">
        <v>8.9937449000000003E-2</v>
      </c>
      <c r="X895" s="63">
        <v>0.787840545</v>
      </c>
      <c r="Y895" s="50">
        <v>2.0289758220315E-2</v>
      </c>
      <c r="Z895" s="61">
        <v>8.3858184516429901E-2</v>
      </c>
      <c r="AA895" s="61">
        <v>0.14436791837215424</v>
      </c>
      <c r="AB895" s="61">
        <v>6.7985169589519501E-2</v>
      </c>
      <c r="AC895" s="61">
        <v>5.6487530469894409E-2</v>
      </c>
      <c r="AD895" s="61">
        <v>2.9313085600733757E-2</v>
      </c>
      <c r="AE895" s="61">
        <v>3.2884024083614349E-2</v>
      </c>
      <c r="AF895" s="61">
        <v>0.13622540235519409</v>
      </c>
      <c r="AG895" s="61">
        <v>3.7887260317802429E-2</v>
      </c>
      <c r="AH895" s="61">
        <v>4.0320206433534622E-2</v>
      </c>
      <c r="AI895" s="61">
        <v>4.3067082762718201E-2</v>
      </c>
      <c r="AJ895" s="61">
        <v>8.5820235311985016E-2</v>
      </c>
      <c r="AK895" s="61">
        <v>0.1292601078748703</v>
      </c>
      <c r="AL895" s="61">
        <v>6.0235053300857544E-2</v>
      </c>
      <c r="AM895" s="61">
        <v>5.2288737148046494E-2</v>
      </c>
      <c r="AN895" s="27">
        <v>0.20134536921977997</v>
      </c>
      <c r="AO895" s="27">
        <v>0.14589130878448486</v>
      </c>
      <c r="AP895" s="27">
        <v>0.19485148787498474</v>
      </c>
      <c r="AQ895" s="27">
        <v>0.12910890579223633</v>
      </c>
      <c r="AR895" s="27">
        <v>0.20830532908439636</v>
      </c>
      <c r="AS895" s="27">
        <v>0.1638781726360321</v>
      </c>
      <c r="AT895" s="61">
        <v>2</v>
      </c>
      <c r="AU895" s="61">
        <v>2</v>
      </c>
      <c r="AV895" s="61">
        <v>1484.3137999999999</v>
      </c>
      <c r="AW895" s="61"/>
      <c r="AX895" s="61"/>
      <c r="AY895" s="27">
        <v>1</v>
      </c>
      <c r="AZ895" s="27">
        <v>1</v>
      </c>
      <c r="BA895" s="27">
        <v>2</v>
      </c>
    </row>
    <row r="896" spans="1:53">
      <c r="A896" s="50">
        <v>33801</v>
      </c>
      <c r="B896" s="50" t="s">
        <v>47</v>
      </c>
      <c r="C896" s="50" t="s">
        <v>1029</v>
      </c>
      <c r="D896" s="50" t="s">
        <v>945</v>
      </c>
      <c r="F896" s="50">
        <v>60885</v>
      </c>
      <c r="G896" s="23">
        <v>2630</v>
      </c>
      <c r="H896" s="50">
        <v>42.144999682903247</v>
      </c>
      <c r="I896" s="50">
        <v>0.35089999437332198</v>
      </c>
      <c r="J896" s="50">
        <v>0.187198892235756</v>
      </c>
      <c r="K896" s="50">
        <v>0.28286305069923401</v>
      </c>
      <c r="L896" s="50">
        <v>0.49318800000000002</v>
      </c>
      <c r="M896" s="50">
        <v>52400</v>
      </c>
      <c r="N896" s="50">
        <v>42300</v>
      </c>
      <c r="O896" s="50">
        <v>37.762001156806903</v>
      </c>
      <c r="P896" s="51">
        <v>7.7355600893497495E-2</v>
      </c>
      <c r="Q896" s="50">
        <v>4.7609000000000002E-3</v>
      </c>
      <c r="R896" s="50">
        <v>0.184722989797592</v>
      </c>
      <c r="S896" s="50">
        <v>0.10163264721632</v>
      </c>
      <c r="T896" s="50">
        <v>0.56176596879959095</v>
      </c>
      <c r="U896" s="62">
        <v>3.0500123000000001E-2</v>
      </c>
      <c r="V896" s="63">
        <v>8.9693687999999994E-2</v>
      </c>
      <c r="W896" s="63">
        <v>4.2013634000000001E-2</v>
      </c>
      <c r="X896" s="63">
        <v>0.83779257500000004</v>
      </c>
      <c r="Y896" s="50">
        <v>2.3334994912147501E-2</v>
      </c>
      <c r="Z896" s="61">
        <v>0.13524466753005981</v>
      </c>
      <c r="AA896" s="61">
        <v>7.5765535235404968E-2</v>
      </c>
      <c r="AB896" s="61">
        <v>7.2350643575191498E-2</v>
      </c>
      <c r="AC896" s="61">
        <v>4.4205944985151291E-2</v>
      </c>
      <c r="AD896" s="61">
        <v>2.4767337366938591E-2</v>
      </c>
      <c r="AE896" s="61">
        <v>2.3341339081525803E-2</v>
      </c>
      <c r="AF896" s="61">
        <v>0.13415640592575073</v>
      </c>
      <c r="AG896" s="61">
        <v>4.0153108537197113E-2</v>
      </c>
      <c r="AH896" s="61">
        <v>4.2779944837093353E-2</v>
      </c>
      <c r="AI896" s="61">
        <v>5.6139297783374786E-2</v>
      </c>
      <c r="AJ896" s="61">
        <v>0.11100269854068756</v>
      </c>
      <c r="AK896" s="61">
        <v>0.11565595865249634</v>
      </c>
      <c r="AL896" s="61">
        <v>6.244371086359024E-2</v>
      </c>
      <c r="AM896" s="61">
        <v>6.1993394047021866E-2</v>
      </c>
      <c r="AN896" s="27">
        <v>0.15756310522556305</v>
      </c>
      <c r="AO896" s="27">
        <v>0.20316797494888306</v>
      </c>
      <c r="AP896" s="27">
        <v>0.16224077343940735</v>
      </c>
      <c r="AQ896" s="27">
        <v>0.17520232498645782</v>
      </c>
      <c r="AR896" s="27">
        <v>0.15183205902576447</v>
      </c>
      <c r="AS896" s="27">
        <v>0.23743124306201935</v>
      </c>
      <c r="AT896" s="61">
        <v>1</v>
      </c>
      <c r="AU896" s="61">
        <v>1</v>
      </c>
      <c r="AV896" s="61">
        <v>1499.0743</v>
      </c>
      <c r="AW896" s="61"/>
      <c r="AX896" s="61"/>
      <c r="AY896" s="27">
        <v>2</v>
      </c>
      <c r="AZ896" s="27">
        <v>2</v>
      </c>
      <c r="BA896" s="27">
        <v>3</v>
      </c>
    </row>
    <row r="897" spans="1:53">
      <c r="A897" s="50">
        <v>33802</v>
      </c>
      <c r="B897" s="50" t="s">
        <v>47</v>
      </c>
      <c r="C897" s="50" t="s">
        <v>1030</v>
      </c>
      <c r="D897" s="50" t="s">
        <v>945</v>
      </c>
      <c r="F897" s="50">
        <v>75666</v>
      </c>
      <c r="G897" s="23">
        <v>3258</v>
      </c>
      <c r="H897" s="50">
        <v>36.058999478816943</v>
      </c>
      <c r="I897" s="50">
        <v>0.37213999032974199</v>
      </c>
      <c r="J897" s="50">
        <v>0.115446284413338</v>
      </c>
      <c r="K897" s="50">
        <v>0.31854623556137102</v>
      </c>
      <c r="L897" s="50">
        <v>0.3659674</v>
      </c>
      <c r="M897" s="50">
        <v>52700</v>
      </c>
      <c r="N897" s="50">
        <v>42100</v>
      </c>
      <c r="O897" s="50">
        <v>39.3079996109009</v>
      </c>
      <c r="P897" s="51">
        <v>8.5615277290344197E-2</v>
      </c>
      <c r="Q897" s="50">
        <v>4.0482000000000001E-3</v>
      </c>
      <c r="R897" s="50">
        <v>0.20044271647930101</v>
      </c>
      <c r="S897" s="50">
        <v>0.11104389280080799</v>
      </c>
      <c r="T897" s="50">
        <v>0.59681868553161599</v>
      </c>
      <c r="U897" s="62">
        <v>2.9749161E-2</v>
      </c>
      <c r="V897" s="63">
        <v>7.1458779E-2</v>
      </c>
      <c r="W897" s="63">
        <v>0.125895381</v>
      </c>
      <c r="X897" s="63">
        <v>0.77289670700000002</v>
      </c>
      <c r="Y897" s="50">
        <v>1.5701627358794198E-2</v>
      </c>
      <c r="Z897" s="61">
        <v>9.3323089182376862E-2</v>
      </c>
      <c r="AA897" s="61">
        <v>0.13928321003913879</v>
      </c>
      <c r="AB897" s="61">
        <v>7.612144947052002E-2</v>
      </c>
      <c r="AC897" s="61">
        <v>6.6167876124382019E-2</v>
      </c>
      <c r="AD897" s="61">
        <v>2.5418350473046303E-2</v>
      </c>
      <c r="AE897" s="61">
        <v>2.9526704922318459E-2</v>
      </c>
      <c r="AF897" s="61">
        <v>0.11286281794309616</v>
      </c>
      <c r="AG897" s="61">
        <v>4.7696985304355621E-2</v>
      </c>
      <c r="AH897" s="61">
        <v>3.9613880217075348E-2</v>
      </c>
      <c r="AI897" s="61">
        <v>6.4631417393684387E-2</v>
      </c>
      <c r="AJ897" s="61">
        <v>9.1118611395359039E-2</v>
      </c>
      <c r="AK897" s="61">
        <v>0.10878787189722061</v>
      </c>
      <c r="AL897" s="61">
        <v>4.9233440309762955E-2</v>
      </c>
      <c r="AM897" s="61">
        <v>5.6214302778244019E-2</v>
      </c>
      <c r="AN897" s="27">
        <v>0.16457974910736084</v>
      </c>
      <c r="AO897" s="27">
        <v>0.15642620623111725</v>
      </c>
      <c r="AP897" s="27">
        <v>0.14840458333492279</v>
      </c>
      <c r="AQ897" s="27">
        <v>0.15310125052928925</v>
      </c>
      <c r="AR897" s="27">
        <v>0.18409064412117004</v>
      </c>
      <c r="AS897" s="27">
        <v>0.16043686866760254</v>
      </c>
      <c r="AT897" s="61">
        <v>2</v>
      </c>
      <c r="AU897" s="61">
        <v>4</v>
      </c>
      <c r="AV897" s="61">
        <v>1508.8773000000001</v>
      </c>
      <c r="AW897" s="61"/>
      <c r="AX897" s="61"/>
      <c r="AY897" s="27">
        <v>1</v>
      </c>
      <c r="AZ897" s="27">
        <v>2</v>
      </c>
      <c r="BA897" s="27">
        <v>3</v>
      </c>
    </row>
    <row r="898" spans="1:53">
      <c r="A898" s="50">
        <v>33803</v>
      </c>
      <c r="B898" s="50" t="s">
        <v>47</v>
      </c>
      <c r="C898" s="50" t="s">
        <v>1031</v>
      </c>
      <c r="D898" s="50" t="s">
        <v>945</v>
      </c>
      <c r="F898" s="50">
        <v>1154246</v>
      </c>
      <c r="G898" s="23">
        <v>45411</v>
      </c>
      <c r="H898" s="50">
        <v>33.601999968290329</v>
      </c>
      <c r="I898" s="50">
        <v>0.34231999516487099</v>
      </c>
      <c r="J898" s="50">
        <v>8.2075290381908403E-2</v>
      </c>
      <c r="K898" s="50">
        <v>0.33862030506134</v>
      </c>
      <c r="L898" s="50">
        <v>0.36005120000000002</v>
      </c>
      <c r="M898" s="50">
        <v>74000</v>
      </c>
      <c r="N898" s="50">
        <v>54400</v>
      </c>
      <c r="O898" s="50">
        <v>47.7129995822906</v>
      </c>
      <c r="P898" s="51">
        <v>7.4189312756061596E-2</v>
      </c>
      <c r="Q898" s="50">
        <v>4.2395000000000002E-3</v>
      </c>
      <c r="R898" s="50">
        <v>0.23424336314201399</v>
      </c>
      <c r="S898" s="50">
        <v>0.122365847229958</v>
      </c>
      <c r="T898" s="50">
        <v>0.548883616924286</v>
      </c>
      <c r="U898" s="62">
        <v>0.100041933</v>
      </c>
      <c r="V898" s="63">
        <v>0.121172607</v>
      </c>
      <c r="W898" s="63">
        <v>4.5258116000000001E-2</v>
      </c>
      <c r="X898" s="63">
        <v>0.73352736200000002</v>
      </c>
      <c r="Y898" s="50">
        <v>5.4424803704023403E-2</v>
      </c>
      <c r="Z898" s="61">
        <v>2.2113623097538948E-2</v>
      </c>
      <c r="AA898" s="61">
        <v>0.10466513782739639</v>
      </c>
      <c r="AB898" s="61">
        <v>6.8367429077625275E-2</v>
      </c>
      <c r="AC898" s="61">
        <v>4.5276422053575516E-2</v>
      </c>
      <c r="AD898" s="61">
        <v>4.2533844709396362E-2</v>
      </c>
      <c r="AE898" s="61">
        <v>3.7538308650255203E-2</v>
      </c>
      <c r="AF898" s="61">
        <v>0.12006405740976334</v>
      </c>
      <c r="AG898" s="61">
        <v>7.1629069745540619E-2</v>
      </c>
      <c r="AH898" s="61">
        <v>8.3584122359752655E-2</v>
      </c>
      <c r="AI898" s="61">
        <v>8.0939099192619324E-2</v>
      </c>
      <c r="AJ898" s="61">
        <v>8.7127380073070526E-2</v>
      </c>
      <c r="AK898" s="61">
        <v>0.11115896701812744</v>
      </c>
      <c r="AL898" s="61">
        <v>6.8216495215892792E-2</v>
      </c>
      <c r="AM898" s="61">
        <v>5.6786034256219864E-2</v>
      </c>
      <c r="AN898" s="27">
        <v>0.13657306134700775</v>
      </c>
      <c r="AO898" s="27">
        <v>0.25254327058792114</v>
      </c>
      <c r="AP898" s="27">
        <v>0.13824991881847382</v>
      </c>
      <c r="AQ898" s="27">
        <v>0.24444109201431274</v>
      </c>
      <c r="AR898" s="27">
        <v>0.1342807412147522</v>
      </c>
      <c r="AS898" s="27">
        <v>0.26361918449401855</v>
      </c>
      <c r="AT898" s="61">
        <v>2</v>
      </c>
      <c r="AU898" s="61">
        <v>3</v>
      </c>
      <c r="AV898" s="61">
        <v>1423.6438000000001</v>
      </c>
      <c r="AW898" s="61"/>
      <c r="AX898" s="61"/>
      <c r="AY898" s="27">
        <v>1</v>
      </c>
      <c r="AZ898" s="27">
        <v>2</v>
      </c>
      <c r="BA898" s="27">
        <v>3</v>
      </c>
    </row>
    <row r="899" spans="1:53">
      <c r="A899" s="50">
        <v>33901</v>
      </c>
      <c r="B899" s="50" t="s">
        <v>47</v>
      </c>
      <c r="C899" s="50" t="s">
        <v>1032</v>
      </c>
      <c r="D899" s="50" t="s">
        <v>945</v>
      </c>
      <c r="F899" s="50">
        <v>69207</v>
      </c>
      <c r="G899" s="23">
        <v>2613</v>
      </c>
      <c r="H899" s="50">
        <v>36.012000054121032</v>
      </c>
      <c r="I899" s="50">
        <v>0.377970010042191</v>
      </c>
      <c r="J899" s="50">
        <v>0.11672942340374</v>
      </c>
      <c r="K899" s="50">
        <v>0.31145778298378002</v>
      </c>
      <c r="L899" s="50">
        <v>0.43050850000000002</v>
      </c>
      <c r="M899" s="50">
        <v>48700</v>
      </c>
      <c r="N899" s="50">
        <v>36700</v>
      </c>
      <c r="O899" s="50">
        <v>42.735999822616598</v>
      </c>
      <c r="P899" s="51">
        <v>8.30344557762146E-2</v>
      </c>
      <c r="Q899" s="50">
        <v>4.4153999999999999E-3</v>
      </c>
      <c r="R899" s="50">
        <v>0.20167228579521199</v>
      </c>
      <c r="S899" s="50">
        <v>0.112085431814194</v>
      </c>
      <c r="T899" s="50">
        <v>0.59448397159576405</v>
      </c>
      <c r="U899" s="62">
        <v>3.1571951000000001E-2</v>
      </c>
      <c r="V899" s="63">
        <v>7.5830482000000005E-2</v>
      </c>
      <c r="W899" s="63">
        <v>0.14973919099999999</v>
      </c>
      <c r="X899" s="63">
        <v>0.74285840999999997</v>
      </c>
      <c r="Y899" s="50">
        <v>1.0624981485307199E-2</v>
      </c>
      <c r="Z899" s="61">
        <v>6.4487956464290619E-2</v>
      </c>
      <c r="AA899" s="61">
        <v>0.13323386013507843</v>
      </c>
      <c r="AB899" s="61">
        <v>7.7552951872348785E-2</v>
      </c>
      <c r="AC899" s="61">
        <v>4.6546328812837601E-2</v>
      </c>
      <c r="AD899" s="61">
        <v>2.0525511354207993E-2</v>
      </c>
      <c r="AE899" s="61">
        <v>2.4601498618721962E-2</v>
      </c>
      <c r="AF899" s="61">
        <v>0.11452798545360565</v>
      </c>
      <c r="AG899" s="61">
        <v>4.0104810148477554E-2</v>
      </c>
      <c r="AH899" s="61">
        <v>5.7282190769910812E-2</v>
      </c>
      <c r="AI899" s="61">
        <v>7.5551353394985199E-2</v>
      </c>
      <c r="AJ899" s="61">
        <v>0.10688550770282745</v>
      </c>
      <c r="AK899" s="61">
        <v>0.12999489903450012</v>
      </c>
      <c r="AL899" s="61">
        <v>5.0731495022773743E-2</v>
      </c>
      <c r="AM899" s="61">
        <v>5.7973653078079224E-2</v>
      </c>
      <c r="AN899" s="27">
        <v>0.19018459320068359</v>
      </c>
      <c r="AO899" s="27">
        <v>0.17632581293582916</v>
      </c>
      <c r="AP899" s="27">
        <v>0.16821365058422089</v>
      </c>
      <c r="AQ899" s="27">
        <v>0.17049340903759003</v>
      </c>
      <c r="AR899" s="27">
        <v>0.21595467627048492</v>
      </c>
      <c r="AS899" s="27">
        <v>0.1831667423248291</v>
      </c>
      <c r="AT899" s="61">
        <v>2</v>
      </c>
      <c r="AU899" s="61">
        <v>4</v>
      </c>
      <c r="AV899" s="61">
        <v>1403.0708999999999</v>
      </c>
      <c r="AW899" s="61"/>
      <c r="AX899" s="61"/>
      <c r="AY899" s="27">
        <v>1</v>
      </c>
      <c r="AZ899" s="27">
        <v>1</v>
      </c>
      <c r="BA899" s="27">
        <v>2</v>
      </c>
    </row>
    <row r="900" spans="1:53">
      <c r="A900" s="50">
        <v>33902</v>
      </c>
      <c r="B900" s="50" t="s">
        <v>47</v>
      </c>
      <c r="C900" s="50" t="s">
        <v>1033</v>
      </c>
      <c r="D900" s="50" t="s">
        <v>952</v>
      </c>
      <c r="F900" s="50">
        <v>178371</v>
      </c>
      <c r="G900" s="23">
        <v>6933</v>
      </c>
      <c r="H900" s="50">
        <v>32.978002548217745</v>
      </c>
      <c r="I900" s="50">
        <v>0.34444999694824202</v>
      </c>
      <c r="J900" s="50">
        <v>8.8479809463024098E-2</v>
      </c>
      <c r="K900" s="50">
        <v>0.333135396242142</v>
      </c>
      <c r="L900" s="50">
        <v>0.33656960000000002</v>
      </c>
      <c r="M900" s="50">
        <v>62700</v>
      </c>
      <c r="N900" s="50">
        <v>50500</v>
      </c>
      <c r="O900" s="50">
        <v>41.231000423431404</v>
      </c>
      <c r="P900" s="51">
        <v>7.2921939194202395E-2</v>
      </c>
      <c r="Q900" s="50">
        <v>4.0013999999999996E-3</v>
      </c>
      <c r="R900" s="50">
        <v>0.20189346373081199</v>
      </c>
      <c r="S900" s="50">
        <v>0.114379607141018</v>
      </c>
      <c r="T900" s="50">
        <v>0.58439934253692605</v>
      </c>
      <c r="U900" s="62">
        <v>5.2620660999999999E-2</v>
      </c>
      <c r="V900" s="63">
        <v>8.3158134999999994E-2</v>
      </c>
      <c r="W900" s="63">
        <v>3.4630068E-2</v>
      </c>
      <c r="X900" s="63">
        <v>0.82959115500000002</v>
      </c>
      <c r="Y900" s="50">
        <v>3.1904999166727101E-2</v>
      </c>
      <c r="Z900" s="61">
        <v>2.6831669732928276E-2</v>
      </c>
      <c r="AA900" s="61">
        <v>0.18004511296749115</v>
      </c>
      <c r="AB900" s="61">
        <v>7.8127138316631317E-2</v>
      </c>
      <c r="AC900" s="61">
        <v>4.6671900898218155E-2</v>
      </c>
      <c r="AD900" s="61">
        <v>3.4595780074596405E-2</v>
      </c>
      <c r="AE900" s="61">
        <v>3.348662331700325E-2</v>
      </c>
      <c r="AF900" s="61">
        <v>0.12224423885345459</v>
      </c>
      <c r="AG900" s="61">
        <v>7.0325642824172974E-2</v>
      </c>
      <c r="AH900" s="61">
        <v>5.3364239633083344E-2</v>
      </c>
      <c r="AI900" s="61">
        <v>4.0266197174787521E-2</v>
      </c>
      <c r="AJ900" s="61">
        <v>9.2209719121456146E-2</v>
      </c>
      <c r="AK900" s="61">
        <v>0.12214454263448715</v>
      </c>
      <c r="AL900" s="61">
        <v>4.9675352871417999E-2</v>
      </c>
      <c r="AM900" s="61">
        <v>5.0011839717626572E-2</v>
      </c>
      <c r="AN900" s="27">
        <v>0.17071424424648285</v>
      </c>
      <c r="AO900" s="27">
        <v>0.17729179561138153</v>
      </c>
      <c r="AP900" s="27">
        <v>0.16660173237323761</v>
      </c>
      <c r="AQ900" s="27">
        <v>0.16354651749134064</v>
      </c>
      <c r="AR900" s="27">
        <v>0.17565105855464935</v>
      </c>
      <c r="AS900" s="27">
        <v>0.19379214942455292</v>
      </c>
      <c r="AT900" s="61">
        <v>2</v>
      </c>
      <c r="AU900" s="61">
        <v>4</v>
      </c>
      <c r="AV900" s="61">
        <v>1476.3994</v>
      </c>
      <c r="AW900" s="61"/>
      <c r="AX900" s="61"/>
      <c r="AY900" s="27">
        <v>2</v>
      </c>
      <c r="AZ900" s="27">
        <v>2</v>
      </c>
      <c r="BA900" s="27">
        <v>3</v>
      </c>
    </row>
    <row r="901" spans="1:53">
      <c r="A901" s="50">
        <v>34001</v>
      </c>
      <c r="B901" s="50" t="s">
        <v>47</v>
      </c>
      <c r="C901" s="50" t="s">
        <v>1034</v>
      </c>
      <c r="D901" s="50" t="s">
        <v>493</v>
      </c>
      <c r="F901" s="50">
        <v>210357</v>
      </c>
      <c r="G901" s="23">
        <v>7367</v>
      </c>
      <c r="H901" s="50">
        <v>31.021000504493678</v>
      </c>
      <c r="I901" s="50">
        <v>0.36454999446868902</v>
      </c>
      <c r="J901" s="50">
        <v>7.0756733417511E-2</v>
      </c>
      <c r="K901" s="50">
        <v>0.34737068414688099</v>
      </c>
      <c r="L901" s="50">
        <v>0.3561532</v>
      </c>
      <c r="M901" s="50">
        <v>56200</v>
      </c>
      <c r="N901" s="50">
        <v>40300</v>
      </c>
      <c r="O901" s="50">
        <v>47.325998544693</v>
      </c>
      <c r="P901" s="51">
        <v>6.1707865446806003E-2</v>
      </c>
      <c r="Q901" s="50">
        <v>4.0327999999999996E-3</v>
      </c>
      <c r="R901" s="50">
        <v>0.22581954300403601</v>
      </c>
      <c r="S901" s="50">
        <v>0.11404468864202499</v>
      </c>
      <c r="T901" s="50">
        <v>0.59063881635665905</v>
      </c>
      <c r="U901" s="62">
        <v>0.137033716</v>
      </c>
      <c r="V901" s="63">
        <v>4.7262512E-2</v>
      </c>
      <c r="W901" s="63">
        <v>5.4764039999999998E-3</v>
      </c>
      <c r="X901" s="63">
        <v>0.81022739399999999</v>
      </c>
      <c r="Y901" s="50">
        <v>2.72275842726231E-2</v>
      </c>
      <c r="Z901" s="61">
        <v>4.6383939683437347E-2</v>
      </c>
      <c r="AA901" s="61">
        <v>0.19947071373462677</v>
      </c>
      <c r="AB901" s="61">
        <v>8.2511581480503082E-2</v>
      </c>
      <c r="AC901" s="61">
        <v>4.5461531728506088E-2</v>
      </c>
      <c r="AD901" s="61">
        <v>3.0373575165867805E-2</v>
      </c>
      <c r="AE901" s="61">
        <v>2.5805460289120674E-2</v>
      </c>
      <c r="AF901" s="61">
        <v>0.12321832776069641</v>
      </c>
      <c r="AG901" s="61">
        <v>4.2562536895275116E-2</v>
      </c>
      <c r="AH901" s="61">
        <v>4.5659191906452179E-2</v>
      </c>
      <c r="AI901" s="61">
        <v>3.4513428807258606E-2</v>
      </c>
      <c r="AJ901" s="61">
        <v>8.9056290686130524E-2</v>
      </c>
      <c r="AK901" s="61">
        <v>0.11755210161209106</v>
      </c>
      <c r="AL901" s="61">
        <v>6.3854783773422241E-2</v>
      </c>
      <c r="AM901" s="61">
        <v>5.3576525300741196E-2</v>
      </c>
      <c r="AN901" s="27">
        <v>0.20041295886039734</v>
      </c>
      <c r="AO901" s="27">
        <v>0.15505446493625641</v>
      </c>
      <c r="AP901" s="27">
        <v>0.19581039249897003</v>
      </c>
      <c r="AQ901" s="27">
        <v>0.13547863066196442</v>
      </c>
      <c r="AR901" s="27">
        <v>0.20544569194316864</v>
      </c>
      <c r="AS901" s="27">
        <v>0.1764598935842514</v>
      </c>
      <c r="AT901" s="61">
        <v>2</v>
      </c>
      <c r="AU901" s="61">
        <v>4</v>
      </c>
      <c r="AV901" s="61">
        <v>1252.2909</v>
      </c>
      <c r="AW901" s="61"/>
      <c r="AX901" s="61"/>
      <c r="AY901" s="27">
        <v>2</v>
      </c>
      <c r="AZ901" s="27">
        <v>2</v>
      </c>
      <c r="BA901" s="27">
        <v>3</v>
      </c>
    </row>
    <row r="902" spans="1:53">
      <c r="A902" s="50">
        <v>34002</v>
      </c>
      <c r="B902" s="50" t="s">
        <v>47</v>
      </c>
      <c r="C902" s="50" t="s">
        <v>1035</v>
      </c>
      <c r="D902" s="50" t="s">
        <v>945</v>
      </c>
      <c r="F902" s="50">
        <v>97397</v>
      </c>
      <c r="G902" s="23">
        <v>4100</v>
      </c>
      <c r="H902" s="50">
        <v>35.412998437881527</v>
      </c>
      <c r="I902" s="50">
        <v>0.316900014877319</v>
      </c>
      <c r="J902" s="50">
        <v>9.2278718948364299E-2</v>
      </c>
      <c r="K902" s="50">
        <v>0.30382925271987898</v>
      </c>
      <c r="L902" s="50">
        <v>0.37003059999999999</v>
      </c>
      <c r="M902" s="50">
        <v>42700</v>
      </c>
      <c r="N902" s="50">
        <v>32400</v>
      </c>
      <c r="O902" s="50">
        <v>38.6779993772507</v>
      </c>
      <c r="P902" s="51">
        <v>7.99419730901718E-2</v>
      </c>
      <c r="Q902" s="50">
        <v>4.0689000000000003E-3</v>
      </c>
      <c r="R902" s="50">
        <v>0.220993161201477</v>
      </c>
      <c r="S902" s="50">
        <v>0.10953847318887699</v>
      </c>
      <c r="T902" s="50">
        <v>0.60296380519866899</v>
      </c>
      <c r="U902" s="62">
        <v>5.8728710000000003E-2</v>
      </c>
      <c r="V902" s="63">
        <v>8.9520209000000003E-2</v>
      </c>
      <c r="W902" s="63">
        <v>9.6214465999999998E-2</v>
      </c>
      <c r="X902" s="63">
        <v>0.75553661599999999</v>
      </c>
      <c r="Y902" s="50">
        <v>3.3531013876199701E-2</v>
      </c>
      <c r="Z902" s="61">
        <v>9.4364449381828308E-2</v>
      </c>
      <c r="AA902" s="61">
        <v>0.1966506689786911</v>
      </c>
      <c r="AB902" s="61">
        <v>7.8211277723312378E-2</v>
      </c>
      <c r="AC902" s="61">
        <v>6.1696857213973999E-2</v>
      </c>
      <c r="AD902" s="61">
        <v>1.8888372927904129E-2</v>
      </c>
      <c r="AE902" s="61">
        <v>2.3713681846857071E-2</v>
      </c>
      <c r="AF902" s="61">
        <v>0.11818134784698486</v>
      </c>
      <c r="AG902" s="61">
        <v>3.3596530556678772E-2</v>
      </c>
      <c r="AH902" s="61">
        <v>3.230634331703186E-2</v>
      </c>
      <c r="AI902" s="61">
        <v>4.4124476611614227E-2</v>
      </c>
      <c r="AJ902" s="61">
        <v>9.2532381415367126E-2</v>
      </c>
      <c r="AK902" s="61">
        <v>0.1083759069442749</v>
      </c>
      <c r="AL902" s="61">
        <v>4.5724313706159592E-2</v>
      </c>
      <c r="AM902" s="61">
        <v>5.1633380353450775E-2</v>
      </c>
      <c r="AN902" s="27">
        <v>0.24375857412815094</v>
      </c>
      <c r="AO902" s="27">
        <v>0.11606363952159882</v>
      </c>
      <c r="AP902" s="27">
        <v>0.2364465594291687</v>
      </c>
      <c r="AQ902" s="27">
        <v>0.10565140098333359</v>
      </c>
      <c r="AR902" s="27">
        <v>0.25179886817932129</v>
      </c>
      <c r="AS902" s="27">
        <v>0.12751297652721405</v>
      </c>
      <c r="AT902" s="61">
        <v>2</v>
      </c>
      <c r="AU902" s="61">
        <v>2</v>
      </c>
      <c r="AV902" s="61">
        <v>1340.752</v>
      </c>
      <c r="AW902" s="61"/>
      <c r="AX902" s="61"/>
      <c r="AY902" s="27">
        <v>1</v>
      </c>
      <c r="AZ902" s="27">
        <v>1</v>
      </c>
      <c r="BA902" s="27">
        <v>2</v>
      </c>
    </row>
    <row r="903" spans="1:53">
      <c r="A903" s="50">
        <v>34101</v>
      </c>
      <c r="B903" s="50" t="s">
        <v>47</v>
      </c>
      <c r="C903" s="50" t="s">
        <v>1036</v>
      </c>
      <c r="D903" s="50" t="s">
        <v>1037</v>
      </c>
      <c r="F903" s="50">
        <v>2697</v>
      </c>
      <c r="G903" s="23"/>
      <c r="O903" s="50">
        <v>33.206000924110398</v>
      </c>
      <c r="P903" s="51">
        <v>0.29861488938331598</v>
      </c>
      <c r="R903" s="50">
        <v>0.28155338764190702</v>
      </c>
      <c r="S903" s="50">
        <v>7.9540617763996097E-2</v>
      </c>
      <c r="T903" s="50">
        <v>0.63292217254638705</v>
      </c>
      <c r="U903" s="62">
        <v>1.5572859E-2</v>
      </c>
      <c r="V903" s="63">
        <v>0.418613285</v>
      </c>
      <c r="W903" s="63">
        <v>0.37263625900000003</v>
      </c>
      <c r="X903" s="63">
        <v>0.193177611</v>
      </c>
      <c r="Y903" s="50">
        <v>0.18293134868145</v>
      </c>
      <c r="Z903" s="61">
        <v>9.5940962433815002E-2</v>
      </c>
      <c r="AA903" s="61">
        <v>0.44926199316978455</v>
      </c>
      <c r="AB903" s="61">
        <v>2.5830257683992386E-2</v>
      </c>
      <c r="AC903" s="61">
        <v>8.7638378143310547E-2</v>
      </c>
      <c r="AD903" s="61">
        <v>2.6752768084406853E-2</v>
      </c>
      <c r="AE903" s="61">
        <v>3.136531263589859E-2</v>
      </c>
      <c r="AF903" s="61">
        <v>3.3210333436727524E-2</v>
      </c>
      <c r="AG903" s="61">
        <v>9.2250918969511986E-3</v>
      </c>
      <c r="AH903" s="61">
        <v>1.9372694194316864E-2</v>
      </c>
      <c r="AI903" s="61">
        <v>6.549815833568573E-2</v>
      </c>
      <c r="AJ903" s="61">
        <v>6.8265683948993683E-2</v>
      </c>
      <c r="AK903" s="61">
        <v>3.2287821173667908E-2</v>
      </c>
      <c r="AL903" s="61">
        <v>2.4907749146223068E-2</v>
      </c>
      <c r="AM903" s="61">
        <v>3.0442804098129272E-2</v>
      </c>
      <c r="AN903" s="27">
        <v>0.23804627358913422</v>
      </c>
      <c r="AO903" s="27">
        <v>5.0385605543851852E-2</v>
      </c>
      <c r="AP903" s="27">
        <v>0.24435484409332275</v>
      </c>
      <c r="AQ903" s="27">
        <v>5.161290243268013E-2</v>
      </c>
      <c r="AR903" s="27">
        <v>0.22695034742355347</v>
      </c>
      <c r="AS903" s="27">
        <v>4.8226948827505112E-2</v>
      </c>
      <c r="AT903" s="61"/>
      <c r="AU903" s="61"/>
      <c r="AV903" s="61">
        <v>1435.288</v>
      </c>
      <c r="AW903" s="61"/>
      <c r="AX903" s="61"/>
      <c r="AY903" s="27"/>
      <c r="AZ903" s="27"/>
      <c r="BA903" s="27"/>
    </row>
    <row r="904" spans="1:53">
      <c r="A904" s="50">
        <v>34102</v>
      </c>
      <c r="B904" s="50" t="s">
        <v>47</v>
      </c>
      <c r="C904" s="50" t="s">
        <v>1038</v>
      </c>
      <c r="D904" s="50" t="s">
        <v>1037</v>
      </c>
      <c r="F904" s="50">
        <v>369296</v>
      </c>
      <c r="G904" s="23">
        <v>15326</v>
      </c>
      <c r="H904" s="50">
        <v>38.770999491214752</v>
      </c>
      <c r="I904" s="50">
        <v>0.267949998378754</v>
      </c>
      <c r="J904" s="50">
        <v>0.13395297527313199</v>
      </c>
      <c r="K904" s="50">
        <v>0.29496991634368902</v>
      </c>
      <c r="L904" s="50">
        <v>0.34884179999999998</v>
      </c>
      <c r="M904" s="50">
        <v>99300</v>
      </c>
      <c r="N904" s="50">
        <v>82000</v>
      </c>
      <c r="O904" s="50">
        <v>35.038000345230103</v>
      </c>
      <c r="P904" s="51">
        <v>0.20638082921504899</v>
      </c>
      <c r="Q904" s="50">
        <v>4.9537000000000001E-3</v>
      </c>
      <c r="R904" s="50">
        <v>0.200262621045113</v>
      </c>
      <c r="S904" s="50">
        <v>0.124504737555981</v>
      </c>
      <c r="T904" s="50">
        <v>0.55155396461486805</v>
      </c>
      <c r="U904" s="62">
        <v>4.1389561999999998E-2</v>
      </c>
      <c r="V904" s="63">
        <v>0.14263084500000001</v>
      </c>
      <c r="W904" s="63">
        <v>7.0182181999999996E-2</v>
      </c>
      <c r="X904" s="63">
        <v>0.74579739599999995</v>
      </c>
      <c r="Y904" s="50">
        <v>6.5414816141128498E-2</v>
      </c>
      <c r="Z904" s="61">
        <v>4.3567214161157608E-2</v>
      </c>
      <c r="AA904" s="61">
        <v>2.4446276947855949E-2</v>
      </c>
      <c r="AB904" s="61">
        <v>7.4437797069549561E-2</v>
      </c>
      <c r="AC904" s="61">
        <v>8.8701047003269196E-2</v>
      </c>
      <c r="AD904" s="61">
        <v>4.8348911106586456E-2</v>
      </c>
      <c r="AE904" s="61">
        <v>3.1665585935115814E-2</v>
      </c>
      <c r="AF904" s="61">
        <v>0.12341219186782837</v>
      </c>
      <c r="AG904" s="61">
        <v>5.3872998803853989E-2</v>
      </c>
      <c r="AH904" s="61">
        <v>9.0881459414958954E-2</v>
      </c>
      <c r="AI904" s="61">
        <v>9.1506935656070709E-2</v>
      </c>
      <c r="AJ904" s="61">
        <v>8.5404135286808014E-2</v>
      </c>
      <c r="AK904" s="61">
        <v>0.1124107837677002</v>
      </c>
      <c r="AL904" s="61">
        <v>7.4133828282356262E-2</v>
      </c>
      <c r="AM904" s="61">
        <v>5.7210832834243774E-2</v>
      </c>
      <c r="AN904" s="27">
        <v>8.6442455649375916E-2</v>
      </c>
      <c r="AO904" s="27">
        <v>0.26748788356781006</v>
      </c>
      <c r="AP904" s="27">
        <v>8.8639259338378906E-2</v>
      </c>
      <c r="AQ904" s="27">
        <v>0.23344452679157257</v>
      </c>
      <c r="AR904" s="27">
        <v>8.3235874772071838E-2</v>
      </c>
      <c r="AS904" s="27">
        <v>0.31717941164970398</v>
      </c>
      <c r="AT904" s="61">
        <v>1</v>
      </c>
      <c r="AU904" s="61">
        <v>3</v>
      </c>
      <c r="AV904" s="61">
        <v>537.43517999999995</v>
      </c>
      <c r="AW904" s="61">
        <v>2</v>
      </c>
      <c r="AX904" s="61">
        <v>3</v>
      </c>
      <c r="AY904" s="27">
        <v>1</v>
      </c>
      <c r="AZ904" s="27">
        <v>2</v>
      </c>
      <c r="BA904" s="27">
        <v>3</v>
      </c>
    </row>
    <row r="905" spans="1:53">
      <c r="A905" s="50">
        <v>34103</v>
      </c>
      <c r="B905" s="50" t="s">
        <v>47</v>
      </c>
      <c r="C905" s="50" t="s">
        <v>1039</v>
      </c>
      <c r="D905" s="50" t="s">
        <v>1037</v>
      </c>
      <c r="F905" s="50">
        <v>10195</v>
      </c>
      <c r="G905" s="23">
        <v>479</v>
      </c>
      <c r="H905" s="50">
        <v>38.837002038955681</v>
      </c>
      <c r="I905" s="50">
        <v>0.28108000755310097</v>
      </c>
      <c r="J905" s="50">
        <v>0.15999999642372101</v>
      </c>
      <c r="K905" s="50">
        <v>0.30399999022483798</v>
      </c>
      <c r="L905" s="50">
        <v>0.37037039999999999</v>
      </c>
      <c r="M905" s="50">
        <v>88400</v>
      </c>
      <c r="N905" s="50">
        <v>80300</v>
      </c>
      <c r="O905" s="50">
        <v>32.982999086379998</v>
      </c>
      <c r="P905" s="51">
        <v>0.26223433017730702</v>
      </c>
      <c r="Q905" s="50">
        <v>6.2018000000000004E-3</v>
      </c>
      <c r="R905" s="50">
        <v>0.166094720363617</v>
      </c>
      <c r="S905" s="50">
        <v>0.114003591239452</v>
      </c>
      <c r="T905" s="50">
        <v>0.565529644489288</v>
      </c>
      <c r="U905" s="62">
        <v>3.236881E-3</v>
      </c>
      <c r="V905" s="63">
        <v>0.11760667</v>
      </c>
      <c r="W905" s="63">
        <v>0.132515937</v>
      </c>
      <c r="X905" s="63">
        <v>0.74664050299999996</v>
      </c>
      <c r="Y905" s="50">
        <v>5.1876273006200797E-2</v>
      </c>
      <c r="Z905" s="61">
        <v>6.5668977797031403E-2</v>
      </c>
      <c r="AA905" s="61">
        <v>3.8641948252916336E-2</v>
      </c>
      <c r="AB905" s="61">
        <v>8.9345544576644897E-2</v>
      </c>
      <c r="AC905" s="61">
        <v>0.14027249813079834</v>
      </c>
      <c r="AD905" s="61">
        <v>3.5961583256721497E-2</v>
      </c>
      <c r="AE905" s="61">
        <v>2.9484029859304428E-2</v>
      </c>
      <c r="AF905" s="61">
        <v>9.783337265253067E-2</v>
      </c>
      <c r="AG905" s="61">
        <v>2.792048268020153E-2</v>
      </c>
      <c r="AH905" s="61">
        <v>6.499888002872467E-2</v>
      </c>
      <c r="AI905" s="61">
        <v>9.4706274569034576E-2</v>
      </c>
      <c r="AJ905" s="61">
        <v>0.11168193072080612</v>
      </c>
      <c r="AK905" s="61">
        <v>6.2988609075546265E-2</v>
      </c>
      <c r="AL905" s="61">
        <v>6.5445609390735626E-2</v>
      </c>
      <c r="AM905" s="61">
        <v>7.505025714635849E-2</v>
      </c>
      <c r="AN905" s="27">
        <v>8.9666947722434998E-2</v>
      </c>
      <c r="AO905" s="27">
        <v>0.22425277531147003</v>
      </c>
      <c r="AP905" s="27">
        <v>7.4522294104099274E-2</v>
      </c>
      <c r="AQ905" s="27">
        <v>0.21910828351974487</v>
      </c>
      <c r="AR905" s="27">
        <v>0.10718232393264771</v>
      </c>
      <c r="AS905" s="27">
        <v>0.23020258545875549</v>
      </c>
      <c r="AT905" s="61">
        <v>1</v>
      </c>
      <c r="AU905" s="61">
        <v>3</v>
      </c>
      <c r="AV905" s="61">
        <v>190.17140000000001</v>
      </c>
      <c r="AW905" s="61">
        <v>1</v>
      </c>
      <c r="AX905" s="61">
        <v>3</v>
      </c>
      <c r="AY905" s="27">
        <v>2</v>
      </c>
      <c r="AZ905" s="27">
        <v>3</v>
      </c>
      <c r="BA905" s="27">
        <v>4</v>
      </c>
    </row>
    <row r="906" spans="1:53">
      <c r="A906" s="50">
        <v>34104</v>
      </c>
      <c r="B906" s="50" t="s">
        <v>47</v>
      </c>
      <c r="C906" s="50" t="s">
        <v>1040</v>
      </c>
      <c r="D906" s="50" t="s">
        <v>1037</v>
      </c>
      <c r="F906" s="50">
        <v>1258</v>
      </c>
      <c r="G906" s="23"/>
      <c r="O906" s="50">
        <v>28.341001272201499</v>
      </c>
      <c r="P906" s="51">
        <v>0.37613400816917397</v>
      </c>
      <c r="R906" s="50">
        <v>0.112299464643002</v>
      </c>
      <c r="S906" s="50">
        <v>0.12861736118793499</v>
      </c>
      <c r="T906" s="50">
        <v>0.54126471281051602</v>
      </c>
      <c r="U906" s="62">
        <v>5.564388E-3</v>
      </c>
      <c r="V906" s="63">
        <v>3.5771063999999998E-2</v>
      </c>
      <c r="W906" s="63">
        <v>0.437201917</v>
      </c>
      <c r="X906" s="63">
        <v>0.52146261900000002</v>
      </c>
      <c r="Y906" s="50">
        <v>5.5643878877162899E-3</v>
      </c>
      <c r="Z906" s="61">
        <v>8.6058517917990685E-3</v>
      </c>
      <c r="AA906" s="61">
        <v>1.5490533784031868E-2</v>
      </c>
      <c r="AB906" s="61">
        <v>0.11359724402427673</v>
      </c>
      <c r="AC906" s="61">
        <v>0.17383821308612823</v>
      </c>
      <c r="AD906" s="61">
        <v>9.1222032904624939E-2</v>
      </c>
      <c r="AE906" s="61">
        <v>3.4423407632857561E-3</v>
      </c>
      <c r="AF906" s="61">
        <v>7.7452667057514191E-2</v>
      </c>
      <c r="AG906" s="61">
        <v>2.4096384644508362E-2</v>
      </c>
      <c r="AH906" s="61">
        <v>4.1308090090751648E-2</v>
      </c>
      <c r="AI906" s="61">
        <v>0.14802065491676331</v>
      </c>
      <c r="AJ906" s="61">
        <v>0.15490533411502838</v>
      </c>
      <c r="AK906" s="61">
        <v>8.0895006656646729E-2</v>
      </c>
      <c r="AL906" s="61">
        <v>4.4750429689884186E-2</v>
      </c>
      <c r="AM906" s="61">
        <v>2.2375214844942093E-2</v>
      </c>
      <c r="AN906" s="27">
        <v>7.5104311108589172E-2</v>
      </c>
      <c r="AO906" s="27">
        <v>0.22392211854457855</v>
      </c>
      <c r="AP906" s="27">
        <v>5.2631579339504242E-2</v>
      </c>
      <c r="AQ906" s="27">
        <v>0.20366132259368896</v>
      </c>
      <c r="AR906" s="27">
        <v>0.10992907732725143</v>
      </c>
      <c r="AS906" s="27">
        <v>0.25531914830207825</v>
      </c>
      <c r="AT906" s="61"/>
      <c r="AU906" s="61"/>
      <c r="AV906" s="61">
        <v>968.34942999999998</v>
      </c>
      <c r="AW906" s="61"/>
      <c r="AX906" s="61"/>
      <c r="AY906" s="27"/>
      <c r="AZ906" s="27"/>
      <c r="BA906" s="27"/>
    </row>
    <row r="907" spans="1:53">
      <c r="A907" s="50">
        <v>34105</v>
      </c>
      <c r="B907" s="50" t="s">
        <v>47</v>
      </c>
      <c r="C907" s="50" t="s">
        <v>1041</v>
      </c>
      <c r="D907" s="50" t="s">
        <v>1037</v>
      </c>
      <c r="F907" s="50">
        <v>7208</v>
      </c>
      <c r="G907" s="23">
        <v>283</v>
      </c>
      <c r="H907" s="50">
        <v>22.588000088930151</v>
      </c>
      <c r="I907" s="50">
        <v>0.35008999705314597</v>
      </c>
      <c r="J907" s="50">
        <v>6.4516127109527602E-2</v>
      </c>
      <c r="K907" s="50">
        <v>0.50806450843811002</v>
      </c>
      <c r="L907" s="50">
        <v>0.25882349999999998</v>
      </c>
      <c r="M907" s="50">
        <v>60500</v>
      </c>
      <c r="N907" s="50">
        <v>54500</v>
      </c>
      <c r="O907" s="50">
        <v>30.213999748230002</v>
      </c>
      <c r="P907" s="51">
        <v>0.302683174610137</v>
      </c>
      <c r="Q907" s="50">
        <v>5.4901999999999998E-3</v>
      </c>
      <c r="R907" s="50">
        <v>0.24779628217220301</v>
      </c>
      <c r="S907" s="50">
        <v>6.5864600241184207E-2</v>
      </c>
      <c r="T907" s="50">
        <v>0.42495921254157998</v>
      </c>
      <c r="U907" s="62">
        <v>2.0810210000000002E-3</v>
      </c>
      <c r="V907" s="63">
        <v>5.1470588999999997E-2</v>
      </c>
      <c r="W907" s="63">
        <v>0.82463926099999996</v>
      </c>
      <c r="X907" s="63">
        <v>0.121809103</v>
      </c>
      <c r="Y907" s="50">
        <v>1.36601040139794E-2</v>
      </c>
      <c r="Z907" s="61">
        <v>0.14416933059692383</v>
      </c>
      <c r="AA907" s="61">
        <v>1.9968051929026842E-3</v>
      </c>
      <c r="AB907" s="61">
        <v>4.7124601900577545E-2</v>
      </c>
      <c r="AC907" s="61">
        <v>0.11062300205230713</v>
      </c>
      <c r="AD907" s="61">
        <v>3.3146966248750687E-2</v>
      </c>
      <c r="AE907" s="61">
        <v>3.1948881223797798E-3</v>
      </c>
      <c r="AF907" s="61">
        <v>6.6693291068077087E-2</v>
      </c>
      <c r="AG907" s="61">
        <v>2.955271489918232E-2</v>
      </c>
      <c r="AH907" s="61">
        <v>1.797124557197094E-2</v>
      </c>
      <c r="AI907" s="61">
        <v>0.12300319224596024</v>
      </c>
      <c r="AJ907" s="61">
        <v>0.17771565914154053</v>
      </c>
      <c r="AK907" s="61">
        <v>0.15175719559192657</v>
      </c>
      <c r="AL907" s="61">
        <v>2.0766772329807281E-2</v>
      </c>
      <c r="AM907" s="61">
        <v>7.228434830904007E-2</v>
      </c>
      <c r="AN907" s="27">
        <v>0.212412029504776</v>
      </c>
      <c r="AO907" s="27">
        <v>0.13819578289985657</v>
      </c>
      <c r="AP907" s="27">
        <v>0.17588932812213898</v>
      </c>
      <c r="AQ907" s="27">
        <v>0.11017786711454391</v>
      </c>
      <c r="AR907" s="27">
        <v>0.2794918417930603</v>
      </c>
      <c r="AS907" s="27">
        <v>0.18965516984462738</v>
      </c>
      <c r="AT907" s="61">
        <v>2</v>
      </c>
      <c r="AU907" s="61">
        <v>4</v>
      </c>
      <c r="AV907" s="61">
        <v>933.91918999999996</v>
      </c>
      <c r="AW907" s="61"/>
      <c r="AX907" s="61"/>
      <c r="AY907" s="27">
        <v>2</v>
      </c>
      <c r="AZ907" s="27">
        <v>2</v>
      </c>
      <c r="BA907" s="27">
        <v>3</v>
      </c>
    </row>
    <row r="908" spans="1:53">
      <c r="A908" s="50">
        <v>34106</v>
      </c>
      <c r="B908" s="50" t="s">
        <v>47</v>
      </c>
      <c r="C908" s="50" t="s">
        <v>1042</v>
      </c>
      <c r="D908" s="50" t="s">
        <v>1037</v>
      </c>
      <c r="F908" s="50">
        <v>9196</v>
      </c>
      <c r="G908" s="23">
        <v>363</v>
      </c>
      <c r="H908" s="50">
        <v>19.943000376224525</v>
      </c>
      <c r="I908" s="50">
        <v>0.42947000265121499</v>
      </c>
      <c r="J908" s="50">
        <v>4.6783626079559298E-2</v>
      </c>
      <c r="K908" s="50">
        <v>0.450292408466339</v>
      </c>
      <c r="L908" s="50">
        <v>0.2887324</v>
      </c>
      <c r="M908" s="50">
        <v>67800</v>
      </c>
      <c r="N908" s="50">
        <v>54700</v>
      </c>
      <c r="O908" s="50">
        <v>39.1629993915558</v>
      </c>
      <c r="P908" s="51">
        <v>0.29515007138252197</v>
      </c>
      <c r="Q908" s="50">
        <v>5.5490000000000001E-3</v>
      </c>
      <c r="R908" s="50">
        <v>0.20941558480262801</v>
      </c>
      <c r="S908" s="50">
        <v>7.3596477508544894E-2</v>
      </c>
      <c r="T908" s="50">
        <v>0.39786130189895602</v>
      </c>
      <c r="U908" s="62">
        <v>3.8060030000000001E-3</v>
      </c>
      <c r="V908" s="63">
        <v>5.3719006E-2</v>
      </c>
      <c r="W908" s="63">
        <v>0.75195735699999999</v>
      </c>
      <c r="X908" s="63">
        <v>0.190517619</v>
      </c>
      <c r="Y908" s="50">
        <v>1.51498634368181E-2</v>
      </c>
      <c r="Z908" s="61">
        <v>1.5448986552655697E-2</v>
      </c>
      <c r="AA908" s="61">
        <v>9.0119084343314171E-3</v>
      </c>
      <c r="AB908" s="61">
        <v>2.9610557481646538E-2</v>
      </c>
      <c r="AC908" s="61">
        <v>0.1033150926232338</v>
      </c>
      <c r="AD908" s="61">
        <v>5.5358868092298508E-2</v>
      </c>
      <c r="AE908" s="61">
        <v>9.6556165954098105E-4</v>
      </c>
      <c r="AF908" s="61">
        <v>9.6234306693077087E-2</v>
      </c>
      <c r="AG908" s="61">
        <v>2.252977155148983E-2</v>
      </c>
      <c r="AH908" s="61">
        <v>1.8345670774579048E-2</v>
      </c>
      <c r="AI908" s="61">
        <v>0.16414548456668854</v>
      </c>
      <c r="AJ908" s="61">
        <v>0.20856131613254547</v>
      </c>
      <c r="AK908" s="61">
        <v>0.1725136786699295</v>
      </c>
      <c r="AL908" s="61">
        <v>4.6346958726644516E-2</v>
      </c>
      <c r="AM908" s="61">
        <v>5.7611845433712006E-2</v>
      </c>
      <c r="AN908" s="27">
        <v>0.18704211711883545</v>
      </c>
      <c r="AO908" s="27">
        <v>0.16231684386730194</v>
      </c>
      <c r="AP908" s="27">
        <v>0.15353311598300934</v>
      </c>
      <c r="AQ908" s="27">
        <v>0.13392527401447296</v>
      </c>
      <c r="AR908" s="27">
        <v>0.24144144356250763</v>
      </c>
      <c r="AS908" s="27">
        <v>0.2084084153175354</v>
      </c>
      <c r="AT908" s="61">
        <v>2</v>
      </c>
      <c r="AU908" s="61">
        <v>4</v>
      </c>
      <c r="AV908" s="61">
        <v>1213.9907000000001</v>
      </c>
      <c r="AW908" s="61"/>
      <c r="AX908" s="61"/>
      <c r="AY908" s="27">
        <v>2</v>
      </c>
      <c r="AZ908" s="27">
        <v>2</v>
      </c>
      <c r="BA908" s="27">
        <v>3</v>
      </c>
    </row>
    <row r="909" spans="1:53">
      <c r="A909" s="50">
        <v>34107</v>
      </c>
      <c r="B909" s="50" t="s">
        <v>47</v>
      </c>
      <c r="C909" s="50" t="s">
        <v>1043</v>
      </c>
      <c r="D909" s="50" t="s">
        <v>1037</v>
      </c>
      <c r="F909" s="50">
        <v>6745</v>
      </c>
      <c r="G909" s="23">
        <v>265</v>
      </c>
      <c r="H909" s="50">
        <v>34.656998276710546</v>
      </c>
      <c r="I909" s="50">
        <v>0.26482999324798601</v>
      </c>
      <c r="J909" s="50">
        <v>0.111842103302479</v>
      </c>
      <c r="K909" s="50">
        <v>0.42763158679008501</v>
      </c>
      <c r="L909" s="50">
        <v>0.20634920000000001</v>
      </c>
      <c r="M909" s="50">
        <v>54900</v>
      </c>
      <c r="N909" s="50">
        <v>44800</v>
      </c>
      <c r="O909" s="50">
        <v>37.718999385833705</v>
      </c>
      <c r="P909" s="51">
        <v>0.32325419783592202</v>
      </c>
      <c r="Q909" s="50">
        <v>6.0768999999999997E-3</v>
      </c>
      <c r="R909" s="50">
        <v>0.194503173232079</v>
      </c>
      <c r="S909" s="50">
        <v>9.1211721301078796E-2</v>
      </c>
      <c r="T909" s="50">
        <v>0.49023523926734902</v>
      </c>
      <c r="U909" s="62">
        <v>2.8169010000000001E-3</v>
      </c>
      <c r="V909" s="63">
        <v>8.3172724000000003E-2</v>
      </c>
      <c r="W909" s="63">
        <v>0.71045219900000001</v>
      </c>
      <c r="X909" s="63">
        <v>0.203558192</v>
      </c>
      <c r="Y909" s="50">
        <v>8.8376272469759005E-3</v>
      </c>
      <c r="Z909" s="61">
        <v>3.3232629299163818E-2</v>
      </c>
      <c r="AA909" s="61">
        <v>1.7263703048229218E-2</v>
      </c>
      <c r="AB909" s="61">
        <v>4.4454034417867661E-2</v>
      </c>
      <c r="AC909" s="61">
        <v>9.8834700882434845E-2</v>
      </c>
      <c r="AD909" s="61">
        <v>1.8126888200640678E-2</v>
      </c>
      <c r="AE909" s="61">
        <v>5.6107034906744957E-3</v>
      </c>
      <c r="AF909" s="61">
        <v>9.0634442865848541E-2</v>
      </c>
      <c r="AG909" s="61">
        <v>2.3305999115109444E-2</v>
      </c>
      <c r="AH909" s="61">
        <v>1.9421666860580444E-2</v>
      </c>
      <c r="AI909" s="61">
        <v>0.16098402440547943</v>
      </c>
      <c r="AJ909" s="61">
        <v>0.19896417856216431</v>
      </c>
      <c r="AK909" s="61">
        <v>0.17177385091781616</v>
      </c>
      <c r="AL909" s="61">
        <v>2.9779888689517975E-2</v>
      </c>
      <c r="AM909" s="61">
        <v>8.7613292038440704E-2</v>
      </c>
      <c r="AN909" s="27">
        <v>0.18192993104457855</v>
      </c>
      <c r="AO909" s="27">
        <v>0.16963736712932587</v>
      </c>
      <c r="AP909" s="27">
        <v>0.12956298887729645</v>
      </c>
      <c r="AQ909" s="27">
        <v>0.15835475921630859</v>
      </c>
      <c r="AR909" s="27">
        <v>0.25974026322364807</v>
      </c>
      <c r="AS909" s="27">
        <v>0.18640182912349701</v>
      </c>
      <c r="AT909" s="61">
        <v>2</v>
      </c>
      <c r="AU909" s="61">
        <v>4</v>
      </c>
      <c r="AV909" s="61">
        <v>976.07959000000005</v>
      </c>
      <c r="AW909" s="61"/>
      <c r="AX909" s="61"/>
      <c r="AY909" s="27">
        <v>1</v>
      </c>
      <c r="AZ909" s="27">
        <v>1</v>
      </c>
      <c r="BA909" s="27">
        <v>2</v>
      </c>
    </row>
    <row r="910" spans="1:53">
      <c r="A910" s="50">
        <v>34108</v>
      </c>
      <c r="B910" s="50" t="s">
        <v>47</v>
      </c>
      <c r="C910" s="50" t="s">
        <v>1044</v>
      </c>
      <c r="D910" s="50" t="s">
        <v>1037</v>
      </c>
      <c r="F910" s="50">
        <v>13913</v>
      </c>
      <c r="G910" s="23">
        <v>601</v>
      </c>
      <c r="H910" s="50">
        <v>39.951001167297321</v>
      </c>
      <c r="I910" s="50">
        <v>0.23104000091552701</v>
      </c>
      <c r="J910" s="50">
        <v>0.14615385234355899</v>
      </c>
      <c r="K910" s="50">
        <v>0.25384616851806602</v>
      </c>
      <c r="L910" s="50">
        <v>0.30877189999999999</v>
      </c>
      <c r="M910" s="50">
        <v>89100</v>
      </c>
      <c r="N910" s="50">
        <v>70500</v>
      </c>
      <c r="O910" s="50">
        <v>37.145000696182301</v>
      </c>
      <c r="P910" s="51">
        <v>0.22906307876109999</v>
      </c>
      <c r="Q910" s="50">
        <v>5.0542E-3</v>
      </c>
      <c r="R910" s="50">
        <v>0.13730314373970001</v>
      </c>
      <c r="S910" s="50">
        <v>0.102063193917274</v>
      </c>
      <c r="T910" s="50">
        <v>0.60370779037475597</v>
      </c>
      <c r="U910" s="62">
        <v>9.2719039999999992E-3</v>
      </c>
      <c r="V910" s="63">
        <v>0.26989147099999999</v>
      </c>
      <c r="W910" s="63">
        <v>0.14576295</v>
      </c>
      <c r="X910" s="63">
        <v>0.57507365899999996</v>
      </c>
      <c r="Y910" s="50">
        <v>0.16689427196979501</v>
      </c>
      <c r="Z910" s="61">
        <v>9.8189525306224823E-2</v>
      </c>
      <c r="AA910" s="61">
        <v>0.16783559322357178</v>
      </c>
      <c r="AB910" s="61">
        <v>5.3987931460142136E-2</v>
      </c>
      <c r="AC910" s="61">
        <v>7.1114011108875275E-2</v>
      </c>
      <c r="AD910" s="61">
        <v>2.5281356647610664E-2</v>
      </c>
      <c r="AE910" s="61">
        <v>1.9572664052248001E-2</v>
      </c>
      <c r="AF910" s="61">
        <v>0.10699722915887833</v>
      </c>
      <c r="AG910" s="61">
        <v>3.0337627977132797E-2</v>
      </c>
      <c r="AH910" s="61">
        <v>3.604632243514061E-2</v>
      </c>
      <c r="AI910" s="61">
        <v>0.1097700223326683</v>
      </c>
      <c r="AJ910" s="61">
        <v>9.1665305197238922E-2</v>
      </c>
      <c r="AK910" s="61">
        <v>8.3183817565441132E-2</v>
      </c>
      <c r="AL910" s="61">
        <v>5.5129669606685638E-2</v>
      </c>
      <c r="AM910" s="61">
        <v>5.0888925790786743E-2</v>
      </c>
      <c r="AN910" s="27">
        <v>0.1233275905251503</v>
      </c>
      <c r="AO910" s="27">
        <v>0.19327063858509064</v>
      </c>
      <c r="AP910" s="27">
        <v>0.11049605906009674</v>
      </c>
      <c r="AQ910" s="27">
        <v>0.16691505908966064</v>
      </c>
      <c r="AR910" s="27">
        <v>0.14446002244949341</v>
      </c>
      <c r="AS910" s="27">
        <v>0.23667602241039276</v>
      </c>
      <c r="AT910" s="61">
        <v>1</v>
      </c>
      <c r="AU910" s="61">
        <v>1</v>
      </c>
      <c r="AV910" s="61">
        <v>841.08270000000005</v>
      </c>
      <c r="AW910" s="61"/>
      <c r="AX910" s="61"/>
      <c r="AY910" s="27">
        <v>1</v>
      </c>
      <c r="AZ910" s="27">
        <v>2</v>
      </c>
      <c r="BA910" s="27">
        <v>3</v>
      </c>
    </row>
    <row r="911" spans="1:53">
      <c r="A911" s="50">
        <v>34109</v>
      </c>
      <c r="B911" s="50" t="s">
        <v>47</v>
      </c>
      <c r="C911" s="50" t="s">
        <v>1045</v>
      </c>
      <c r="D911" s="50" t="s">
        <v>1037</v>
      </c>
      <c r="F911" s="50">
        <v>37347</v>
      </c>
      <c r="G911" s="23">
        <v>1602</v>
      </c>
      <c r="H911" s="50">
        <v>36.392000466585145</v>
      </c>
      <c r="I911" s="50">
        <v>0.27566000819206199</v>
      </c>
      <c r="J911" s="50">
        <v>0.125</v>
      </c>
      <c r="K911" s="50">
        <v>0.32638889551162698</v>
      </c>
      <c r="L911" s="50">
        <v>0.30079159999999999</v>
      </c>
      <c r="M911" s="50">
        <v>96600</v>
      </c>
      <c r="N911" s="50">
        <v>87700</v>
      </c>
      <c r="O911" s="50">
        <v>28.339999914169301</v>
      </c>
      <c r="P911" s="51">
        <v>0.25970017910003601</v>
      </c>
      <c r="Q911" s="50">
        <v>6.4241999999999997E-3</v>
      </c>
      <c r="R911" s="50">
        <v>0.19345355033874501</v>
      </c>
      <c r="S911" s="50">
        <v>0.116957657039165</v>
      </c>
      <c r="T911" s="50">
        <v>0.53979927301406905</v>
      </c>
      <c r="U911" s="62">
        <v>6.5333220000000003E-3</v>
      </c>
      <c r="V911" s="63">
        <v>0.13307627999999999</v>
      </c>
      <c r="W911" s="63">
        <v>0.14175167699999999</v>
      </c>
      <c r="X911" s="63">
        <v>0.71863871800000001</v>
      </c>
      <c r="Y911" s="50">
        <v>5.1365304738283199E-2</v>
      </c>
      <c r="Z911" s="61">
        <v>6.6100917756557465E-2</v>
      </c>
      <c r="AA911" s="61">
        <v>1.6921425238251686E-2</v>
      </c>
      <c r="AB911" s="61">
        <v>6.8554773926734924E-2</v>
      </c>
      <c r="AC911" s="61">
        <v>7.2491183876991272E-2</v>
      </c>
      <c r="AD911" s="61">
        <v>4.3556056916713715E-2</v>
      </c>
      <c r="AE911" s="61">
        <v>9.8154488950967789E-3</v>
      </c>
      <c r="AF911" s="61">
        <v>9.9943764507770538E-2</v>
      </c>
      <c r="AG911" s="61">
        <v>4.0897704660892487E-2</v>
      </c>
      <c r="AH911" s="61">
        <v>7.4127092957496643E-2</v>
      </c>
      <c r="AI911" s="61">
        <v>0.20295485854148865</v>
      </c>
      <c r="AJ911" s="61">
        <v>9.8461225628852844E-2</v>
      </c>
      <c r="AK911" s="61">
        <v>0.10193753242492676</v>
      </c>
      <c r="AL911" s="61">
        <v>5.884157121181488E-2</v>
      </c>
      <c r="AM911" s="61">
        <v>4.5396450906991959E-2</v>
      </c>
      <c r="AN911" s="27">
        <v>6.3611492514610291E-2</v>
      </c>
      <c r="AO911" s="27">
        <v>0.3456452488899231</v>
      </c>
      <c r="AP911" s="27">
        <v>6.5514400601387024E-2</v>
      </c>
      <c r="AQ911" s="27">
        <v>0.30609053373336792</v>
      </c>
      <c r="AR911" s="27">
        <v>6.1247441917657852E-2</v>
      </c>
      <c r="AS911" s="27">
        <v>0.39478528499603271</v>
      </c>
      <c r="AT911" s="61">
        <v>2</v>
      </c>
      <c r="AU911" s="61">
        <v>3</v>
      </c>
      <c r="AV911" s="61">
        <v>45.049339000000003</v>
      </c>
      <c r="AW911" s="61">
        <v>2</v>
      </c>
      <c r="AX911" s="61">
        <v>3</v>
      </c>
      <c r="AY911" s="27">
        <v>2</v>
      </c>
      <c r="AZ911" s="27">
        <v>2</v>
      </c>
      <c r="BA911" s="27">
        <v>3</v>
      </c>
    </row>
    <row r="912" spans="1:53">
      <c r="A912" s="50">
        <v>34110</v>
      </c>
      <c r="B912" s="50" t="s">
        <v>47</v>
      </c>
      <c r="C912" s="50" t="s">
        <v>1046</v>
      </c>
      <c r="D912" s="50" t="s">
        <v>1037</v>
      </c>
      <c r="F912" s="50">
        <v>15519</v>
      </c>
      <c r="G912" s="23">
        <v>692</v>
      </c>
      <c r="H912" s="50">
        <v>34.850998967885921</v>
      </c>
      <c r="I912" s="50">
        <v>0.255499988794327</v>
      </c>
      <c r="J912" s="50">
        <v>7.0866145193576799E-2</v>
      </c>
      <c r="K912" s="50">
        <v>0.29921260476112399</v>
      </c>
      <c r="L912" s="50">
        <v>0.26129029999999998</v>
      </c>
      <c r="M912" s="50">
        <v>81400</v>
      </c>
      <c r="N912" s="50">
        <v>75600</v>
      </c>
      <c r="O912" s="50">
        <v>27.507999539375298</v>
      </c>
      <c r="P912" s="51">
        <v>0.25472396612167297</v>
      </c>
      <c r="Q912" s="50">
        <v>6.5871999999999997E-3</v>
      </c>
      <c r="R912" s="50">
        <v>0.18829636275768299</v>
      </c>
      <c r="S912" s="50">
        <v>0.11898497492075</v>
      </c>
      <c r="T912" s="50">
        <v>0.57447171211242698</v>
      </c>
      <c r="U912" s="62">
        <v>2.5130479999999999E-3</v>
      </c>
      <c r="V912" s="63">
        <v>0.12835878100000001</v>
      </c>
      <c r="W912" s="63">
        <v>0.17494684499999999</v>
      </c>
      <c r="X912" s="63">
        <v>0.69418132300000002</v>
      </c>
      <c r="Y912" s="50">
        <v>4.1051331907510799E-2</v>
      </c>
      <c r="Z912" s="61">
        <v>0.12744694948196411</v>
      </c>
      <c r="AA912" s="61">
        <v>5.7631760835647583E-2</v>
      </c>
      <c r="AB912" s="61">
        <v>6.3244350254535675E-2</v>
      </c>
      <c r="AC912" s="61">
        <v>6.3244350254535675E-2</v>
      </c>
      <c r="AD912" s="61">
        <v>4.3531827628612518E-2</v>
      </c>
      <c r="AE912" s="61">
        <v>9.7193699330091476E-3</v>
      </c>
      <c r="AF912" s="61">
        <v>0.10417522490024567</v>
      </c>
      <c r="AG912" s="61">
        <v>2.765229344367981E-2</v>
      </c>
      <c r="AH912" s="61">
        <v>3.9014372974634171E-2</v>
      </c>
      <c r="AI912" s="61">
        <v>7.4058860540390015E-2</v>
      </c>
      <c r="AJ912" s="61">
        <v>0.10650239884853363</v>
      </c>
      <c r="AK912" s="61">
        <v>0.16550308465957642</v>
      </c>
      <c r="AL912" s="61">
        <v>5.7494867593050003E-2</v>
      </c>
      <c r="AM912" s="61">
        <v>6.078028678894043E-2</v>
      </c>
      <c r="AN912" s="27">
        <v>8.3988897502422333E-2</v>
      </c>
      <c r="AO912" s="27">
        <v>0.25451180338859558</v>
      </c>
      <c r="AP912" s="27">
        <v>8.9060157537460327E-2</v>
      </c>
      <c r="AQ912" s="27">
        <v>0.22564761340618134</v>
      </c>
      <c r="AR912" s="27">
        <v>7.8026682138442993E-2</v>
      </c>
      <c r="AS912" s="27">
        <v>0.28844702243804932</v>
      </c>
      <c r="AT912" s="61">
        <v>2</v>
      </c>
      <c r="AU912" s="61">
        <v>3</v>
      </c>
      <c r="AV912" s="61">
        <v>82.319091999999998</v>
      </c>
      <c r="AW912" s="61">
        <v>2</v>
      </c>
      <c r="AX912" s="61">
        <v>3</v>
      </c>
      <c r="AY912" s="27">
        <v>2</v>
      </c>
      <c r="AZ912" s="27">
        <v>3</v>
      </c>
      <c r="BA912" s="27">
        <v>4</v>
      </c>
    </row>
    <row r="913" spans="1:53">
      <c r="A913" s="50">
        <v>34111</v>
      </c>
      <c r="B913" s="50" t="s">
        <v>47</v>
      </c>
      <c r="C913" s="50" t="s">
        <v>1047</v>
      </c>
      <c r="D913" s="50" t="s">
        <v>1037</v>
      </c>
      <c r="F913" s="50">
        <v>20216</v>
      </c>
      <c r="G913" s="23">
        <v>950</v>
      </c>
      <c r="H913" s="50">
        <v>35.144998729229002</v>
      </c>
      <c r="I913" s="50">
        <v>0.25400000810623202</v>
      </c>
      <c r="J913" s="50">
        <v>0.122605361044407</v>
      </c>
      <c r="K913" s="50">
        <v>0.38314175605773898</v>
      </c>
      <c r="L913" s="50">
        <v>0.26106190000000001</v>
      </c>
      <c r="M913" s="50">
        <v>84400</v>
      </c>
      <c r="N913" s="50">
        <v>74500</v>
      </c>
      <c r="O913" s="50">
        <v>33.083999156951897</v>
      </c>
      <c r="P913" s="51">
        <v>0.270763099193573</v>
      </c>
      <c r="Q913" s="50">
        <v>6.1961999999999998E-3</v>
      </c>
      <c r="R913" s="50">
        <v>0.209933072328568</v>
      </c>
      <c r="S913" s="50">
        <v>0.13404199481010401</v>
      </c>
      <c r="T913" s="50">
        <v>0.55295568704605103</v>
      </c>
      <c r="U913" s="62">
        <v>3.7593990000000001E-3</v>
      </c>
      <c r="V913" s="63">
        <v>0.106944993</v>
      </c>
      <c r="W913" s="63">
        <v>0.22190344300000001</v>
      </c>
      <c r="X913" s="63">
        <v>0.66739219400000005</v>
      </c>
      <c r="Y913" s="50">
        <v>4.5310646295547499E-2</v>
      </c>
      <c r="Z913" s="61">
        <v>8.6906865239143372E-2</v>
      </c>
      <c r="AA913" s="61">
        <v>5.7314921170473099E-2</v>
      </c>
      <c r="AB913" s="61">
        <v>8.5141733288764954E-2</v>
      </c>
      <c r="AC913" s="61">
        <v>9.7082339227199554E-2</v>
      </c>
      <c r="AD913" s="61">
        <v>4.3609179556369781E-2</v>
      </c>
      <c r="AE913" s="61">
        <v>2.1077768877148628E-2</v>
      </c>
      <c r="AF913" s="61">
        <v>0.11109957098960876</v>
      </c>
      <c r="AG913" s="61">
        <v>4.3401516973972321E-2</v>
      </c>
      <c r="AH913" s="61">
        <v>4.7450941056013107E-2</v>
      </c>
      <c r="AI913" s="61">
        <v>0.10248156636953354</v>
      </c>
      <c r="AJ913" s="61">
        <v>7.9534836113452911E-2</v>
      </c>
      <c r="AK913" s="61">
        <v>0.11452601104974747</v>
      </c>
      <c r="AL913" s="61">
        <v>6.3648633658885956E-2</v>
      </c>
      <c r="AM913" s="61">
        <v>4.6724118292331696E-2</v>
      </c>
      <c r="AN913" s="27">
        <v>9.8849967122077942E-2</v>
      </c>
      <c r="AO913" s="27">
        <v>0.19225704669952393</v>
      </c>
      <c r="AP913" s="27">
        <v>8.5700526833534241E-2</v>
      </c>
      <c r="AQ913" s="27">
        <v>0.18215374648571014</v>
      </c>
      <c r="AR913" s="27">
        <v>0.11472868174314499</v>
      </c>
      <c r="AS913" s="27">
        <v>0.2044573575258255</v>
      </c>
      <c r="AT913" s="61">
        <v>2</v>
      </c>
      <c r="AU913" s="61">
        <v>3</v>
      </c>
      <c r="AV913" s="61">
        <v>101.88293</v>
      </c>
      <c r="AW913" s="61">
        <v>2</v>
      </c>
      <c r="AX913" s="61">
        <v>3</v>
      </c>
      <c r="AY913" s="27">
        <v>1</v>
      </c>
      <c r="AZ913" s="27">
        <v>2</v>
      </c>
      <c r="BA913" s="27">
        <v>3</v>
      </c>
    </row>
    <row r="914" spans="1:53">
      <c r="A914" s="50">
        <v>34112</v>
      </c>
      <c r="B914" s="50" t="s">
        <v>47</v>
      </c>
      <c r="C914" s="50" t="s">
        <v>1048</v>
      </c>
      <c r="D914" s="50" t="s">
        <v>1037</v>
      </c>
      <c r="F914" s="50">
        <v>23034</v>
      </c>
      <c r="G914" s="23">
        <v>892</v>
      </c>
      <c r="H914" s="50">
        <v>25.348999232053799</v>
      </c>
      <c r="I914" s="50">
        <v>0.30193999409675598</v>
      </c>
      <c r="J914" s="50">
        <v>5.1863856613636003E-2</v>
      </c>
      <c r="K914" s="50">
        <v>0.50405186414718595</v>
      </c>
      <c r="L914" s="50">
        <v>0.2437811</v>
      </c>
      <c r="M914" s="50">
        <v>55900</v>
      </c>
      <c r="N914" s="50">
        <v>40600</v>
      </c>
      <c r="O914" s="50">
        <v>42.915999889373801</v>
      </c>
      <c r="P914" s="51">
        <v>0.30936738848686202</v>
      </c>
      <c r="Q914" s="50">
        <v>6.4431000000000002E-3</v>
      </c>
      <c r="R914" s="50">
        <v>0.19485530257225001</v>
      </c>
      <c r="S914" s="50">
        <v>6.1535350978374502E-2</v>
      </c>
      <c r="T914" s="50">
        <v>0.44321629405021701</v>
      </c>
      <c r="U914" s="62">
        <v>2.7350870000000002E-3</v>
      </c>
      <c r="V914" s="63">
        <v>4.6279411999999999E-2</v>
      </c>
      <c r="W914" s="63">
        <v>0.85165405299999997</v>
      </c>
      <c r="X914" s="63">
        <v>9.9331424000000001E-2</v>
      </c>
      <c r="Y914" s="50">
        <v>1.02098444476724E-2</v>
      </c>
      <c r="Z914" s="61">
        <v>9.1768251731991768E-3</v>
      </c>
      <c r="AA914" s="61">
        <v>7.2592794895172119E-3</v>
      </c>
      <c r="AB914" s="61">
        <v>3.7666074931621552E-2</v>
      </c>
      <c r="AC914" s="61">
        <v>0.11053280532360077</v>
      </c>
      <c r="AD914" s="61">
        <v>3.7118203938007355E-2</v>
      </c>
      <c r="AE914" s="61">
        <v>4.2459936812520027E-3</v>
      </c>
      <c r="AF914" s="61">
        <v>0.10765648633241653</v>
      </c>
      <c r="AG914" s="61">
        <v>1.7668811604380608E-2</v>
      </c>
      <c r="AH914" s="61">
        <v>1.5751266852021217E-2</v>
      </c>
      <c r="AI914" s="61">
        <v>0.16627858579158783</v>
      </c>
      <c r="AJ914" s="61">
        <v>0.25380083918571472</v>
      </c>
      <c r="AK914" s="61">
        <v>0.16641555726528168</v>
      </c>
      <c r="AL914" s="61">
        <v>1.7257910221815109E-2</v>
      </c>
      <c r="AM914" s="61">
        <v>4.9171347171068192E-2</v>
      </c>
      <c r="AN914" s="27">
        <v>0.23118062317371368</v>
      </c>
      <c r="AO914" s="27">
        <v>0.13168516755104065</v>
      </c>
      <c r="AP914" s="27">
        <v>0.15922360122203827</v>
      </c>
      <c r="AQ914" s="27">
        <v>0.10730629414319992</v>
      </c>
      <c r="AR914" s="27">
        <v>0.35880213975906372</v>
      </c>
      <c r="AS914" s="27">
        <v>0.17492303252220154</v>
      </c>
      <c r="AT914" s="61">
        <v>2</v>
      </c>
      <c r="AU914" s="61">
        <v>4</v>
      </c>
      <c r="AV914" s="61">
        <v>1149.3258000000001</v>
      </c>
      <c r="AW914" s="61"/>
      <c r="AX914" s="61"/>
      <c r="AY914" s="27">
        <v>1</v>
      </c>
      <c r="AZ914" s="27">
        <v>1</v>
      </c>
      <c r="BA914" s="27">
        <v>2</v>
      </c>
    </row>
    <row r="915" spans="1:53">
      <c r="A915" s="50">
        <v>34113</v>
      </c>
      <c r="B915" s="50" t="s">
        <v>47</v>
      </c>
      <c r="C915" s="50" t="s">
        <v>1049</v>
      </c>
      <c r="D915" s="50" t="s">
        <v>1037</v>
      </c>
      <c r="F915" s="50">
        <v>7385</v>
      </c>
      <c r="G915" s="23">
        <v>313</v>
      </c>
      <c r="H915" s="50">
        <v>22.28599843382835</v>
      </c>
      <c r="I915" s="50">
        <v>0.35521999001503002</v>
      </c>
      <c r="J915" s="50">
        <v>0.10000000149011599</v>
      </c>
      <c r="K915" s="50">
        <v>0.519999980926514</v>
      </c>
      <c r="L915" s="50">
        <v>0.25239620000000001</v>
      </c>
      <c r="M915" s="50">
        <v>109400</v>
      </c>
      <c r="N915" s="50">
        <v>101700</v>
      </c>
      <c r="O915" s="50">
        <v>26.126998662948598</v>
      </c>
      <c r="P915" s="51">
        <v>0.28021714091300898</v>
      </c>
      <c r="Q915" s="50">
        <v>6.9506999999999998E-3</v>
      </c>
      <c r="R915" s="50">
        <v>0.24950495362281799</v>
      </c>
      <c r="S915" s="50">
        <v>9.1757699847221402E-2</v>
      </c>
      <c r="T915" s="50">
        <v>0.42661371827125499</v>
      </c>
      <c r="U915" s="62">
        <v>6.9058909999999999E-3</v>
      </c>
      <c r="V915" s="63">
        <v>0.14299255599999999</v>
      </c>
      <c r="W915" s="63">
        <v>0.68381857899999998</v>
      </c>
      <c r="X915" s="63">
        <v>0.16628301100000001</v>
      </c>
      <c r="Y915" s="50">
        <v>5.8431852608919102E-2</v>
      </c>
      <c r="Z915" s="61">
        <v>2.1126760169863701E-2</v>
      </c>
      <c r="AA915" s="61">
        <v>4.0241447277367115E-3</v>
      </c>
      <c r="AB915" s="61">
        <v>7.9476863145828247E-2</v>
      </c>
      <c r="AC915" s="61">
        <v>9.3226023018360138E-2</v>
      </c>
      <c r="AD915" s="61">
        <v>2.2132797166705132E-2</v>
      </c>
      <c r="AE915" s="61">
        <v>2.6827631518244743E-3</v>
      </c>
      <c r="AF915" s="61">
        <v>6.3715629279613495E-2</v>
      </c>
      <c r="AG915" s="61">
        <v>2.4480214342474937E-2</v>
      </c>
      <c r="AH915" s="61">
        <v>3.286384791135788E-2</v>
      </c>
      <c r="AI915" s="61">
        <v>0.23071764409542084</v>
      </c>
      <c r="AJ915" s="61">
        <v>0.22702884674072266</v>
      </c>
      <c r="AK915" s="61">
        <v>0.1136820912361145</v>
      </c>
      <c r="AL915" s="61">
        <v>2.4815559387207031E-2</v>
      </c>
      <c r="AM915" s="61">
        <v>6.0026828199625015E-2</v>
      </c>
      <c r="AN915" s="27">
        <v>0.17515389621257782</v>
      </c>
      <c r="AO915" s="27">
        <v>0.18019026517868042</v>
      </c>
      <c r="AP915" s="27">
        <v>0.1700044572353363</v>
      </c>
      <c r="AQ915" s="27">
        <v>0.16021361947059631</v>
      </c>
      <c r="AR915" s="27">
        <v>0.18387340009212494</v>
      </c>
      <c r="AS915" s="27">
        <v>0.21401657164096832</v>
      </c>
      <c r="AT915" s="61">
        <v>2</v>
      </c>
      <c r="AU915" s="61">
        <v>3</v>
      </c>
      <c r="AV915" s="61">
        <v>585.13329999999996</v>
      </c>
      <c r="AW915" s="61">
        <v>2</v>
      </c>
      <c r="AX915" s="61">
        <v>4</v>
      </c>
      <c r="AY915" s="27">
        <v>1</v>
      </c>
      <c r="AZ915" s="27">
        <v>1</v>
      </c>
      <c r="BA915" s="27">
        <v>2</v>
      </c>
    </row>
    <row r="916" spans="1:53">
      <c r="A916" s="50">
        <v>34114</v>
      </c>
      <c r="B916" s="50" t="s">
        <v>47</v>
      </c>
      <c r="C916" s="50" t="s">
        <v>1050</v>
      </c>
      <c r="D916" s="50" t="s">
        <v>1037</v>
      </c>
      <c r="F916" s="50">
        <v>5465</v>
      </c>
      <c r="G916" s="23"/>
      <c r="J916" s="50">
        <v>0.130434781312943</v>
      </c>
      <c r="K916" s="50">
        <v>0.434782594442368</v>
      </c>
      <c r="L916" s="50">
        <v>0.1927711</v>
      </c>
      <c r="O916" s="50">
        <v>28.463000059127801</v>
      </c>
      <c r="P916" s="51">
        <v>0.29929304122924799</v>
      </c>
      <c r="R916" s="50">
        <v>0.133928567171097</v>
      </c>
      <c r="S916" s="50">
        <v>0.12823806703090701</v>
      </c>
      <c r="T916" s="50">
        <v>0.512095928192139</v>
      </c>
      <c r="U916" s="62">
        <v>3.0192131000000001E-2</v>
      </c>
      <c r="V916" s="63">
        <v>0.38353156999999999</v>
      </c>
      <c r="W916" s="63">
        <v>0.20951509500000001</v>
      </c>
      <c r="X916" s="63">
        <v>0.37676119800000002</v>
      </c>
      <c r="Y916" s="50">
        <v>0.214036375284195</v>
      </c>
      <c r="Z916" s="61">
        <v>0.13499385118484497</v>
      </c>
      <c r="AA916" s="61">
        <v>0.31703567504882812</v>
      </c>
      <c r="AB916" s="61">
        <v>5.6580565869808197E-2</v>
      </c>
      <c r="AC916" s="61">
        <v>8.4563344717025757E-2</v>
      </c>
      <c r="AD916" s="61">
        <v>2.3062730208039284E-2</v>
      </c>
      <c r="AE916" s="61">
        <v>5.904059112071991E-2</v>
      </c>
      <c r="AF916" s="61">
        <v>4.2127922177314758E-2</v>
      </c>
      <c r="AG916" s="61">
        <v>1.6297662630677223E-2</v>
      </c>
      <c r="AH916" s="61">
        <v>3.0442804098129272E-2</v>
      </c>
      <c r="AI916" s="61">
        <v>8.733087033033371E-2</v>
      </c>
      <c r="AJ916" s="61">
        <v>3.6285363137722015E-2</v>
      </c>
      <c r="AK916" s="61">
        <v>3.444034606218338E-2</v>
      </c>
      <c r="AL916" s="61">
        <v>5.1353015005588531E-2</v>
      </c>
      <c r="AM916" s="61">
        <v>2.6445263996720314E-2</v>
      </c>
      <c r="AN916" s="27">
        <v>0.20432692766189575</v>
      </c>
      <c r="AO916" s="27">
        <v>0.11081730574369431</v>
      </c>
      <c r="AP916" s="27">
        <v>0.21287307143211365</v>
      </c>
      <c r="AQ916" s="27">
        <v>0.1032002866268158</v>
      </c>
      <c r="AR916" s="27">
        <v>0.18709209561347961</v>
      </c>
      <c r="AS916" s="27">
        <v>0.12617838382720947</v>
      </c>
      <c r="AT916" s="61"/>
      <c r="AU916" s="61"/>
      <c r="AV916" s="61">
        <v>2165.5259000000001</v>
      </c>
      <c r="AW916" s="61"/>
      <c r="AX916" s="61"/>
      <c r="AY916" s="27"/>
      <c r="AZ916" s="27"/>
      <c r="BA916" s="27"/>
    </row>
    <row r="917" spans="1:53">
      <c r="A917" s="50">
        <v>34115</v>
      </c>
      <c r="B917" s="50" t="s">
        <v>47</v>
      </c>
      <c r="C917" s="50" t="s">
        <v>1051</v>
      </c>
      <c r="D917" s="50" t="s">
        <v>1037</v>
      </c>
      <c r="F917" s="50">
        <v>97458</v>
      </c>
      <c r="G917" s="23">
        <v>4243</v>
      </c>
      <c r="H917" s="50">
        <v>39.06399929523473</v>
      </c>
      <c r="I917" s="50">
        <v>0.259570002555847</v>
      </c>
      <c r="J917" s="50">
        <v>0.16062684357166301</v>
      </c>
      <c r="K917" s="50">
        <v>0.30362388491630599</v>
      </c>
      <c r="L917" s="50">
        <v>0.32742959999999999</v>
      </c>
      <c r="M917" s="50">
        <v>87300</v>
      </c>
      <c r="N917" s="50">
        <v>76700</v>
      </c>
      <c r="O917" s="50">
        <v>31.147998571395902</v>
      </c>
      <c r="P917" s="51">
        <v>0.25275424122810303</v>
      </c>
      <c r="Q917" s="50">
        <v>5.3714000000000001E-3</v>
      </c>
      <c r="R917" s="50">
        <v>0.17745450139045699</v>
      </c>
      <c r="S917" s="50">
        <v>0.106074191629887</v>
      </c>
      <c r="T917" s="50">
        <v>0.55999004840850797</v>
      </c>
      <c r="U917" s="62">
        <v>4.9970242999999998E-2</v>
      </c>
      <c r="V917" s="63">
        <v>0.107318021</v>
      </c>
      <c r="W917" s="63">
        <v>0.11525990799999999</v>
      </c>
      <c r="X917" s="63">
        <v>0.72745180099999995</v>
      </c>
      <c r="Y917" s="50">
        <v>4.1689805686473798E-2</v>
      </c>
      <c r="Z917" s="61">
        <v>2.982848696410656E-2</v>
      </c>
      <c r="AA917" s="61">
        <v>2.1551081910729408E-2</v>
      </c>
      <c r="AB917" s="61">
        <v>8.3097189664840698E-2</v>
      </c>
      <c r="AC917" s="61">
        <v>8.9659459888935089E-2</v>
      </c>
      <c r="AD917" s="61">
        <v>4.1312452405691147E-2</v>
      </c>
      <c r="AE917" s="61">
        <v>1.9612230360507965E-2</v>
      </c>
      <c r="AF917" s="61">
        <v>0.11871737241744995</v>
      </c>
      <c r="AG917" s="61">
        <v>3.7534177303314209E-2</v>
      </c>
      <c r="AH917" s="61">
        <v>6.3808105885982513E-2</v>
      </c>
      <c r="AI917" s="61">
        <v>0.10656226426362991</v>
      </c>
      <c r="AJ917" s="61">
        <v>0.15277156233787537</v>
      </c>
      <c r="AK917" s="61">
        <v>0.10243599116802216</v>
      </c>
      <c r="AL917" s="61">
        <v>7.3054932057857513E-2</v>
      </c>
      <c r="AM917" s="61">
        <v>6.0054685920476913E-2</v>
      </c>
      <c r="AN917" s="27">
        <v>7.6534934341907501E-2</v>
      </c>
      <c r="AO917" s="27">
        <v>0.26003390550613403</v>
      </c>
      <c r="AP917" s="27">
        <v>6.471986323595047E-2</v>
      </c>
      <c r="AQ917" s="27">
        <v>0.22676964104175568</v>
      </c>
      <c r="AR917" s="27">
        <v>9.5486462116241455E-2</v>
      </c>
      <c r="AS917" s="27">
        <v>0.31339016556739807</v>
      </c>
      <c r="AT917" s="61">
        <v>1</v>
      </c>
      <c r="AU917" s="61">
        <v>3</v>
      </c>
      <c r="AV917" s="61">
        <v>481.68689000000001</v>
      </c>
      <c r="AW917" s="61">
        <v>1</v>
      </c>
      <c r="AX917" s="61">
        <v>3</v>
      </c>
      <c r="AY917" s="27">
        <v>2</v>
      </c>
      <c r="AZ917" s="27">
        <v>2</v>
      </c>
      <c r="BA917" s="27">
        <v>3</v>
      </c>
    </row>
    <row r="918" spans="1:53">
      <c r="A918" s="50">
        <v>34201</v>
      </c>
      <c r="B918" s="50" t="s">
        <v>47</v>
      </c>
      <c r="C918" s="50" t="s">
        <v>1052</v>
      </c>
      <c r="D918" s="50" t="s">
        <v>820</v>
      </c>
      <c r="F918" s="50">
        <v>25840</v>
      </c>
      <c r="G918" s="23">
        <v>1298</v>
      </c>
      <c r="H918" s="50">
        <v>33.028001517057426</v>
      </c>
      <c r="I918" s="50">
        <v>0.39989998936653098</v>
      </c>
      <c r="J918" s="50">
        <v>8.2148499786853804E-2</v>
      </c>
      <c r="K918" s="50">
        <v>0.406003147363663</v>
      </c>
      <c r="L918" s="50">
        <v>0.3406594</v>
      </c>
      <c r="M918" s="50">
        <v>56600</v>
      </c>
      <c r="N918" s="50">
        <v>48100</v>
      </c>
      <c r="O918" s="50">
        <v>36.724001169204698</v>
      </c>
      <c r="P918" s="51">
        <v>0.166991516947746</v>
      </c>
      <c r="Q918" s="50">
        <v>5.0905000000000004E-3</v>
      </c>
      <c r="R918" s="50">
        <v>0.222765162587166</v>
      </c>
      <c r="S918" s="50">
        <v>9.2093482613563496E-2</v>
      </c>
      <c r="T918" s="50">
        <v>0.56867229938507102</v>
      </c>
      <c r="U918" s="62">
        <v>9.6749200000000003E-4</v>
      </c>
      <c r="V918" s="63">
        <v>2.9024768999999999E-2</v>
      </c>
      <c r="W918" s="63">
        <v>0.23475232700000001</v>
      </c>
      <c r="X918" s="63">
        <v>0.73525541999999999</v>
      </c>
      <c r="Y918" s="50">
        <v>1.8402595072984699E-2</v>
      </c>
      <c r="Z918" s="61">
        <v>0.14600478112697601</v>
      </c>
      <c r="AA918" s="61">
        <v>1.433501485735178E-2</v>
      </c>
      <c r="AB918" s="61">
        <v>5.4596938192844391E-2</v>
      </c>
      <c r="AC918" s="61">
        <v>7.7603749930858612E-2</v>
      </c>
      <c r="AD918" s="61">
        <v>3.5926025360822678E-2</v>
      </c>
      <c r="AE918" s="61">
        <v>2.0529156550765038E-2</v>
      </c>
      <c r="AF918" s="61">
        <v>0.10981328785419464</v>
      </c>
      <c r="AG918" s="61">
        <v>4.2651094496250153E-2</v>
      </c>
      <c r="AH918" s="61">
        <v>2.8581541031599045E-2</v>
      </c>
      <c r="AI918" s="61">
        <v>7.2648435831069946E-2</v>
      </c>
      <c r="AJ918" s="61">
        <v>0.12981152534484863</v>
      </c>
      <c r="AK918" s="61">
        <v>0.1421997994184494</v>
      </c>
      <c r="AL918" s="61">
        <v>6.6985219717025757E-2</v>
      </c>
      <c r="AM918" s="61">
        <v>5.8313421905040741E-2</v>
      </c>
      <c r="AN918" s="27">
        <v>0.11710677295923233</v>
      </c>
      <c r="AO918" s="27">
        <v>0.22101032733917236</v>
      </c>
      <c r="AP918" s="27">
        <v>0.1160905510187149</v>
      </c>
      <c r="AQ918" s="27">
        <v>0.20572040975093842</v>
      </c>
      <c r="AR918" s="27">
        <v>0.11828146874904633</v>
      </c>
      <c r="AS918" s="27">
        <v>0.23868457973003387</v>
      </c>
      <c r="AT918" s="61">
        <v>2</v>
      </c>
      <c r="AU918" s="61">
        <v>4</v>
      </c>
      <c r="AV918" s="61">
        <v>53.793114000000003</v>
      </c>
      <c r="AW918" s="61">
        <v>2</v>
      </c>
      <c r="AX918" s="61">
        <v>4</v>
      </c>
      <c r="AY918" s="27">
        <v>2</v>
      </c>
      <c r="AZ918" s="27">
        <v>3</v>
      </c>
      <c r="BA918" s="27">
        <v>4</v>
      </c>
    </row>
    <row r="919" spans="1:53">
      <c r="A919" s="50">
        <v>34202</v>
      </c>
      <c r="B919" s="50" t="s">
        <v>47</v>
      </c>
      <c r="C919" s="50" t="s">
        <v>1053</v>
      </c>
      <c r="D919" s="50" t="s">
        <v>820</v>
      </c>
      <c r="F919" s="50">
        <v>24938</v>
      </c>
      <c r="G919" s="23">
        <v>1246</v>
      </c>
      <c r="H919" s="50">
        <v>29.761000692844352</v>
      </c>
      <c r="I919" s="50">
        <v>0.424910008907318</v>
      </c>
      <c r="J919" s="50">
        <v>4.7505937516689301E-2</v>
      </c>
      <c r="K919" s="50">
        <v>0.48931115865707397</v>
      </c>
      <c r="L919" s="50">
        <v>0.28057549999999998</v>
      </c>
      <c r="M919" s="50">
        <v>49000</v>
      </c>
      <c r="N919" s="50">
        <v>40600</v>
      </c>
      <c r="O919" s="50">
        <v>38.451001048088102</v>
      </c>
      <c r="P919" s="51">
        <v>0.18191348016261999</v>
      </c>
      <c r="Q919" s="50">
        <v>5.0467000000000003E-3</v>
      </c>
      <c r="R919" s="50">
        <v>0.19264133274555201</v>
      </c>
      <c r="S919" s="50">
        <v>8.7811410427093506E-2</v>
      </c>
      <c r="T919" s="50">
        <v>0.56962227821350098</v>
      </c>
      <c r="U919" s="62">
        <v>1.0024859999999999E-3</v>
      </c>
      <c r="V919" s="63">
        <v>2.7909216000000001E-2</v>
      </c>
      <c r="W919" s="63">
        <v>0.37224316600000001</v>
      </c>
      <c r="X919" s="63">
        <v>0.59884512400000001</v>
      </c>
      <c r="Y919" s="50">
        <v>2.2924238815903698E-2</v>
      </c>
      <c r="Z919" s="61">
        <v>0.14182004332542419</v>
      </c>
      <c r="AA919" s="61">
        <v>1.5746422111988068E-2</v>
      </c>
      <c r="AB919" s="61">
        <v>5.143149197101593E-2</v>
      </c>
      <c r="AC919" s="61">
        <v>5.7259712368249893E-2</v>
      </c>
      <c r="AD919" s="61">
        <v>2.4744376540184021E-2</v>
      </c>
      <c r="AE919" s="61">
        <v>2.269938588142395E-2</v>
      </c>
      <c r="AF919" s="61">
        <v>0.1063394695520401</v>
      </c>
      <c r="AG919" s="61">
        <v>3.3231083303689957E-2</v>
      </c>
      <c r="AH919" s="61">
        <v>4.3149285018444061E-2</v>
      </c>
      <c r="AI919" s="61">
        <v>0.11349692940711975</v>
      </c>
      <c r="AJ919" s="61">
        <v>0.14130879938602448</v>
      </c>
      <c r="AK919" s="61">
        <v>0.12924335896968842</v>
      </c>
      <c r="AL919" s="61">
        <v>6.6155418753623962E-2</v>
      </c>
      <c r="AM919" s="61">
        <v>5.3374234586954117E-2</v>
      </c>
      <c r="AN919" s="27">
        <v>0.1666666716337204</v>
      </c>
      <c r="AO919" s="27">
        <v>0.19228193163871765</v>
      </c>
      <c r="AP919" s="27">
        <v>0.16890279948711395</v>
      </c>
      <c r="AQ919" s="27">
        <v>0.18455575406551361</v>
      </c>
      <c r="AR919" s="27">
        <v>0.16380298137664795</v>
      </c>
      <c r="AS919" s="27">
        <v>0.20217640697956085</v>
      </c>
      <c r="AT919" s="61">
        <v>2</v>
      </c>
      <c r="AU919" s="61">
        <v>4</v>
      </c>
      <c r="AV919" s="61">
        <v>47.949528000000001</v>
      </c>
      <c r="AW919" s="61">
        <v>2</v>
      </c>
      <c r="AX919" s="61">
        <v>4</v>
      </c>
      <c r="AY919" s="27">
        <v>2</v>
      </c>
      <c r="AZ919" s="27">
        <v>3</v>
      </c>
      <c r="BA919" s="27">
        <v>4</v>
      </c>
    </row>
    <row r="920" spans="1:53">
      <c r="A920" s="50">
        <v>34203</v>
      </c>
      <c r="B920" s="50" t="s">
        <v>47</v>
      </c>
      <c r="C920" s="50" t="s">
        <v>1054</v>
      </c>
      <c r="D920" s="50" t="s">
        <v>820</v>
      </c>
      <c r="F920" s="50">
        <v>95101</v>
      </c>
      <c r="G920" s="23">
        <v>3950</v>
      </c>
      <c r="H920" s="50">
        <v>40.716998696327202</v>
      </c>
      <c r="I920" s="50">
        <v>0.254310011863708</v>
      </c>
      <c r="J920" s="50">
        <v>9.6359744668006897E-2</v>
      </c>
      <c r="K920" s="50">
        <v>0.306923627853394</v>
      </c>
      <c r="L920" s="50">
        <v>0.30654419999999999</v>
      </c>
      <c r="M920" s="50">
        <v>66400</v>
      </c>
      <c r="N920" s="50">
        <v>52900</v>
      </c>
      <c r="O920" s="50">
        <v>38.780999183654799</v>
      </c>
      <c r="P920" s="51">
        <v>0.121694691479206</v>
      </c>
      <c r="Q920" s="50">
        <v>5.3560999999999999E-3</v>
      </c>
      <c r="R920" s="50">
        <v>0.19986818730831099</v>
      </c>
      <c r="S920" s="50">
        <v>0.112759605050087</v>
      </c>
      <c r="T920" s="50">
        <v>0.58820110559463501</v>
      </c>
      <c r="U920" s="62">
        <v>9.0535330000000008E-3</v>
      </c>
      <c r="V920" s="63">
        <v>4.7612537000000003E-2</v>
      </c>
      <c r="W920" s="63">
        <v>4.5982691999999999E-2</v>
      </c>
      <c r="X920" s="63">
        <v>0.89735126499999995</v>
      </c>
      <c r="Y920" s="50">
        <v>2.2451236844062802E-2</v>
      </c>
      <c r="Z920" s="61">
        <v>6.8500526249408722E-2</v>
      </c>
      <c r="AA920" s="61">
        <v>3.4189078956842422E-2</v>
      </c>
      <c r="AB920" s="61">
        <v>7.2195984423160553E-2</v>
      </c>
      <c r="AC920" s="61">
        <v>5.4599739611148834E-2</v>
      </c>
      <c r="AD920" s="61">
        <v>4.6058587729930878E-2</v>
      </c>
      <c r="AE920" s="61">
        <v>3.5192482173442841E-2</v>
      </c>
      <c r="AF920" s="61">
        <v>0.13320770859718323</v>
      </c>
      <c r="AG920" s="61">
        <v>6.9797605276107788E-2</v>
      </c>
      <c r="AH920" s="61">
        <v>6.0057267546653748E-2</v>
      </c>
      <c r="AI920" s="61">
        <v>6.5759524703025818E-2</v>
      </c>
      <c r="AJ920" s="61">
        <v>8.7614104151725769E-2</v>
      </c>
      <c r="AK920" s="61">
        <v>0.14671692252159119</v>
      </c>
      <c r="AL920" s="61">
        <v>7.3223859071731567E-2</v>
      </c>
      <c r="AM920" s="61">
        <v>5.2886616438627243E-2</v>
      </c>
      <c r="AN920" s="27">
        <v>9.292631596326828E-2</v>
      </c>
      <c r="AO920" s="27">
        <v>0.23697143793106079</v>
      </c>
      <c r="AP920" s="27">
        <v>8.2222387194633484E-2</v>
      </c>
      <c r="AQ920" s="27">
        <v>0.22693531215190887</v>
      </c>
      <c r="AR920" s="27">
        <v>0.1058807373046875</v>
      </c>
      <c r="AS920" s="27">
        <v>0.2491176575422287</v>
      </c>
      <c r="AT920" s="61">
        <v>1</v>
      </c>
      <c r="AU920" s="61">
        <v>2</v>
      </c>
      <c r="AV920" s="61">
        <v>158.1371</v>
      </c>
      <c r="AW920" s="61">
        <v>1</v>
      </c>
      <c r="AX920" s="61">
        <v>3</v>
      </c>
      <c r="AY920" s="27">
        <v>1</v>
      </c>
      <c r="AZ920" s="27">
        <v>2</v>
      </c>
      <c r="BA920" s="27">
        <v>3</v>
      </c>
    </row>
    <row r="921" spans="1:53">
      <c r="A921" s="50">
        <v>34204</v>
      </c>
      <c r="B921" s="50" t="s">
        <v>47</v>
      </c>
      <c r="C921" s="50" t="s">
        <v>1055</v>
      </c>
      <c r="D921" s="50" t="s">
        <v>820</v>
      </c>
      <c r="F921" s="50">
        <v>12386</v>
      </c>
      <c r="G921" s="23">
        <v>606</v>
      </c>
      <c r="H921" s="50">
        <v>43.993000209331505</v>
      </c>
      <c r="I921" s="50">
        <v>0.25292998552322399</v>
      </c>
      <c r="J921" s="50">
        <v>0.17164179682731601</v>
      </c>
      <c r="K921" s="50">
        <v>0.22388060390949199</v>
      </c>
      <c r="L921" s="50">
        <v>0.34343430000000003</v>
      </c>
      <c r="M921" s="50">
        <v>54500</v>
      </c>
      <c r="N921" s="50">
        <v>45100</v>
      </c>
      <c r="O921" s="50">
        <v>35.238000750541701</v>
      </c>
      <c r="P921" s="51">
        <v>0.14269854128360701</v>
      </c>
      <c r="Q921" s="50">
        <v>6.6540999999999996E-3</v>
      </c>
      <c r="R921" s="50">
        <v>0.14276002347469299</v>
      </c>
      <c r="S921" s="50">
        <v>0.105703197419643</v>
      </c>
      <c r="T921" s="50">
        <v>0.59619784355163596</v>
      </c>
      <c r="U921" s="62">
        <v>8.0736299999999996E-4</v>
      </c>
      <c r="V921" s="63">
        <v>2.0587761E-2</v>
      </c>
      <c r="W921" s="63">
        <v>1.1383819999999999E-2</v>
      </c>
      <c r="X921" s="63">
        <v>0.96722108100000004</v>
      </c>
      <c r="Y921" s="50">
        <v>9.8181236535310693E-3</v>
      </c>
      <c r="Z921" s="61">
        <v>0.18684706091880798</v>
      </c>
      <c r="AA921" s="61">
        <v>4.7610893845558167E-2</v>
      </c>
      <c r="AB921" s="61">
        <v>9.4365470111370087E-2</v>
      </c>
      <c r="AC921" s="61">
        <v>4.1274189949035645E-2</v>
      </c>
      <c r="AD921" s="61">
        <v>3.2711081206798553E-2</v>
      </c>
      <c r="AE921" s="61">
        <v>2.4319233372807503E-2</v>
      </c>
      <c r="AF921" s="61">
        <v>0.10806644707918167</v>
      </c>
      <c r="AG921" s="61">
        <v>3.8191471248865128E-2</v>
      </c>
      <c r="AH921" s="61">
        <v>2.8087001293897629E-2</v>
      </c>
      <c r="AI921" s="61">
        <v>5.2577495574951172E-2</v>
      </c>
      <c r="AJ921" s="61">
        <v>9.3509159982204437E-2</v>
      </c>
      <c r="AK921" s="61">
        <v>0.12467887997627258</v>
      </c>
      <c r="AL921" s="61">
        <v>6.8162359297275543E-2</v>
      </c>
      <c r="AM921" s="61">
        <v>5.9599246829748154E-2</v>
      </c>
      <c r="AN921" s="27">
        <v>8.7329879403114319E-2</v>
      </c>
      <c r="AO921" s="27">
        <v>0.22116008400917053</v>
      </c>
      <c r="AP921" s="27">
        <v>8.2878582179546356E-2</v>
      </c>
      <c r="AQ921" s="27">
        <v>0.18587994575500488</v>
      </c>
      <c r="AR921" s="27">
        <v>9.135802835226059E-2</v>
      </c>
      <c r="AS921" s="27">
        <v>0.25308641791343689</v>
      </c>
      <c r="AT921" s="61">
        <v>1</v>
      </c>
      <c r="AU921" s="61">
        <v>1</v>
      </c>
      <c r="AV921" s="61">
        <v>199.09056000000001</v>
      </c>
      <c r="AW921" s="61">
        <v>1</v>
      </c>
      <c r="AX921" s="61">
        <v>1</v>
      </c>
      <c r="AY921" s="27">
        <v>2</v>
      </c>
      <c r="AZ921" s="27">
        <v>3</v>
      </c>
      <c r="BA921" s="27">
        <v>4</v>
      </c>
    </row>
    <row r="922" spans="1:53">
      <c r="A922" s="50">
        <v>34301</v>
      </c>
      <c r="B922" s="50" t="s">
        <v>47</v>
      </c>
      <c r="C922" s="50" t="s">
        <v>1056</v>
      </c>
      <c r="D922" s="50" t="s">
        <v>877</v>
      </c>
      <c r="F922" s="50">
        <v>37247</v>
      </c>
      <c r="G922" s="23">
        <v>1777</v>
      </c>
      <c r="H922" s="50">
        <v>47.624998539686224</v>
      </c>
      <c r="I922" s="50">
        <v>0.20135000348091101</v>
      </c>
      <c r="J922" s="50">
        <v>0.14740368723869299</v>
      </c>
      <c r="K922" s="50">
        <v>0.18090452253818501</v>
      </c>
      <c r="L922" s="50">
        <v>0.38676850000000002</v>
      </c>
      <c r="M922" s="50">
        <v>66700</v>
      </c>
      <c r="N922" s="50">
        <v>55600</v>
      </c>
      <c r="O922" s="50">
        <v>35.435000061988795</v>
      </c>
      <c r="P922" s="51">
        <v>9.1076798737049103E-2</v>
      </c>
      <c r="Q922" s="50">
        <v>6.6023000000000002E-3</v>
      </c>
      <c r="R922" s="50">
        <v>0.15346975624561299</v>
      </c>
      <c r="S922" s="50">
        <v>0.10555649548769</v>
      </c>
      <c r="T922" s="50">
        <v>0.61408543586731001</v>
      </c>
      <c r="U922" s="62">
        <v>7.5173799999999995E-4</v>
      </c>
      <c r="V922" s="63">
        <v>5.7132117000000003E-2</v>
      </c>
      <c r="W922" s="63">
        <v>5.584342E-3</v>
      </c>
      <c r="X922" s="63">
        <v>0.93653178199999998</v>
      </c>
      <c r="Y922" s="50">
        <v>1.8936341628432302E-2</v>
      </c>
      <c r="Z922" s="61">
        <v>0.13443121314048767</v>
      </c>
      <c r="AA922" s="61">
        <v>5.6120064109563828E-2</v>
      </c>
      <c r="AB922" s="61">
        <v>8.6720392107963562E-2</v>
      </c>
      <c r="AC922" s="61">
        <v>5.0221912562847137E-2</v>
      </c>
      <c r="AD922" s="61">
        <v>4.7360431402921677E-2</v>
      </c>
      <c r="AE922" s="61">
        <v>1.7928054556250572E-2</v>
      </c>
      <c r="AF922" s="61">
        <v>0.12281008809804916</v>
      </c>
      <c r="AG922" s="61">
        <v>4.7418829053640366E-2</v>
      </c>
      <c r="AH922" s="61">
        <v>5.1798645406961441E-2</v>
      </c>
      <c r="AI922" s="61">
        <v>3.9710346609354019E-2</v>
      </c>
      <c r="AJ922" s="61">
        <v>0.10330530256032944</v>
      </c>
      <c r="AK922" s="61">
        <v>0.11486802250146866</v>
      </c>
      <c r="AL922" s="61">
        <v>7.5332865118980408E-2</v>
      </c>
      <c r="AM922" s="61">
        <v>5.1973838359117508E-2</v>
      </c>
      <c r="AN922" s="27">
        <v>9.0223163366317749E-2</v>
      </c>
      <c r="AO922" s="27">
        <v>0.23560042679309845</v>
      </c>
      <c r="AP922" s="27">
        <v>8.5206709802150726E-2</v>
      </c>
      <c r="AQ922" s="27">
        <v>0.21658076345920563</v>
      </c>
      <c r="AR922" s="27">
        <v>9.4938665628433228E-2</v>
      </c>
      <c r="AS922" s="27">
        <v>0.25347903370857239</v>
      </c>
      <c r="AT922" s="61">
        <v>1</v>
      </c>
      <c r="AU922" s="61">
        <v>1</v>
      </c>
      <c r="AV922" s="61">
        <v>499.81335000000001</v>
      </c>
      <c r="AW922" s="61">
        <v>1</v>
      </c>
      <c r="AX922" s="61">
        <v>1</v>
      </c>
      <c r="AY922" s="27">
        <v>1</v>
      </c>
      <c r="AZ922" s="27">
        <v>2</v>
      </c>
      <c r="BA922" s="27">
        <v>2</v>
      </c>
    </row>
    <row r="923" spans="1:53">
      <c r="A923" s="50">
        <v>34302</v>
      </c>
      <c r="B923" s="50" t="s">
        <v>47</v>
      </c>
      <c r="C923" s="50" t="s">
        <v>1057</v>
      </c>
      <c r="D923" s="50" t="s">
        <v>877</v>
      </c>
      <c r="F923" s="50">
        <v>13171</v>
      </c>
      <c r="G923" s="23">
        <v>663</v>
      </c>
      <c r="H923" s="50">
        <v>43.20100009441375</v>
      </c>
      <c r="I923" s="50">
        <v>0.28959000110626198</v>
      </c>
      <c r="J923" s="50">
        <v>0.130653262138367</v>
      </c>
      <c r="K923" s="50">
        <v>0.246231153607368</v>
      </c>
      <c r="L923" s="50">
        <v>0.45081969999999999</v>
      </c>
      <c r="M923" s="50">
        <v>70800</v>
      </c>
      <c r="N923" s="50">
        <v>58000</v>
      </c>
      <c r="O923" s="50">
        <v>37.628999352455104</v>
      </c>
      <c r="P923" s="51">
        <v>8.7699048221111298E-2</v>
      </c>
      <c r="Q923" s="50">
        <v>6.6928999999999999E-3</v>
      </c>
      <c r="R923" s="50">
        <v>0.156581416726112</v>
      </c>
      <c r="S923" s="50">
        <v>0.108882792294025</v>
      </c>
      <c r="T923" s="50">
        <v>0.62680917978286699</v>
      </c>
      <c r="U923" s="62">
        <v>1.898109E-3</v>
      </c>
      <c r="V923" s="63">
        <v>9.6348039999999996E-2</v>
      </c>
      <c r="W923" s="63">
        <v>9.1109260000000001E-3</v>
      </c>
      <c r="X923" s="63">
        <v>0.89264291500000004</v>
      </c>
      <c r="Y923" s="50">
        <v>2.01698523014784E-2</v>
      </c>
      <c r="Z923" s="61">
        <v>0.13354480266571045</v>
      </c>
      <c r="AA923" s="61">
        <v>5.8842189610004425E-2</v>
      </c>
      <c r="AB923" s="61">
        <v>6.4076133072376251E-2</v>
      </c>
      <c r="AC923" s="61">
        <v>5.9952419251203537E-2</v>
      </c>
      <c r="AD923" s="61">
        <v>5.0118952989578247E-2</v>
      </c>
      <c r="AE923" s="61">
        <v>2.1887391805648804E-2</v>
      </c>
      <c r="AF923" s="61">
        <v>9.9286280572414398E-2</v>
      </c>
      <c r="AG923" s="61">
        <v>4.6629659831523895E-2</v>
      </c>
      <c r="AH923" s="61">
        <v>4.6153847128152847E-2</v>
      </c>
      <c r="AI923" s="61">
        <v>5.7731959968805313E-2</v>
      </c>
      <c r="AJ923" s="61">
        <v>8.0888181924819946E-2</v>
      </c>
      <c r="AK923" s="61">
        <v>0.14813639223575592</v>
      </c>
      <c r="AL923" s="61">
        <v>8.310864120721817E-2</v>
      </c>
      <c r="AM923" s="61">
        <v>4.9643140286207199E-2</v>
      </c>
      <c r="AN923" s="27">
        <v>0.11472960561513901</v>
      </c>
      <c r="AO923" s="27">
        <v>0.20167313516139984</v>
      </c>
      <c r="AP923" s="27">
        <v>0.10729483515024185</v>
      </c>
      <c r="AQ923" s="27">
        <v>0.17082066833972931</v>
      </c>
      <c r="AR923" s="27">
        <v>0.12191539257764816</v>
      </c>
      <c r="AS923" s="27">
        <v>0.23149235546588898</v>
      </c>
      <c r="AT923" s="61">
        <v>1</v>
      </c>
      <c r="AU923" s="61">
        <v>2</v>
      </c>
      <c r="AV923" s="61">
        <v>578.05969000000005</v>
      </c>
      <c r="AW923" s="61">
        <v>1</v>
      </c>
      <c r="AX923" s="61">
        <v>3</v>
      </c>
      <c r="AY923" s="27">
        <v>2</v>
      </c>
      <c r="AZ923" s="27">
        <v>2</v>
      </c>
      <c r="BA923" s="27">
        <v>3</v>
      </c>
    </row>
    <row r="924" spans="1:53">
      <c r="A924" s="50">
        <v>34303</v>
      </c>
      <c r="B924" s="50" t="s">
        <v>47</v>
      </c>
      <c r="C924" s="50" t="s">
        <v>1058</v>
      </c>
      <c r="D924" s="50" t="s">
        <v>877</v>
      </c>
      <c r="F924" s="50">
        <v>35804</v>
      </c>
      <c r="G924" s="23">
        <v>1789</v>
      </c>
      <c r="H924" s="50">
        <v>37.988001734018304</v>
      </c>
      <c r="I924" s="50">
        <v>0.33787998557090798</v>
      </c>
      <c r="J924" s="50">
        <v>0.12431842833757401</v>
      </c>
      <c r="K924" s="50">
        <v>0.35223555564880399</v>
      </c>
      <c r="L924" s="50">
        <v>0.3355263</v>
      </c>
      <c r="M924" s="50">
        <v>60500</v>
      </c>
      <c r="N924" s="50">
        <v>47500</v>
      </c>
      <c r="O924" s="50">
        <v>43.463999032974201</v>
      </c>
      <c r="P924" s="51">
        <v>9.5329500734806102E-2</v>
      </c>
      <c r="Q924" s="50">
        <v>6.3395999999999999E-3</v>
      </c>
      <c r="R924" s="50">
        <v>0.21593771874904599</v>
      </c>
      <c r="S924" s="50">
        <v>0.126815095543861</v>
      </c>
      <c r="T924" s="50">
        <v>0.55871069431304898</v>
      </c>
      <c r="U924" s="62">
        <v>1.2009830000000001E-3</v>
      </c>
      <c r="V924" s="63">
        <v>5.6446205999999999E-2</v>
      </c>
      <c r="W924" s="63">
        <v>0.19682158499999999</v>
      </c>
      <c r="X924" s="63">
        <v>0.74553120100000003</v>
      </c>
      <c r="Y924" s="50">
        <v>8.4906714037060703E-3</v>
      </c>
      <c r="Z924" s="61">
        <v>9.4692252576351166E-2</v>
      </c>
      <c r="AA924" s="61">
        <v>3.0338898301124573E-2</v>
      </c>
      <c r="AB924" s="61">
        <v>8.37278813123703E-2</v>
      </c>
      <c r="AC924" s="61">
        <v>4.6287067234516144E-2</v>
      </c>
      <c r="AD924" s="61">
        <v>3.1958635896444321E-2</v>
      </c>
      <c r="AE924" s="61">
        <v>2.1056566387414932E-2</v>
      </c>
      <c r="AF924" s="61">
        <v>0.12042113393545151</v>
      </c>
      <c r="AG924" s="61">
        <v>3.5883378237485886E-2</v>
      </c>
      <c r="AH924" s="61">
        <v>5.1644653081893921E-2</v>
      </c>
      <c r="AI924" s="61">
        <v>7.2825819253921509E-2</v>
      </c>
      <c r="AJ924" s="61">
        <v>0.14153999090194702</v>
      </c>
      <c r="AK924" s="61">
        <v>0.14303512871265411</v>
      </c>
      <c r="AL924" s="61">
        <v>7.3760278522968292E-2</v>
      </c>
      <c r="AM924" s="61">
        <v>5.2828308194875717E-2</v>
      </c>
      <c r="AN924" s="27">
        <v>0.12094315141439438</v>
      </c>
      <c r="AO924" s="27">
        <v>0.21324330568313599</v>
      </c>
      <c r="AP924" s="27">
        <v>0.12853936851024628</v>
      </c>
      <c r="AQ924" s="27">
        <v>0.18442140519618988</v>
      </c>
      <c r="AR924" s="27">
        <v>0.11304830759763718</v>
      </c>
      <c r="AS924" s="27">
        <v>0.2431982159614563</v>
      </c>
      <c r="AT924" s="61">
        <v>2</v>
      </c>
      <c r="AU924" s="61">
        <v>2</v>
      </c>
      <c r="AV924" s="61">
        <v>664.13738999999998</v>
      </c>
      <c r="AW924" s="61"/>
      <c r="AX924" s="61"/>
      <c r="AY924" s="27">
        <v>1</v>
      </c>
      <c r="AZ924" s="27">
        <v>1</v>
      </c>
      <c r="BA924" s="27">
        <v>2</v>
      </c>
    </row>
    <row r="925" spans="1:53">
      <c r="A925" s="50">
        <v>34304</v>
      </c>
      <c r="B925" s="50" t="s">
        <v>47</v>
      </c>
      <c r="C925" s="50" t="s">
        <v>1059</v>
      </c>
      <c r="D925" s="50" t="s">
        <v>877</v>
      </c>
      <c r="F925" s="50">
        <v>46306</v>
      </c>
      <c r="G925" s="23">
        <v>2059</v>
      </c>
      <c r="H925" s="50">
        <v>36.803002446889927</v>
      </c>
      <c r="I925" s="50">
        <v>0.33171001076698298</v>
      </c>
      <c r="J925" s="50">
        <v>0.104493208229542</v>
      </c>
      <c r="K925" s="50">
        <v>0.36572623252868702</v>
      </c>
      <c r="L925" s="50">
        <v>0.35205180000000003</v>
      </c>
      <c r="M925" s="50">
        <v>74700</v>
      </c>
      <c r="N925" s="50">
        <v>51700</v>
      </c>
      <c r="O925" s="50">
        <v>50.132000446319601</v>
      </c>
      <c r="P925" s="51">
        <v>9.6368297934532193E-2</v>
      </c>
      <c r="Q925" s="50">
        <v>6.2474999999999996E-3</v>
      </c>
      <c r="R925" s="50">
        <v>0.20358744263649001</v>
      </c>
      <c r="S925" s="50">
        <v>0.12113761901855501</v>
      </c>
      <c r="T925" s="50">
        <v>0.58043247461319003</v>
      </c>
      <c r="U925" s="62">
        <v>1.14456E-3</v>
      </c>
      <c r="V925" s="63">
        <v>4.2327127999999999E-2</v>
      </c>
      <c r="W925" s="63">
        <v>0.17153283999999999</v>
      </c>
      <c r="X925" s="63">
        <v>0.78499543699999996</v>
      </c>
      <c r="Y925" s="50">
        <v>1.2936326675117E-2</v>
      </c>
      <c r="Z925" s="61">
        <v>0.12416651099920273</v>
      </c>
      <c r="AA925" s="61">
        <v>2.7671936899423599E-2</v>
      </c>
      <c r="AB925" s="61">
        <v>9.1588877141475677E-2</v>
      </c>
      <c r="AC925" s="61">
        <v>4.4627547264099121E-2</v>
      </c>
      <c r="AD925" s="61">
        <v>3.4530386328697205E-2</v>
      </c>
      <c r="AE925" s="61">
        <v>1.7193751409649849E-2</v>
      </c>
      <c r="AF925" s="61">
        <v>0.10797294974327087</v>
      </c>
      <c r="AG925" s="61">
        <v>5.0723947584629059E-2</v>
      </c>
      <c r="AH925" s="61">
        <v>5.76300248503685E-2</v>
      </c>
      <c r="AI925" s="61">
        <v>6.5393410623073578E-2</v>
      </c>
      <c r="AJ925" s="61">
        <v>0.11106877774000168</v>
      </c>
      <c r="AK925" s="61">
        <v>0.13864545524120331</v>
      </c>
      <c r="AL925" s="61">
        <v>7.3109164834022522E-2</v>
      </c>
      <c r="AM925" s="61">
        <v>5.5677272379398346E-2</v>
      </c>
      <c r="AN925" s="27">
        <v>0.10158272087574005</v>
      </c>
      <c r="AO925" s="27">
        <v>0.21805915236473083</v>
      </c>
      <c r="AP925" s="27">
        <v>0.10555507987737656</v>
      </c>
      <c r="AQ925" s="27">
        <v>0.1869613379240036</v>
      </c>
      <c r="AR925" s="27">
        <v>9.7653612494468689E-2</v>
      </c>
      <c r="AS925" s="27">
        <v>0.24881836771965027</v>
      </c>
      <c r="AT925" s="61">
        <v>2</v>
      </c>
      <c r="AU925" s="61">
        <v>3</v>
      </c>
      <c r="AV925" s="61">
        <v>469.03017999999997</v>
      </c>
      <c r="AW925" s="61">
        <v>2</v>
      </c>
      <c r="AX925" s="61">
        <v>3</v>
      </c>
      <c r="AY925" s="27">
        <v>1</v>
      </c>
      <c r="AZ925" s="27">
        <v>2</v>
      </c>
      <c r="BA925" s="27">
        <v>3</v>
      </c>
    </row>
    <row r="926" spans="1:53">
      <c r="A926" s="50">
        <v>34305</v>
      </c>
      <c r="B926" s="50" t="s">
        <v>47</v>
      </c>
      <c r="C926" s="50" t="s">
        <v>1060</v>
      </c>
      <c r="D926" s="50" t="s">
        <v>820</v>
      </c>
      <c r="F926" s="50">
        <v>12895</v>
      </c>
      <c r="G926" s="23">
        <v>625</v>
      </c>
      <c r="H926" s="50">
        <v>45.504998475313201</v>
      </c>
      <c r="I926" s="50">
        <v>0.22615000605583199</v>
      </c>
      <c r="J926" s="50">
        <v>0.17928287386894201</v>
      </c>
      <c r="K926" s="50">
        <v>0.19123506546020499</v>
      </c>
      <c r="L926" s="50">
        <v>0.3716814</v>
      </c>
      <c r="M926" s="50">
        <v>61100</v>
      </c>
      <c r="N926" s="50">
        <v>51900</v>
      </c>
      <c r="O926" s="50">
        <v>34.503999352455104</v>
      </c>
      <c r="P926" s="51">
        <v>0.13334639370441401</v>
      </c>
      <c r="Q926" s="50">
        <v>7.1180000000000002E-3</v>
      </c>
      <c r="R926" s="50">
        <v>0.21861058473587</v>
      </c>
      <c r="S926" s="50">
        <v>0.118116289377213</v>
      </c>
      <c r="T926" s="50">
        <v>0.56030756235122703</v>
      </c>
      <c r="U926" s="62">
        <v>8.5304399999999996E-4</v>
      </c>
      <c r="V926" s="63">
        <v>2.5591314E-2</v>
      </c>
      <c r="W926" s="63">
        <v>1.2020163E-2</v>
      </c>
      <c r="X926" s="63">
        <v>0.96153545399999996</v>
      </c>
      <c r="Y926" s="50">
        <v>1.36487009003758E-2</v>
      </c>
      <c r="Z926" s="61">
        <v>0.12983199954032898</v>
      </c>
      <c r="AA926" s="61">
        <v>2.2508563473820686E-2</v>
      </c>
      <c r="AB926" s="61">
        <v>5.0888925790786743E-2</v>
      </c>
      <c r="AC926" s="61">
        <v>4.6974390745162964E-2</v>
      </c>
      <c r="AD926" s="61">
        <v>2.6749307289719582E-2</v>
      </c>
      <c r="AE926" s="61">
        <v>2.1529929712414742E-2</v>
      </c>
      <c r="AF926" s="61">
        <v>0.13309411704540253</v>
      </c>
      <c r="AG926" s="61">
        <v>3.8492903113365173E-2</v>
      </c>
      <c r="AH926" s="61">
        <v>3.4904584288597107E-2</v>
      </c>
      <c r="AI926" s="61">
        <v>8.3510033786296844E-2</v>
      </c>
      <c r="AJ926" s="61">
        <v>0.10112542659044266</v>
      </c>
      <c r="AK926" s="61">
        <v>0.16848801076412201</v>
      </c>
      <c r="AL926" s="61">
        <v>8.3183817565441132E-2</v>
      </c>
      <c r="AM926" s="61">
        <v>5.8717992156744003E-2</v>
      </c>
      <c r="AN926" s="27">
        <v>8.0204777419567108E-2</v>
      </c>
      <c r="AO926" s="27">
        <v>0.20989760756492615</v>
      </c>
      <c r="AP926" s="27">
        <v>5.5572707206010818E-2</v>
      </c>
      <c r="AQ926" s="27">
        <v>0.18092003464698792</v>
      </c>
      <c r="AR926" s="27">
        <v>0.10508263111114502</v>
      </c>
      <c r="AS926" s="27">
        <v>0.2391643226146698</v>
      </c>
      <c r="AT926" s="61">
        <v>1</v>
      </c>
      <c r="AU926" s="61">
        <v>1</v>
      </c>
      <c r="AV926" s="61">
        <v>285.89575000000002</v>
      </c>
      <c r="AW926" s="61">
        <v>1</v>
      </c>
      <c r="AX926" s="61">
        <v>1</v>
      </c>
      <c r="AY926" s="27">
        <v>1</v>
      </c>
      <c r="AZ926" s="27">
        <v>1</v>
      </c>
      <c r="BA926" s="27">
        <v>2</v>
      </c>
    </row>
    <row r="927" spans="1:53">
      <c r="A927" s="50">
        <v>34306</v>
      </c>
      <c r="B927" s="50" t="s">
        <v>47</v>
      </c>
      <c r="C927" s="50" t="s">
        <v>1061</v>
      </c>
      <c r="D927" s="50" t="s">
        <v>820</v>
      </c>
      <c r="F927" s="50">
        <v>1279</v>
      </c>
      <c r="G927" s="23"/>
      <c r="O927" s="50">
        <v>28.799998760223399</v>
      </c>
      <c r="P927" s="51">
        <v>0.193723604083061</v>
      </c>
      <c r="R927" s="50">
        <v>0.111111111938953</v>
      </c>
      <c r="S927" s="50">
        <v>5.4634146392345401E-2</v>
      </c>
      <c r="T927" s="50">
        <v>0.67317074537277199</v>
      </c>
      <c r="U927" s="62">
        <v>7.8186100000000001E-4</v>
      </c>
      <c r="V927" s="63">
        <v>7.0367470000000003E-3</v>
      </c>
      <c r="W927" s="63">
        <v>3.9093039999999997E-3</v>
      </c>
      <c r="X927" s="63">
        <v>0.98827207100000003</v>
      </c>
      <c r="Y927" s="50">
        <v>1.0946051217615599E-2</v>
      </c>
      <c r="Z927" s="61">
        <v>0.43425077199935913</v>
      </c>
      <c r="AA927" s="61">
        <v>1.3761468231678009E-2</v>
      </c>
      <c r="AB927" s="61">
        <v>5.0458714365959167E-2</v>
      </c>
      <c r="AC927" s="61">
        <v>5.6574922055006027E-2</v>
      </c>
      <c r="AD927" s="61">
        <v>3.0581040307879448E-2</v>
      </c>
      <c r="AE927" s="61">
        <v>3.0581040773540735E-3</v>
      </c>
      <c r="AF927" s="61">
        <v>6.2691129744052887E-2</v>
      </c>
      <c r="AG927" s="61">
        <v>2.2935779765248299E-2</v>
      </c>
      <c r="AH927" s="61">
        <v>2.2935779765248299E-2</v>
      </c>
      <c r="AI927" s="61">
        <v>8.7155960500240326E-2</v>
      </c>
      <c r="AJ927" s="61">
        <v>7.4923545122146606E-2</v>
      </c>
      <c r="AK927" s="61">
        <v>8.2568809390068054E-2</v>
      </c>
      <c r="AL927" s="61">
        <v>3.9755351841449738E-2</v>
      </c>
      <c r="AM927" s="61">
        <v>1.8348623067140579E-2</v>
      </c>
      <c r="AN927" s="27">
        <v>0.10096153616905212</v>
      </c>
      <c r="AO927" s="27">
        <v>0.18910256028175354</v>
      </c>
      <c r="AP927" s="27">
        <v>0.10958904027938843</v>
      </c>
      <c r="AQ927" s="27">
        <v>0.18493150174617767</v>
      </c>
      <c r="AR927" s="27">
        <v>9.3373492360115051E-2</v>
      </c>
      <c r="AS927" s="27">
        <v>0.19277107715606689</v>
      </c>
      <c r="AT927" s="61"/>
      <c r="AU927" s="61"/>
      <c r="AV927" s="61">
        <v>192.98857000000001</v>
      </c>
      <c r="AW927" s="61"/>
      <c r="AX927" s="61"/>
      <c r="AY927" s="27"/>
      <c r="AZ927" s="27"/>
      <c r="BA927" s="27"/>
    </row>
    <row r="928" spans="1:53">
      <c r="A928" s="50">
        <v>34307</v>
      </c>
      <c r="B928" s="50" t="s">
        <v>47</v>
      </c>
      <c r="C928" s="50" t="s">
        <v>1062</v>
      </c>
      <c r="D928" s="50" t="s">
        <v>820</v>
      </c>
      <c r="F928" s="50">
        <v>12102</v>
      </c>
      <c r="G928" s="23">
        <v>662</v>
      </c>
      <c r="H928" s="50">
        <v>35.582001209259047</v>
      </c>
      <c r="I928" s="50">
        <v>0.33744001388549799</v>
      </c>
      <c r="J928" s="50">
        <v>8.8888891041278797E-2</v>
      </c>
      <c r="K928" s="50">
        <v>0.41111111640930198</v>
      </c>
      <c r="L928" s="50">
        <v>0.37755100000000003</v>
      </c>
      <c r="M928" s="50">
        <v>58600</v>
      </c>
      <c r="N928" s="50">
        <v>51900</v>
      </c>
      <c r="O928" s="50">
        <v>32.526001334190404</v>
      </c>
      <c r="P928" s="51">
        <v>0.17793451249599401</v>
      </c>
      <c r="Q928" s="50">
        <v>5.8129999999999996E-3</v>
      </c>
      <c r="R928" s="50">
        <v>0.19226327538490301</v>
      </c>
      <c r="S928" s="50">
        <v>9.7377084195613903E-2</v>
      </c>
      <c r="T928" s="50">
        <v>0.57810342311859098</v>
      </c>
      <c r="U928" s="62">
        <v>1.8178809999999999E-3</v>
      </c>
      <c r="V928" s="63">
        <v>3.3630803000000001E-2</v>
      </c>
      <c r="W928" s="63">
        <v>0.25516444399999999</v>
      </c>
      <c r="X928" s="63">
        <v>0.70938688500000002</v>
      </c>
      <c r="Y928" s="50">
        <v>9.5772016793489508E-3</v>
      </c>
      <c r="Z928" s="61">
        <v>0.24717669188976288</v>
      </c>
      <c r="AA928" s="61">
        <v>1.4571948908269405E-2</v>
      </c>
      <c r="AB928" s="61">
        <v>4.4080145657062531E-2</v>
      </c>
      <c r="AC928" s="61">
        <v>9.5992714166641235E-2</v>
      </c>
      <c r="AD928" s="61">
        <v>4.6083789318799973E-2</v>
      </c>
      <c r="AE928" s="61">
        <v>1.074681244790554E-2</v>
      </c>
      <c r="AF928" s="61">
        <v>6.7577414214611053E-2</v>
      </c>
      <c r="AG928" s="61">
        <v>2.222222276031971E-2</v>
      </c>
      <c r="AH928" s="61">
        <v>2.6593806222081184E-2</v>
      </c>
      <c r="AI928" s="61">
        <v>7.1584701538085938E-2</v>
      </c>
      <c r="AJ928" s="61">
        <v>0.16247722506523132</v>
      </c>
      <c r="AK928" s="61">
        <v>9.4899818301200867E-2</v>
      </c>
      <c r="AL928" s="61">
        <v>5.8287795633077621E-2</v>
      </c>
      <c r="AM928" s="61">
        <v>3.7704918533563614E-2</v>
      </c>
      <c r="AN928" s="27">
        <v>0.10857424139976501</v>
      </c>
      <c r="AO928" s="27">
        <v>0.19250985980033875</v>
      </c>
      <c r="AP928" s="27">
        <v>0.11416280269622803</v>
      </c>
      <c r="AQ928" s="27">
        <v>0.18663136661052704</v>
      </c>
      <c r="AR928" s="27">
        <v>0.10306588560342789</v>
      </c>
      <c r="AS928" s="27">
        <v>0.19830398261547089</v>
      </c>
      <c r="AT928" s="61">
        <v>2</v>
      </c>
      <c r="AU928" s="61">
        <v>4</v>
      </c>
      <c r="AV928" s="61">
        <v>342.76934999999997</v>
      </c>
      <c r="AW928" s="61">
        <v>2</v>
      </c>
      <c r="AX928" s="61">
        <v>4</v>
      </c>
      <c r="AY928" s="27">
        <v>2</v>
      </c>
      <c r="AZ928" s="27">
        <v>3</v>
      </c>
      <c r="BA928" s="27">
        <v>4</v>
      </c>
    </row>
    <row r="929" spans="1:53">
      <c r="A929" s="50">
        <v>34308</v>
      </c>
      <c r="B929" s="50" t="s">
        <v>47</v>
      </c>
      <c r="C929" s="50" t="s">
        <v>1063</v>
      </c>
      <c r="D929" s="50" t="s">
        <v>820</v>
      </c>
      <c r="F929" s="50">
        <v>152638</v>
      </c>
      <c r="G929" s="23">
        <v>6223</v>
      </c>
      <c r="H929" s="50">
        <v>41.712002515792875</v>
      </c>
      <c r="I929" s="50">
        <v>0.25051999092102101</v>
      </c>
      <c r="J929" s="50">
        <v>0.13051916658878299</v>
      </c>
      <c r="K929" s="50">
        <v>0.26443475484848</v>
      </c>
      <c r="L929" s="50">
        <v>0.33674510000000002</v>
      </c>
      <c r="M929" s="50">
        <v>77600</v>
      </c>
      <c r="N929" s="50">
        <v>60300</v>
      </c>
      <c r="O929" s="50">
        <v>41.475000977516203</v>
      </c>
      <c r="P929" s="51">
        <v>0.123260609805584</v>
      </c>
      <c r="Q929" s="50">
        <v>6.0432999999999997E-3</v>
      </c>
      <c r="R929" s="50">
        <v>0.19719772040844</v>
      </c>
      <c r="S929" s="50">
        <v>0.11664155870676</v>
      </c>
      <c r="T929" s="50">
        <v>0.57032763957977295</v>
      </c>
      <c r="U929" s="62">
        <v>3.780186E-3</v>
      </c>
      <c r="V929" s="63">
        <v>5.1402666E-2</v>
      </c>
      <c r="W929" s="63">
        <v>2.7090240000000002E-2</v>
      </c>
      <c r="X929" s="63">
        <v>0.91772693400000005</v>
      </c>
      <c r="Y929" s="50">
        <v>1.42582319676876E-2</v>
      </c>
      <c r="Z929" s="61">
        <v>5.7034917175769806E-2</v>
      </c>
      <c r="AA929" s="61">
        <v>5.7414017617702484E-2</v>
      </c>
      <c r="AB929" s="61">
        <v>6.541433185338974E-2</v>
      </c>
      <c r="AC929" s="61">
        <v>6.502215564250946E-2</v>
      </c>
      <c r="AD929" s="61">
        <v>3.9243370294570923E-2</v>
      </c>
      <c r="AE929" s="61">
        <v>5.439428985118866E-2</v>
      </c>
      <c r="AF929" s="61">
        <v>0.14122122526168823</v>
      </c>
      <c r="AG929" s="61">
        <v>6.3884861767292023E-2</v>
      </c>
      <c r="AH929" s="61">
        <v>7.5074836611747742E-2</v>
      </c>
      <c r="AI929" s="61">
        <v>3.9478670805692673E-2</v>
      </c>
      <c r="AJ929" s="61">
        <v>7.3663018643856049E-2</v>
      </c>
      <c r="AK929" s="61">
        <v>0.12761284410953522</v>
      </c>
      <c r="AL929" s="61">
        <v>8.4696128964424133E-2</v>
      </c>
      <c r="AM929" s="61">
        <v>5.584532767534256E-2</v>
      </c>
      <c r="AN929" s="27">
        <v>7.964111864566803E-2</v>
      </c>
      <c r="AO929" s="27">
        <v>0.27531489729881287</v>
      </c>
      <c r="AP929" s="27">
        <v>7.485826313495636E-2</v>
      </c>
      <c r="AQ929" s="27">
        <v>0.26245516538619995</v>
      </c>
      <c r="AR929" s="27">
        <v>8.534231036901474E-2</v>
      </c>
      <c r="AS929" s="27">
        <v>0.29064378142356873</v>
      </c>
      <c r="AT929" s="61">
        <v>1</v>
      </c>
      <c r="AU929" s="61">
        <v>2</v>
      </c>
      <c r="AV929" s="61">
        <v>346.51440000000002</v>
      </c>
      <c r="AW929" s="61">
        <v>1</v>
      </c>
      <c r="AX929" s="61">
        <v>3</v>
      </c>
      <c r="AY929" s="27">
        <v>1</v>
      </c>
      <c r="AZ929" s="27">
        <v>1</v>
      </c>
      <c r="BA929" s="27">
        <v>2</v>
      </c>
    </row>
    <row r="930" spans="1:53">
      <c r="A930" s="50">
        <v>34309</v>
      </c>
      <c r="B930" s="50" t="s">
        <v>47</v>
      </c>
      <c r="C930" s="50" t="s">
        <v>1064</v>
      </c>
      <c r="D930" s="50" t="s">
        <v>820</v>
      </c>
      <c r="F930" s="50">
        <v>4191</v>
      </c>
      <c r="G930" s="23"/>
      <c r="J930" s="50">
        <v>0.20000000298023199</v>
      </c>
      <c r="K930" s="50">
        <v>0.133333340287209</v>
      </c>
      <c r="L930" s="50">
        <v>0.40909089999999998</v>
      </c>
      <c r="O930" s="50">
        <v>37.2420012950897</v>
      </c>
      <c r="P930" s="51">
        <v>0.164030686020851</v>
      </c>
      <c r="R930" s="50">
        <v>0.126410841941833</v>
      </c>
      <c r="S930" s="50">
        <v>8.4384381771087605E-2</v>
      </c>
      <c r="T930" s="50">
        <v>0.62792789936065696</v>
      </c>
      <c r="U930" s="62">
        <v>7.1582000000000004E-4</v>
      </c>
      <c r="V930" s="63">
        <v>2.5769506000000001E-2</v>
      </c>
      <c r="W930" s="63">
        <v>7.8740159999999993E-3</v>
      </c>
      <c r="X930" s="63">
        <v>0.96564066400000004</v>
      </c>
      <c r="Y930" s="50">
        <v>2.37191654741764E-2</v>
      </c>
      <c r="Z930" s="61">
        <v>0.3643849790096283</v>
      </c>
      <c r="AA930" s="61">
        <v>1.6984045505523682E-2</v>
      </c>
      <c r="AB930" s="61">
        <v>6.999485194683075E-2</v>
      </c>
      <c r="AC930" s="61">
        <v>3.4997425973415375E-2</v>
      </c>
      <c r="AD930" s="61">
        <v>3.0365414917469025E-2</v>
      </c>
      <c r="AE930" s="61">
        <v>1.029336079955101E-2</v>
      </c>
      <c r="AF930" s="61">
        <v>7.3082864284515381E-2</v>
      </c>
      <c r="AG930" s="61">
        <v>2.4189397692680359E-2</v>
      </c>
      <c r="AH930" s="61">
        <v>2.7277406305074692E-2</v>
      </c>
      <c r="AI930" s="61">
        <v>5.8157488703727722E-2</v>
      </c>
      <c r="AJ930" s="61">
        <v>7.6685540378093719E-2</v>
      </c>
      <c r="AK930" s="61">
        <v>8.1832215189933777E-2</v>
      </c>
      <c r="AL930" s="61">
        <v>9.0066909790039062E-2</v>
      </c>
      <c r="AM930" s="61">
        <v>4.1688110679388046E-2</v>
      </c>
      <c r="AN930" s="27">
        <v>0.20661157369613647</v>
      </c>
      <c r="AO930" s="27">
        <v>0.18230432271957397</v>
      </c>
      <c r="AP930" s="27">
        <v>0.21451440453529358</v>
      </c>
      <c r="AQ930" s="27">
        <v>0.19637139141559601</v>
      </c>
      <c r="AR930" s="27">
        <v>0.20000000298023224</v>
      </c>
      <c r="AS930" s="27">
        <v>0.17053571343421936</v>
      </c>
      <c r="AT930" s="61"/>
      <c r="AU930" s="61"/>
      <c r="AV930" s="61">
        <v>274.19646999999998</v>
      </c>
      <c r="AW930" s="61"/>
      <c r="AX930" s="61"/>
      <c r="AY930" s="27"/>
      <c r="AZ930" s="27"/>
      <c r="BA930" s="27"/>
    </row>
    <row r="931" spans="1:53">
      <c r="A931" s="50">
        <v>34401</v>
      </c>
      <c r="B931" s="50" t="s">
        <v>47</v>
      </c>
      <c r="C931" s="50" t="s">
        <v>1065</v>
      </c>
      <c r="D931" s="50" t="s">
        <v>820</v>
      </c>
      <c r="F931" s="50">
        <v>9202</v>
      </c>
      <c r="G931" s="23">
        <v>418</v>
      </c>
      <c r="H931" s="50">
        <v>48.210002884268775</v>
      </c>
      <c r="I931" s="50">
        <v>0.120690003037453</v>
      </c>
      <c r="J931" s="50">
        <v>0.116883113980293</v>
      </c>
      <c r="K931" s="50">
        <v>0.24025973677635201</v>
      </c>
      <c r="L931" s="50">
        <v>0.23749999999999999</v>
      </c>
      <c r="M931" s="50">
        <v>67200</v>
      </c>
      <c r="N931" s="50">
        <v>50700</v>
      </c>
      <c r="O931" s="50">
        <v>40.378999710083001</v>
      </c>
      <c r="P931" s="51">
        <v>0.13566328585147799</v>
      </c>
      <c r="Q931" s="50">
        <v>7.0339E-3</v>
      </c>
      <c r="R931" s="50">
        <v>0.122869953513145</v>
      </c>
      <c r="S931" s="50">
        <v>8.2990303635597201E-2</v>
      </c>
      <c r="T931" s="50">
        <v>0.57044219970703103</v>
      </c>
      <c r="U931" s="62">
        <v>1.304064E-3</v>
      </c>
      <c r="V931" s="63">
        <v>4.0099978000000001E-2</v>
      </c>
      <c r="W931" s="63">
        <v>1.4562052000000001E-2</v>
      </c>
      <c r="X931" s="63">
        <v>0.94403392100000005</v>
      </c>
      <c r="Y931" s="50">
        <v>1.5816655009985001E-2</v>
      </c>
      <c r="Z931" s="61">
        <v>0.19951552152633667</v>
      </c>
      <c r="AA931" s="61">
        <v>4.4263377785682678E-2</v>
      </c>
      <c r="AB931" s="61">
        <v>6.9367982447147369E-2</v>
      </c>
      <c r="AC931" s="61">
        <v>4.4043160974979401E-2</v>
      </c>
      <c r="AD931" s="61">
        <v>3.6555822938680649E-2</v>
      </c>
      <c r="AE931" s="61">
        <v>2.1140718832612038E-2</v>
      </c>
      <c r="AF931" s="61">
        <v>9.2931069433689117E-2</v>
      </c>
      <c r="AG931" s="61">
        <v>3.853776678442955E-2</v>
      </c>
      <c r="AH931" s="61">
        <v>3.5454746335744858E-2</v>
      </c>
      <c r="AI931" s="61">
        <v>5.1090069115161896E-2</v>
      </c>
      <c r="AJ931" s="61">
        <v>0.15723408758640289</v>
      </c>
      <c r="AK931" s="61">
        <v>9.9097117781639099E-2</v>
      </c>
      <c r="AL931" s="61">
        <v>8.5443735122680664E-2</v>
      </c>
      <c r="AM931" s="61">
        <v>2.532481774687767E-2</v>
      </c>
      <c r="AN931" s="27">
        <v>7.4461139738559723E-2</v>
      </c>
      <c r="AO931" s="27">
        <v>0.28303942084312439</v>
      </c>
      <c r="AP931" s="27">
        <v>7.9999998211860657E-2</v>
      </c>
      <c r="AQ931" s="27">
        <v>0.25173914432525635</v>
      </c>
      <c r="AR931" s="27">
        <v>6.8905360996723175E-2</v>
      </c>
      <c r="AS931" s="27">
        <v>0.31443524360656738</v>
      </c>
      <c r="AT931" s="61">
        <v>1</v>
      </c>
      <c r="AU931" s="61">
        <v>1</v>
      </c>
      <c r="AV931" s="61">
        <v>432.01904000000002</v>
      </c>
      <c r="AW931" s="61">
        <v>1</v>
      </c>
      <c r="AX931" s="61">
        <v>1</v>
      </c>
      <c r="AY931" s="27">
        <v>1</v>
      </c>
      <c r="AZ931" s="27">
        <v>2</v>
      </c>
      <c r="BA931" s="27">
        <v>3</v>
      </c>
    </row>
    <row r="932" spans="1:53">
      <c r="A932" s="50">
        <v>34402</v>
      </c>
      <c r="B932" s="50" t="s">
        <v>47</v>
      </c>
      <c r="C932" s="50" t="s">
        <v>1066</v>
      </c>
      <c r="D932" s="50" t="s">
        <v>820</v>
      </c>
      <c r="F932" s="50">
        <v>93985</v>
      </c>
      <c r="G932" s="23">
        <v>3232</v>
      </c>
      <c r="H932" s="50">
        <v>42.566998735070278</v>
      </c>
      <c r="I932" s="50">
        <v>0.19199000298976901</v>
      </c>
      <c r="J932" s="50">
        <v>0.125968992710114</v>
      </c>
      <c r="K932" s="50">
        <v>0.25</v>
      </c>
      <c r="L932" s="50">
        <v>0.31101509999999999</v>
      </c>
      <c r="M932" s="50">
        <v>74100</v>
      </c>
      <c r="N932" s="50">
        <v>56700</v>
      </c>
      <c r="O932" s="50">
        <v>41.354998946189902</v>
      </c>
      <c r="P932" s="51">
        <v>0.108147971332073</v>
      </c>
      <c r="Q932" s="50">
        <v>6.4358999999999996E-3</v>
      </c>
      <c r="R932" s="50">
        <v>0.14843033254146601</v>
      </c>
      <c r="S932" s="50">
        <v>9.1871865093707997E-2</v>
      </c>
      <c r="T932" s="50">
        <v>0.562266826629639</v>
      </c>
      <c r="U932" s="62">
        <v>2.2450389999999999E-3</v>
      </c>
      <c r="V932" s="63">
        <v>3.4760866000000001E-2</v>
      </c>
      <c r="W932" s="63">
        <v>8.5013559999999998E-3</v>
      </c>
      <c r="X932" s="63">
        <v>0.95449274799999995</v>
      </c>
      <c r="Y932" s="50">
        <v>2.5602634996175801E-2</v>
      </c>
      <c r="Z932" s="61">
        <v>5.9505779296159744E-2</v>
      </c>
      <c r="AA932" s="61">
        <v>7.3017135262489319E-2</v>
      </c>
      <c r="AB932" s="61">
        <v>0.10617776215076447</v>
      </c>
      <c r="AC932" s="61">
        <v>3.3638898283243179E-2</v>
      </c>
      <c r="AD932" s="61">
        <v>4.9581505358219147E-2</v>
      </c>
      <c r="AE932" s="61">
        <v>2.4890394881367683E-2</v>
      </c>
      <c r="AF932" s="61">
        <v>0.12720207870006561</v>
      </c>
      <c r="AG932" s="61">
        <v>4.7309685498476028E-2</v>
      </c>
      <c r="AH932" s="61">
        <v>8.1885211169719696E-2</v>
      </c>
      <c r="AI932" s="61">
        <v>3.6070145666599274E-2</v>
      </c>
      <c r="AJ932" s="61">
        <v>0.12116380780935287</v>
      </c>
      <c r="AK932" s="61">
        <v>7.6604224741458893E-2</v>
      </c>
      <c r="AL932" s="61">
        <v>0.11253487318754196</v>
      </c>
      <c r="AM932" s="61">
        <v>5.0418492406606674E-2</v>
      </c>
      <c r="AN932" s="27">
        <v>5.453023687005043E-2</v>
      </c>
      <c r="AO932" s="27">
        <v>0.38054797053337097</v>
      </c>
      <c r="AP932" s="27">
        <v>4.5590728521347046E-2</v>
      </c>
      <c r="AQ932" s="27">
        <v>0.3809695839881897</v>
      </c>
      <c r="AR932" s="27">
        <v>6.6168524324893951E-2</v>
      </c>
      <c r="AS932" s="27">
        <v>0.3799990713596344</v>
      </c>
      <c r="AT932" s="61">
        <v>1</v>
      </c>
      <c r="AU932" s="61">
        <v>2</v>
      </c>
      <c r="AV932" s="61">
        <v>391.46521000000001</v>
      </c>
      <c r="AW932" s="61">
        <v>1</v>
      </c>
      <c r="AX932" s="61">
        <v>2</v>
      </c>
      <c r="AY932" s="27">
        <v>1</v>
      </c>
      <c r="AZ932" s="27">
        <v>2</v>
      </c>
      <c r="BA932" s="27">
        <v>3</v>
      </c>
    </row>
    <row r="933" spans="1:53">
      <c r="A933" s="50">
        <v>34403</v>
      </c>
      <c r="B933" s="50" t="s">
        <v>47</v>
      </c>
      <c r="C933" s="50" t="s">
        <v>1067</v>
      </c>
      <c r="D933" s="50" t="s">
        <v>820</v>
      </c>
      <c r="F933" s="50">
        <v>70150</v>
      </c>
      <c r="G933" s="23">
        <v>3077</v>
      </c>
      <c r="H933" s="50">
        <v>38.85599786043165</v>
      </c>
      <c r="I933" s="50">
        <v>0.271629989147186</v>
      </c>
      <c r="J933" s="50">
        <v>0.11974109709262799</v>
      </c>
      <c r="K933" s="50">
        <v>0.29557713866233798</v>
      </c>
      <c r="L933" s="50">
        <v>0.28366449999999999</v>
      </c>
      <c r="M933" s="50">
        <v>74100</v>
      </c>
      <c r="N933" s="50">
        <v>61600</v>
      </c>
      <c r="O933" s="50">
        <v>35.532999038696303</v>
      </c>
      <c r="P933" s="51">
        <v>0.16465115547180101</v>
      </c>
      <c r="Q933" s="50">
        <v>6.0832999999999998E-3</v>
      </c>
      <c r="R933" s="50">
        <v>0.184364184737206</v>
      </c>
      <c r="S933" s="50">
        <v>0.12600305676460299</v>
      </c>
      <c r="T933" s="50">
        <v>0.60005384683608998</v>
      </c>
      <c r="U933" s="62">
        <v>1.838917E-3</v>
      </c>
      <c r="V933" s="63">
        <v>3.3599429E-2</v>
      </c>
      <c r="W933" s="63">
        <v>1.8745544999999999E-2</v>
      </c>
      <c r="X933" s="63">
        <v>0.94581610000000005</v>
      </c>
      <c r="Y933" s="50">
        <v>1.52015015482903E-2</v>
      </c>
      <c r="Z933" s="61">
        <v>4.666292667388916E-2</v>
      </c>
      <c r="AA933" s="61">
        <v>4.0773976594209671E-2</v>
      </c>
      <c r="AB933" s="61">
        <v>7.0639371871948242E-2</v>
      </c>
      <c r="AC933" s="61">
        <v>3.8390353322029114E-2</v>
      </c>
      <c r="AD933" s="61">
        <v>5.196298286318779E-2</v>
      </c>
      <c r="AE933" s="61">
        <v>2.257431298494339E-2</v>
      </c>
      <c r="AF933" s="61">
        <v>0.10384184122085571</v>
      </c>
      <c r="AG933" s="61">
        <v>7.2490185499191284E-2</v>
      </c>
      <c r="AH933" s="61">
        <v>7.9136289656162262E-2</v>
      </c>
      <c r="AI933" s="61">
        <v>0.16410544514656067</v>
      </c>
      <c r="AJ933" s="61">
        <v>7.4537299573421478E-2</v>
      </c>
      <c r="AK933" s="61">
        <v>0.11416152864694595</v>
      </c>
      <c r="AL933" s="61">
        <v>6.9012902677059174E-2</v>
      </c>
      <c r="AM933" s="61">
        <v>5.1710601896047592E-2</v>
      </c>
      <c r="AN933" s="27">
        <v>6.4945265650749207E-2</v>
      </c>
      <c r="AO933" s="27">
        <v>0.32752841711044312</v>
      </c>
      <c r="AP933" s="27">
        <v>6.621871143579483E-2</v>
      </c>
      <c r="AQ933" s="27">
        <v>0.30267748236656189</v>
      </c>
      <c r="AR933" s="27">
        <v>6.3616909086704254E-2</v>
      </c>
      <c r="AS933" s="27">
        <v>0.35345104336738586</v>
      </c>
      <c r="AT933" s="61">
        <v>1</v>
      </c>
      <c r="AU933" s="61">
        <v>2</v>
      </c>
      <c r="AV933" s="61">
        <v>255.19919999999999</v>
      </c>
      <c r="AW933" s="61">
        <v>2</v>
      </c>
      <c r="AX933" s="61">
        <v>3</v>
      </c>
      <c r="AY933" s="27">
        <v>1</v>
      </c>
      <c r="AZ933" s="27">
        <v>2</v>
      </c>
      <c r="BA933" s="27">
        <v>3</v>
      </c>
    </row>
    <row r="934" spans="1:53">
      <c r="A934" s="50">
        <v>34404</v>
      </c>
      <c r="B934" s="50" t="s">
        <v>47</v>
      </c>
      <c r="C934" s="50" t="s">
        <v>1068</v>
      </c>
      <c r="D934" s="50" t="s">
        <v>820</v>
      </c>
      <c r="F934" s="50">
        <v>54033</v>
      </c>
      <c r="G934" s="23">
        <v>2086</v>
      </c>
      <c r="H934" s="50">
        <v>39.591999888420077</v>
      </c>
      <c r="I934" s="50">
        <v>0.30048000812530501</v>
      </c>
      <c r="J934" s="50">
        <v>8.9366517961025196E-2</v>
      </c>
      <c r="K934" s="50">
        <v>0.28280544281005898</v>
      </c>
      <c r="L934" s="50">
        <v>0.3462247</v>
      </c>
      <c r="M934" s="50">
        <v>66400</v>
      </c>
      <c r="N934" s="50">
        <v>56400</v>
      </c>
      <c r="O934" s="50">
        <v>39.7890001535416</v>
      </c>
      <c r="P934" s="51">
        <v>0.14631821215152699</v>
      </c>
      <c r="Q934" s="50">
        <v>5.2389999999999997E-3</v>
      </c>
      <c r="R934" s="50">
        <v>0.214531734585762</v>
      </c>
      <c r="S934" s="50">
        <v>0.120398737490177</v>
      </c>
      <c r="T934" s="50">
        <v>0.542868912220001</v>
      </c>
      <c r="U934" s="62">
        <v>1.7766920000000001E-3</v>
      </c>
      <c r="V934" s="63">
        <v>4.0530785999999999E-2</v>
      </c>
      <c r="W934" s="63">
        <v>2.1449855E-2</v>
      </c>
      <c r="X934" s="63">
        <v>0.93624264000000001</v>
      </c>
      <c r="Y934" s="50">
        <v>1.38504151254892E-2</v>
      </c>
      <c r="Z934" s="61">
        <v>6.2741398811340332E-2</v>
      </c>
      <c r="AA934" s="61">
        <v>4.9824047833681107E-2</v>
      </c>
      <c r="AB934" s="61">
        <v>5.7806197553873062E-2</v>
      </c>
      <c r="AC934" s="61">
        <v>7.4843361973762512E-2</v>
      </c>
      <c r="AD934" s="61">
        <v>4.5360911637544632E-2</v>
      </c>
      <c r="AE934" s="61">
        <v>2.0084112882614136E-2</v>
      </c>
      <c r="AF934" s="61">
        <v>0.13222041726112366</v>
      </c>
      <c r="AG934" s="61">
        <v>3.836580365896225E-2</v>
      </c>
      <c r="AH934" s="61">
        <v>5.9651531279087067E-2</v>
      </c>
      <c r="AI934" s="61">
        <v>7.0079818367958069E-2</v>
      </c>
      <c r="AJ934" s="61">
        <v>8.5829541087150574E-2</v>
      </c>
      <c r="AK934" s="61">
        <v>0.15934254229068756</v>
      </c>
      <c r="AL934" s="61">
        <v>9.5142051577568054E-2</v>
      </c>
      <c r="AM934" s="61">
        <v>4.8708263784646988E-2</v>
      </c>
      <c r="AN934" s="27">
        <v>0.10307659208774567</v>
      </c>
      <c r="AO934" s="27">
        <v>0.21821686625480652</v>
      </c>
      <c r="AP934" s="27">
        <v>9.580133855342865E-2</v>
      </c>
      <c r="AQ934" s="27">
        <v>0.20460677146911621</v>
      </c>
      <c r="AR934" s="27">
        <v>0.11083253473043442</v>
      </c>
      <c r="AS934" s="27">
        <v>0.23272620141506195</v>
      </c>
      <c r="AT934" s="61">
        <v>1</v>
      </c>
      <c r="AU934" s="61">
        <v>2</v>
      </c>
      <c r="AV934" s="61">
        <v>281.32952999999998</v>
      </c>
      <c r="AW934" s="61">
        <v>2</v>
      </c>
      <c r="AX934" s="61">
        <v>3</v>
      </c>
      <c r="AY934" s="27">
        <v>1</v>
      </c>
      <c r="AZ934" s="27">
        <v>2</v>
      </c>
      <c r="BA934" s="27">
        <v>3</v>
      </c>
    </row>
    <row r="935" spans="1:53">
      <c r="A935" s="50">
        <v>34501</v>
      </c>
      <c r="B935" s="50" t="s">
        <v>47</v>
      </c>
      <c r="C935" s="50" t="s">
        <v>1069</v>
      </c>
      <c r="D935" s="50" t="s">
        <v>1070</v>
      </c>
      <c r="F935" s="50">
        <v>9871</v>
      </c>
      <c r="G935" s="23">
        <v>458</v>
      </c>
      <c r="H935" s="50">
        <v>40.979999274015398</v>
      </c>
      <c r="I935" s="50">
        <v>0.20890000462531999</v>
      </c>
      <c r="J935" s="50">
        <v>9.9137932062149006E-2</v>
      </c>
      <c r="K935" s="50">
        <v>0.29741379618644698</v>
      </c>
      <c r="L935" s="50">
        <v>0.24242420000000001</v>
      </c>
      <c r="M935" s="50">
        <v>52100</v>
      </c>
      <c r="N935" s="50">
        <v>42100</v>
      </c>
      <c r="O935" s="50">
        <v>38.326001167297399</v>
      </c>
      <c r="P935" s="51">
        <v>8.3143040537834195E-2</v>
      </c>
      <c r="Q935" s="50">
        <v>6.0087999999999999E-3</v>
      </c>
      <c r="R935" s="50">
        <v>0.15610142052173601</v>
      </c>
      <c r="S935" s="50">
        <v>0.109563603997231</v>
      </c>
      <c r="T935" s="50">
        <v>0.61612945795059204</v>
      </c>
      <c r="U935" s="62">
        <v>9.1176199999999999E-4</v>
      </c>
      <c r="V935" s="63">
        <v>4.7107689000000001E-2</v>
      </c>
      <c r="W935" s="63">
        <v>2.0160063999999998E-2</v>
      </c>
      <c r="X935" s="63">
        <v>0.93182051200000005</v>
      </c>
      <c r="Y935" s="50">
        <v>2.9250457882881199E-2</v>
      </c>
      <c r="Z935" s="61">
        <v>0.11154244095087051</v>
      </c>
      <c r="AA935" s="61">
        <v>0.14440993964672089</v>
      </c>
      <c r="AB935" s="61">
        <v>7.2981365025043488E-2</v>
      </c>
      <c r="AC935" s="61">
        <v>6.2370602041482925E-2</v>
      </c>
      <c r="AD935" s="61">
        <v>1.9409937784075737E-2</v>
      </c>
      <c r="AE935" s="61">
        <v>2.510351873934269E-2</v>
      </c>
      <c r="AF935" s="61">
        <v>0.12215320765972137</v>
      </c>
      <c r="AG935" s="61">
        <v>2.8726708143949509E-2</v>
      </c>
      <c r="AH935" s="61">
        <v>4.399586096405983E-2</v>
      </c>
      <c r="AI935" s="61">
        <v>4.76190485060215E-2</v>
      </c>
      <c r="AJ935" s="61">
        <v>0.130952388048172</v>
      </c>
      <c r="AK935" s="61">
        <v>7.4792958796024323E-2</v>
      </c>
      <c r="AL935" s="61">
        <v>7.7380955219268799E-2</v>
      </c>
      <c r="AM935" s="61">
        <v>3.8561075925827026E-2</v>
      </c>
      <c r="AN935" s="27">
        <v>0.17120544612407684</v>
      </c>
      <c r="AO935" s="27">
        <v>0.15839007496833801</v>
      </c>
      <c r="AP935" s="27">
        <v>0.18916666507720947</v>
      </c>
      <c r="AQ935" s="27">
        <v>0.12208333611488342</v>
      </c>
      <c r="AR935" s="27">
        <v>0.1545875072479248</v>
      </c>
      <c r="AS935" s="27">
        <v>0.19198149442672729</v>
      </c>
      <c r="AT935" s="61">
        <v>1</v>
      </c>
      <c r="AU935" s="61">
        <v>2</v>
      </c>
      <c r="AV935" s="61">
        <v>26.194355000000002</v>
      </c>
      <c r="AW935" s="61">
        <v>1</v>
      </c>
      <c r="AX935" s="61">
        <v>2</v>
      </c>
      <c r="AY935" s="27">
        <v>1</v>
      </c>
      <c r="AZ935" s="27">
        <v>2</v>
      </c>
      <c r="BA935" s="27">
        <v>3</v>
      </c>
    </row>
    <row r="936" spans="1:53">
      <c r="A936" s="50">
        <v>34502</v>
      </c>
      <c r="B936" s="50" t="s">
        <v>47</v>
      </c>
      <c r="C936" s="50" t="s">
        <v>1071</v>
      </c>
      <c r="D936" s="50" t="s">
        <v>820</v>
      </c>
      <c r="F936" s="50">
        <v>18837</v>
      </c>
      <c r="G936" s="23">
        <v>897</v>
      </c>
      <c r="H936" s="50">
        <v>43.024998918175754</v>
      </c>
      <c r="I936" s="50">
        <v>0.18741999566555001</v>
      </c>
      <c r="J936" s="50">
        <v>0.13026052713394201</v>
      </c>
      <c r="K936" s="50">
        <v>0.26052105426788302</v>
      </c>
      <c r="L936" s="50">
        <v>0.26666669999999998</v>
      </c>
      <c r="M936" s="50">
        <v>51400</v>
      </c>
      <c r="N936" s="50">
        <v>43800</v>
      </c>
      <c r="O936" s="50">
        <v>36.921998858451801</v>
      </c>
      <c r="P936" s="51">
        <v>0.14588671922683699</v>
      </c>
      <c r="Q936" s="50">
        <v>4.4834999999999996E-3</v>
      </c>
      <c r="R936" s="50">
        <v>0.18117542564868899</v>
      </c>
      <c r="S936" s="50">
        <v>0.116485558450222</v>
      </c>
      <c r="T936" s="50">
        <v>0.61880469322204601</v>
      </c>
      <c r="U936" s="62">
        <v>1.008653E-3</v>
      </c>
      <c r="V936" s="63">
        <v>3.5833731000000001E-2</v>
      </c>
      <c r="W936" s="63">
        <v>1.1997664E-2</v>
      </c>
      <c r="X936" s="63">
        <v>0.95115995399999997</v>
      </c>
      <c r="Y936" s="50">
        <v>1.41211450099945E-2</v>
      </c>
      <c r="Z936" s="61">
        <v>0.10771939903497696</v>
      </c>
      <c r="AA936" s="61">
        <v>0.12738479673862457</v>
      </c>
      <c r="AB936" s="61">
        <v>5.9729967266321182E-2</v>
      </c>
      <c r="AC936" s="61">
        <v>5.2392132580280304E-2</v>
      </c>
      <c r="AD936" s="61">
        <v>4.6668622642755508E-2</v>
      </c>
      <c r="AE936" s="61">
        <v>1.8051071092486382E-2</v>
      </c>
      <c r="AF936" s="61">
        <v>0.12679776549339294</v>
      </c>
      <c r="AG936" s="61">
        <v>3.448781743645668E-2</v>
      </c>
      <c r="AH936" s="61">
        <v>4.0651600807905197E-2</v>
      </c>
      <c r="AI936" s="61">
        <v>3.7716466933488846E-2</v>
      </c>
      <c r="AJ936" s="61">
        <v>0.10170237720012665</v>
      </c>
      <c r="AK936" s="61">
        <v>0.11975345015525818</v>
      </c>
      <c r="AL936" s="61">
        <v>7.6313473284244537E-2</v>
      </c>
      <c r="AM936" s="61">
        <v>5.0631053745746613E-2</v>
      </c>
      <c r="AN936" s="27">
        <v>0.15572398900985718</v>
      </c>
      <c r="AO936" s="27">
        <v>0.14765232801437378</v>
      </c>
      <c r="AP936" s="27">
        <v>0.1501871794462204</v>
      </c>
      <c r="AQ936" s="27">
        <v>0.11495265364646912</v>
      </c>
      <c r="AR936" s="27">
        <v>0.1601993590593338</v>
      </c>
      <c r="AS936" s="27">
        <v>0.17408330738544464</v>
      </c>
      <c r="AT936" s="61">
        <v>1</v>
      </c>
      <c r="AU936" s="61">
        <v>2</v>
      </c>
      <c r="AV936" s="61">
        <v>51.374115000000003</v>
      </c>
      <c r="AW936" s="61">
        <v>1</v>
      </c>
      <c r="AX936" s="61">
        <v>2</v>
      </c>
      <c r="AY936" s="27">
        <v>1</v>
      </c>
      <c r="AZ936" s="27">
        <v>1</v>
      </c>
      <c r="BA936" s="27">
        <v>2</v>
      </c>
    </row>
    <row r="937" spans="1:53">
      <c r="A937" s="50">
        <v>34503</v>
      </c>
      <c r="B937" s="50" t="s">
        <v>47</v>
      </c>
      <c r="C937" s="50" t="s">
        <v>1072</v>
      </c>
      <c r="D937" s="50" t="s">
        <v>820</v>
      </c>
      <c r="F937" s="50">
        <v>111205</v>
      </c>
      <c r="G937" s="23">
        <v>4902</v>
      </c>
      <c r="H937" s="50">
        <v>38.602997586131096</v>
      </c>
      <c r="I937" s="50">
        <v>0.23994000256061601</v>
      </c>
      <c r="J937" s="50">
        <v>0.11084142327308701</v>
      </c>
      <c r="K937" s="50">
        <v>0.27063107490539601</v>
      </c>
      <c r="L937" s="50">
        <v>0.26500000000000001</v>
      </c>
      <c r="M937" s="50">
        <v>64000</v>
      </c>
      <c r="N937" s="50">
        <v>48800</v>
      </c>
      <c r="O937" s="50">
        <v>43.981999158859296</v>
      </c>
      <c r="P937" s="51">
        <v>0.13567005097866</v>
      </c>
      <c r="Q937" s="50">
        <v>6.1844999999999999E-3</v>
      </c>
      <c r="R937" s="50">
        <v>0.19070456922054299</v>
      </c>
      <c r="S937" s="50">
        <v>0.11816454678773899</v>
      </c>
      <c r="T937" s="50">
        <v>0.59154641628265403</v>
      </c>
      <c r="U937" s="62">
        <v>1.357853E-3</v>
      </c>
      <c r="V937" s="63">
        <v>3.9188884E-2</v>
      </c>
      <c r="W937" s="63">
        <v>6.8764895000000006E-2</v>
      </c>
      <c r="X937" s="63">
        <v>0.89068835999999996</v>
      </c>
      <c r="Y937" s="50">
        <v>1.9868616014718999E-2</v>
      </c>
      <c r="Z937" s="61">
        <v>6.1279501765966415E-2</v>
      </c>
      <c r="AA937" s="61">
        <v>0.11487161368131638</v>
      </c>
      <c r="AB937" s="61">
        <v>9.4005830585956573E-2</v>
      </c>
      <c r="AC937" s="61">
        <v>5.0497185438871384E-2</v>
      </c>
      <c r="AD937" s="61">
        <v>3.9794735610485077E-2</v>
      </c>
      <c r="AE937" s="61">
        <v>2.4140410125255585E-2</v>
      </c>
      <c r="AF937" s="61">
        <v>0.13579729199409485</v>
      </c>
      <c r="AG937" s="61">
        <v>5.6726966053247452E-2</v>
      </c>
      <c r="AH937" s="61">
        <v>6.0840222984552383E-2</v>
      </c>
      <c r="AI937" s="61">
        <v>3.8636635988950729E-2</v>
      </c>
      <c r="AJ937" s="61">
        <v>8.318357914686203E-2</v>
      </c>
      <c r="AK937" s="61">
        <v>0.1054271012544632</v>
      </c>
      <c r="AL937" s="61">
        <v>8.4221877157688141E-2</v>
      </c>
      <c r="AM937" s="61">
        <v>5.0577051937580109E-2</v>
      </c>
      <c r="AN937" s="27">
        <v>0.10463510453701019</v>
      </c>
      <c r="AO937" s="27">
        <v>0.22962445020675659</v>
      </c>
      <c r="AP937" s="27">
        <v>0.10936857759952545</v>
      </c>
      <c r="AQ937" s="27">
        <v>0.19884262979030609</v>
      </c>
      <c r="AR937" s="27">
        <v>9.9942289292812347E-2</v>
      </c>
      <c r="AS937" s="27">
        <v>0.26014190912246704</v>
      </c>
      <c r="AT937" s="61">
        <v>1</v>
      </c>
      <c r="AU937" s="61">
        <v>2</v>
      </c>
      <c r="AV937" s="61">
        <v>111.30555</v>
      </c>
      <c r="AW937" s="61">
        <v>1</v>
      </c>
      <c r="AX937" s="61">
        <v>3</v>
      </c>
      <c r="AY937" s="27">
        <v>1</v>
      </c>
      <c r="AZ937" s="27">
        <v>1</v>
      </c>
      <c r="BA937" s="27">
        <v>2</v>
      </c>
    </row>
    <row r="938" spans="1:53">
      <c r="A938" s="50">
        <v>34504</v>
      </c>
      <c r="B938" s="50" t="s">
        <v>47</v>
      </c>
      <c r="C938" s="50" t="s">
        <v>1073</v>
      </c>
      <c r="D938" s="50" t="s">
        <v>820</v>
      </c>
      <c r="F938" s="50">
        <v>135756</v>
      </c>
      <c r="G938" s="23">
        <v>5159</v>
      </c>
      <c r="H938" s="50">
        <v>40.237000301480251</v>
      </c>
      <c r="I938" s="50">
        <v>0.21591000258922599</v>
      </c>
      <c r="J938" s="50">
        <v>0.105627305805683</v>
      </c>
      <c r="K938" s="50">
        <v>0.27721402049064597</v>
      </c>
      <c r="L938" s="50">
        <v>0.26458039999999999</v>
      </c>
      <c r="M938" s="50">
        <v>69800</v>
      </c>
      <c r="N938" s="50">
        <v>55000</v>
      </c>
      <c r="O938" s="50">
        <v>41.762000322341905</v>
      </c>
      <c r="P938" s="51">
        <v>0.13226692378520899</v>
      </c>
      <c r="Q938" s="50">
        <v>5.4885000000000003E-3</v>
      </c>
      <c r="R938" s="50">
        <v>0.19632750749587999</v>
      </c>
      <c r="S938" s="50">
        <v>0.108306154608727</v>
      </c>
      <c r="T938" s="50">
        <v>0.54261803627014205</v>
      </c>
      <c r="U938" s="62">
        <v>2.2687760000000001E-3</v>
      </c>
      <c r="V938" s="63">
        <v>4.0874805E-2</v>
      </c>
      <c r="W938" s="63">
        <v>1.9056248000000001E-2</v>
      </c>
      <c r="X938" s="63">
        <v>0.93780016899999996</v>
      </c>
      <c r="Y938" s="50">
        <v>2.10859179496765E-2</v>
      </c>
      <c r="Z938" s="61">
        <v>3.9618901908397675E-2</v>
      </c>
      <c r="AA938" s="61">
        <v>7.5835131108760834E-2</v>
      </c>
      <c r="AB938" s="61">
        <v>7.6338134706020355E-2</v>
      </c>
      <c r="AC938" s="61">
        <v>5.083291232585907E-2</v>
      </c>
      <c r="AD938" s="61">
        <v>4.382045567035675E-2</v>
      </c>
      <c r="AE938" s="61">
        <v>2.8833920136094093E-2</v>
      </c>
      <c r="AF938" s="61">
        <v>0.14269018173217773</v>
      </c>
      <c r="AG938" s="61">
        <v>5.9250820428133011E-2</v>
      </c>
      <c r="AH938" s="61">
        <v>8.0687634646892548E-2</v>
      </c>
      <c r="AI938" s="61">
        <v>3.2280970364809036E-2</v>
      </c>
      <c r="AJ938" s="61">
        <v>0.10861910879611969</v>
      </c>
      <c r="AK938" s="61">
        <v>0.12066159397363663</v>
      </c>
      <c r="AL938" s="61">
        <v>8.3498537540435791E-2</v>
      </c>
      <c r="AM938" s="61">
        <v>5.7031687349081039E-2</v>
      </c>
      <c r="AN938" s="27">
        <v>7.2434067726135254E-2</v>
      </c>
      <c r="AO938" s="27">
        <v>0.31415891647338867</v>
      </c>
      <c r="AP938" s="27">
        <v>7.0693239569664001E-2</v>
      </c>
      <c r="AQ938" s="27">
        <v>0.30557385087013245</v>
      </c>
      <c r="AR938" s="27">
        <v>7.4451528489589691E-2</v>
      </c>
      <c r="AS938" s="27">
        <v>0.32410827279090881</v>
      </c>
      <c r="AT938" s="61">
        <v>1</v>
      </c>
      <c r="AU938" s="61">
        <v>2</v>
      </c>
      <c r="AV938" s="61">
        <v>258.00958000000003</v>
      </c>
      <c r="AW938" s="61">
        <v>1</v>
      </c>
      <c r="AX938" s="61">
        <v>3</v>
      </c>
      <c r="AY938" s="27">
        <v>1</v>
      </c>
      <c r="AZ938" s="27">
        <v>2</v>
      </c>
      <c r="BA938" s="27">
        <v>3</v>
      </c>
    </row>
    <row r="939" spans="1:53">
      <c r="A939" s="50">
        <v>34601</v>
      </c>
      <c r="B939" s="50" t="s">
        <v>47</v>
      </c>
      <c r="C939" s="50" t="s">
        <v>1074</v>
      </c>
      <c r="D939" s="50" t="s">
        <v>877</v>
      </c>
      <c r="F939" s="50">
        <v>46229</v>
      </c>
      <c r="G939" s="23">
        <v>2583</v>
      </c>
      <c r="H939" s="50">
        <v>50.046003878116629</v>
      </c>
      <c r="I939" s="50">
        <v>0.218439996242523</v>
      </c>
      <c r="J939" s="50">
        <v>0.26418438553810097</v>
      </c>
      <c r="K939" s="50">
        <v>0.22695034742355299</v>
      </c>
      <c r="L939" s="50">
        <v>0.46331660000000002</v>
      </c>
      <c r="M939" s="50">
        <v>84500</v>
      </c>
      <c r="N939" s="50">
        <v>76400</v>
      </c>
      <c r="O939" s="50">
        <v>29.541999101638801</v>
      </c>
      <c r="P939" s="51">
        <v>8.8649675250053406E-2</v>
      </c>
      <c r="Q939" s="50">
        <v>6.8412000000000004E-3</v>
      </c>
      <c r="R939" s="50">
        <v>0.15183936059474901</v>
      </c>
      <c r="S939" s="50">
        <v>9.8104573786258698E-2</v>
      </c>
      <c r="T939" s="50">
        <v>0.62577331066131603</v>
      </c>
      <c r="U939" s="62">
        <v>1.254624E-3</v>
      </c>
      <c r="V939" s="63">
        <v>4.2960048000000001E-2</v>
      </c>
      <c r="W939" s="63">
        <v>9.8855699999999998E-3</v>
      </c>
      <c r="X939" s="63">
        <v>0.94589978500000005</v>
      </c>
      <c r="Y939" s="50">
        <v>1.4402979984879501E-2</v>
      </c>
      <c r="Z939" s="61">
        <v>0.23273904621601105</v>
      </c>
      <c r="AA939" s="61">
        <v>3.3008158206939697E-2</v>
      </c>
      <c r="AB939" s="61">
        <v>9.2885375022888184E-2</v>
      </c>
      <c r="AC939" s="61">
        <v>7.4257843196392059E-2</v>
      </c>
      <c r="AD939" s="61">
        <v>2.8635101392865181E-2</v>
      </c>
      <c r="AE939" s="61">
        <v>2.5103019550442696E-2</v>
      </c>
      <c r="AF939" s="61">
        <v>0.10255655646324158</v>
      </c>
      <c r="AG939" s="61">
        <v>2.8172567486763E-2</v>
      </c>
      <c r="AH939" s="61">
        <v>5.079471692442894E-2</v>
      </c>
      <c r="AI939" s="61">
        <v>4.461357370018959E-2</v>
      </c>
      <c r="AJ939" s="61">
        <v>8.9395344257354736E-2</v>
      </c>
      <c r="AK939" s="61">
        <v>7.8967288136482239E-2</v>
      </c>
      <c r="AL939" s="61">
        <v>6.673114001750946E-2</v>
      </c>
      <c r="AM939" s="61">
        <v>5.2140273153781891E-2</v>
      </c>
      <c r="AN939" s="27">
        <v>9.8970226943492889E-2</v>
      </c>
      <c r="AO939" s="27">
        <v>0.16219897568225861</v>
      </c>
      <c r="AP939" s="27">
        <v>9.1140851378440857E-2</v>
      </c>
      <c r="AQ939" s="27">
        <v>0.14836059510707855</v>
      </c>
      <c r="AR939" s="27">
        <v>0.10917312651872635</v>
      </c>
      <c r="AS939" s="27">
        <v>0.18023255467414856</v>
      </c>
      <c r="AT939" s="61">
        <v>1</v>
      </c>
      <c r="AU939" s="61">
        <v>1</v>
      </c>
      <c r="AV939" s="61">
        <v>530.15746999999999</v>
      </c>
      <c r="AW939" s="61">
        <v>1</v>
      </c>
      <c r="AX939" s="61">
        <v>1</v>
      </c>
      <c r="AY939" s="27">
        <v>1</v>
      </c>
      <c r="AZ939" s="27">
        <v>1</v>
      </c>
      <c r="BA939" s="27">
        <v>2</v>
      </c>
    </row>
    <row r="940" spans="1:53">
      <c r="A940" s="50">
        <v>34602</v>
      </c>
      <c r="B940" s="50" t="s">
        <v>47</v>
      </c>
      <c r="C940" s="50" t="s">
        <v>1075</v>
      </c>
      <c r="D940" s="50" t="s">
        <v>877</v>
      </c>
      <c r="F940" s="50">
        <v>15639</v>
      </c>
      <c r="G940" s="23">
        <v>758</v>
      </c>
      <c r="H940" s="50">
        <v>43.122001230716748</v>
      </c>
      <c r="I940" s="50">
        <v>0.25181001424789401</v>
      </c>
      <c r="J940" s="50">
        <v>0.193415641784668</v>
      </c>
      <c r="K940" s="50">
        <v>0.27160492539405801</v>
      </c>
      <c r="L940" s="50">
        <v>0.41340779999999999</v>
      </c>
      <c r="M940" s="50">
        <v>66400</v>
      </c>
      <c r="N940" s="50">
        <v>63200</v>
      </c>
      <c r="O940" s="50">
        <v>26.923999190330498</v>
      </c>
      <c r="P940" s="51">
        <v>0.111253209412097</v>
      </c>
      <c r="Q940" s="50">
        <v>6.9924999999999996E-3</v>
      </c>
      <c r="R940" s="50">
        <v>0.19167983531951899</v>
      </c>
      <c r="S940" s="50">
        <v>0.122577056288719</v>
      </c>
      <c r="T940" s="50">
        <v>0.612726390361786</v>
      </c>
      <c r="U940" s="62">
        <v>6.5860989999999998E-3</v>
      </c>
      <c r="V940" s="63">
        <v>0.156339914</v>
      </c>
      <c r="W940" s="63">
        <v>1.2724599E-2</v>
      </c>
      <c r="X940" s="63">
        <v>0.82434940300000004</v>
      </c>
      <c r="Y940" s="50">
        <v>2.87016816437244E-2</v>
      </c>
      <c r="Z940" s="61">
        <v>0.11704312264919281</v>
      </c>
      <c r="AA940" s="61">
        <v>6.6119097173213959E-2</v>
      </c>
      <c r="AB940" s="61">
        <v>0.10020533949136734</v>
      </c>
      <c r="AC940" s="61">
        <v>8.5557840764522552E-2</v>
      </c>
      <c r="AD940" s="61">
        <v>3.2032854855060577E-2</v>
      </c>
      <c r="AE940" s="61">
        <v>1.3415468856692314E-2</v>
      </c>
      <c r="AF940" s="61">
        <v>0.10390143841505051</v>
      </c>
      <c r="AG940" s="61">
        <v>3.2443530857563019E-2</v>
      </c>
      <c r="AH940" s="61">
        <v>4.7912389039993286E-2</v>
      </c>
      <c r="AI940" s="61">
        <v>0.10787132382392883</v>
      </c>
      <c r="AJ940" s="61">
        <v>9.2402465641498566E-2</v>
      </c>
      <c r="AK940" s="61">
        <v>7.9397670924663544E-2</v>
      </c>
      <c r="AL940" s="61">
        <v>8.8843256235122681E-2</v>
      </c>
      <c r="AM940" s="61">
        <v>3.2854210585355759E-2</v>
      </c>
      <c r="AN940" s="27">
        <v>0.12824374437332153</v>
      </c>
      <c r="AO940" s="27">
        <v>0.17898517847061157</v>
      </c>
      <c r="AP940" s="27">
        <v>0.11320754885673523</v>
      </c>
      <c r="AQ940" s="27">
        <v>0.15386343002319336</v>
      </c>
      <c r="AR940" s="27">
        <v>0.14425837993621826</v>
      </c>
      <c r="AS940" s="27">
        <v>0.20574162900447845</v>
      </c>
      <c r="AT940" s="61">
        <v>1</v>
      </c>
      <c r="AU940" s="61">
        <v>1</v>
      </c>
      <c r="AV940" s="61">
        <v>813.13849000000005</v>
      </c>
      <c r="AW940" s="61"/>
      <c r="AX940" s="61"/>
      <c r="AY940" s="27">
        <v>1</v>
      </c>
      <c r="AZ940" s="27">
        <v>1</v>
      </c>
      <c r="BA940" s="27">
        <v>2</v>
      </c>
    </row>
    <row r="941" spans="1:53">
      <c r="A941" s="50">
        <v>34603</v>
      </c>
      <c r="B941" s="50" t="s">
        <v>47</v>
      </c>
      <c r="C941" s="50" t="s">
        <v>1076</v>
      </c>
      <c r="D941" s="50" t="s">
        <v>877</v>
      </c>
      <c r="F941" s="50">
        <v>78585</v>
      </c>
      <c r="G941" s="23">
        <v>3629</v>
      </c>
      <c r="H941" s="50">
        <v>43.016000479459777</v>
      </c>
      <c r="I941" s="50">
        <v>0.29280999302864102</v>
      </c>
      <c r="J941" s="50">
        <v>0.166268900036812</v>
      </c>
      <c r="K941" s="50">
        <v>0.24661892652511599</v>
      </c>
      <c r="L941" s="50">
        <v>0.41862490000000002</v>
      </c>
      <c r="M941" s="50">
        <v>80500</v>
      </c>
      <c r="N941" s="50">
        <v>61600</v>
      </c>
      <c r="O941" s="50">
        <v>43.0229991674423</v>
      </c>
      <c r="P941" s="51">
        <v>7.1752630174160004E-2</v>
      </c>
      <c r="Q941" s="50">
        <v>6.3498000000000001E-3</v>
      </c>
      <c r="R941" s="50">
        <v>0.221149206161499</v>
      </c>
      <c r="S941" s="50">
        <v>0.13197764754295299</v>
      </c>
      <c r="T941" s="50">
        <v>0.57087481021881104</v>
      </c>
      <c r="U941" s="62">
        <v>6.2480119999999998E-3</v>
      </c>
      <c r="V941" s="63">
        <v>6.6208563999999998E-2</v>
      </c>
      <c r="W941" s="63">
        <v>1.0129159E-2</v>
      </c>
      <c r="X941" s="63">
        <v>0.91741424800000004</v>
      </c>
      <c r="Y941" s="50">
        <v>1.80811807513237E-2</v>
      </c>
      <c r="Z941" s="61">
        <v>8.7823688983917236E-2</v>
      </c>
      <c r="AA941" s="61">
        <v>5.5084530264139175E-2</v>
      </c>
      <c r="AB941" s="61">
        <v>8.2665100693702698E-2</v>
      </c>
      <c r="AC941" s="61">
        <v>5.8966238051652908E-2</v>
      </c>
      <c r="AD941" s="61">
        <v>3.4909851849079132E-2</v>
      </c>
      <c r="AE941" s="61">
        <v>3.9098013192415237E-2</v>
      </c>
      <c r="AF941" s="61">
        <v>0.13665151596069336</v>
      </c>
      <c r="AG941" s="61">
        <v>4.5201491564512253E-2</v>
      </c>
      <c r="AH941" s="61">
        <v>7.4697382748126984E-2</v>
      </c>
      <c r="AI941" s="61">
        <v>5.3067062050104141E-2</v>
      </c>
      <c r="AJ941" s="61">
        <v>9.2292763292789459E-2</v>
      </c>
      <c r="AK941" s="61">
        <v>0.11502119898796082</v>
      </c>
      <c r="AL941" s="61">
        <v>7.0534758269786835E-2</v>
      </c>
      <c r="AM941" s="61">
        <v>5.3986415266990662E-2</v>
      </c>
      <c r="AN941" s="27">
        <v>9.3781456351280212E-2</v>
      </c>
      <c r="AO941" s="27">
        <v>0.20369233191013336</v>
      </c>
      <c r="AP941" s="27">
        <v>9.4119250774383545E-2</v>
      </c>
      <c r="AQ941" s="27">
        <v>0.17901290953159332</v>
      </c>
      <c r="AR941" s="27">
        <v>9.3384593725204468E-2</v>
      </c>
      <c r="AS941" s="27">
        <v>0.23268727958202362</v>
      </c>
      <c r="AT941" s="61">
        <v>1</v>
      </c>
      <c r="AU941" s="61">
        <v>1</v>
      </c>
      <c r="AV941" s="61">
        <v>672.34020999999996</v>
      </c>
      <c r="AW941" s="61"/>
      <c r="AX941" s="61"/>
      <c r="AY941" s="27">
        <v>1</v>
      </c>
      <c r="AZ941" s="27">
        <v>1</v>
      </c>
      <c r="BA941" s="27">
        <v>2</v>
      </c>
    </row>
    <row r="942" spans="1:53">
      <c r="A942" s="50">
        <v>34604</v>
      </c>
      <c r="B942" s="50" t="s">
        <v>47</v>
      </c>
      <c r="C942" s="50" t="s">
        <v>1077</v>
      </c>
      <c r="D942" s="50" t="s">
        <v>877</v>
      </c>
      <c r="F942" s="50">
        <v>2407</v>
      </c>
      <c r="G942" s="23"/>
      <c r="O942" s="50">
        <v>41.8410003185272</v>
      </c>
      <c r="P942" s="51">
        <v>0.111820168793201</v>
      </c>
      <c r="R942" s="50">
        <v>0.15555556118488301</v>
      </c>
      <c r="S942" s="50">
        <v>0.106469690799713</v>
      </c>
      <c r="T942" s="50">
        <v>0.60519611835479703</v>
      </c>
      <c r="U942" s="62">
        <v>1.2463649999999999E-3</v>
      </c>
      <c r="V942" s="63">
        <v>2.2850019999999999E-2</v>
      </c>
      <c r="W942" s="63">
        <v>4.9854590000000002E-3</v>
      </c>
      <c r="X942" s="63">
        <v>0.97091817899999999</v>
      </c>
      <c r="Y942" s="50">
        <v>7.1129705756902703E-3</v>
      </c>
      <c r="Z942" s="61">
        <v>0.24324324727058411</v>
      </c>
      <c r="AA942" s="61">
        <v>2.1795989945530891E-2</v>
      </c>
      <c r="AB942" s="61">
        <v>5.0566695630550385E-2</v>
      </c>
      <c r="AC942" s="61">
        <v>9.2414997518062592E-2</v>
      </c>
      <c r="AD942" s="61">
        <v>1.133391447365284E-2</v>
      </c>
      <c r="AE942" s="61">
        <v>1.6564952209591866E-2</v>
      </c>
      <c r="AF942" s="61">
        <v>7.4106365442276001E-2</v>
      </c>
      <c r="AG942" s="61">
        <v>2.964254654943943E-2</v>
      </c>
      <c r="AH942" s="61">
        <v>2.4411508813500404E-2</v>
      </c>
      <c r="AI942" s="61">
        <v>0.12118570506572723</v>
      </c>
      <c r="AJ942" s="61">
        <v>0.11246730387210846</v>
      </c>
      <c r="AK942" s="61">
        <v>7.3234528303146362E-2</v>
      </c>
      <c r="AL942" s="61">
        <v>9.5030516386032104E-2</v>
      </c>
      <c r="AM942" s="61">
        <v>3.4001745283603668E-2</v>
      </c>
      <c r="AN942" s="27">
        <v>7.9091623425483704E-2</v>
      </c>
      <c r="AO942" s="27">
        <v>0.17306186258792877</v>
      </c>
      <c r="AP942" s="27">
        <v>5.0552923232316971E-2</v>
      </c>
      <c r="AQ942" s="27">
        <v>0.14218010008335114</v>
      </c>
      <c r="AR942" s="27">
        <v>0.1071428582072258</v>
      </c>
      <c r="AS942" s="27">
        <v>0.20341615378856659</v>
      </c>
      <c r="AT942" s="61"/>
      <c r="AU942" s="61"/>
      <c r="AV942" s="61">
        <v>662.41998000000001</v>
      </c>
      <c r="AW942" s="61"/>
      <c r="AX942" s="61"/>
      <c r="AY942" s="27"/>
      <c r="AZ942" s="27"/>
      <c r="BA942" s="27"/>
    </row>
    <row r="943" spans="1:53">
      <c r="A943" s="50">
        <v>34701</v>
      </c>
      <c r="B943" s="50" t="s">
        <v>47</v>
      </c>
      <c r="C943" s="50" t="s">
        <v>1078</v>
      </c>
      <c r="D943" s="50" t="s">
        <v>1079</v>
      </c>
      <c r="F943" s="50">
        <v>876156</v>
      </c>
      <c r="G943" s="23">
        <v>27530</v>
      </c>
      <c r="H943" s="50">
        <v>39.037001818418524</v>
      </c>
      <c r="I943" s="50">
        <v>0.231720000505447</v>
      </c>
      <c r="J943" s="50">
        <v>0.105292603373528</v>
      </c>
      <c r="K943" s="50">
        <v>0.285218745470047</v>
      </c>
      <c r="L943" s="50">
        <v>0.29069859999999997</v>
      </c>
      <c r="M943" s="50">
        <v>84300</v>
      </c>
      <c r="N943" s="50">
        <v>67800</v>
      </c>
      <c r="O943" s="50">
        <v>39.5579993724823</v>
      </c>
      <c r="P943" s="51">
        <v>0.21135795116424499</v>
      </c>
      <c r="Q943" s="50">
        <v>2.6256999999999999E-3</v>
      </c>
      <c r="R943" s="50">
        <v>0.167377114295959</v>
      </c>
      <c r="S943" s="50">
        <v>8.4296278655528994E-2</v>
      </c>
      <c r="T943" s="50">
        <v>0.53351730108261097</v>
      </c>
      <c r="U943" s="62">
        <v>2.2351043000000001E-2</v>
      </c>
      <c r="V943" s="63">
        <v>0.77470451600000001</v>
      </c>
      <c r="W943" s="63">
        <v>2.485859E-3</v>
      </c>
      <c r="X943" s="63">
        <v>0.20045860099999999</v>
      </c>
      <c r="Y943" s="50">
        <v>0.19202744960784901</v>
      </c>
      <c r="Z943" s="61">
        <v>1.0559887625277042E-2</v>
      </c>
      <c r="AA943" s="61">
        <v>3.7828724831342697E-2</v>
      </c>
      <c r="AB943" s="61">
        <v>5.3913891315460205E-2</v>
      </c>
      <c r="AC943" s="61">
        <v>6.4927913248538971E-2</v>
      </c>
      <c r="AD943" s="61">
        <v>5.1314376294612885E-2</v>
      </c>
      <c r="AE943" s="61">
        <v>3.4480147063732147E-2</v>
      </c>
      <c r="AF943" s="61">
        <v>0.1224435493350029</v>
      </c>
      <c r="AG943" s="61">
        <v>7.4757009744644165E-2</v>
      </c>
      <c r="AH943" s="61">
        <v>9.8752960562705994E-2</v>
      </c>
      <c r="AI943" s="61">
        <v>9.3467801809310913E-2</v>
      </c>
      <c r="AJ943" s="61">
        <v>9.7727246582508087E-2</v>
      </c>
      <c r="AK943" s="61">
        <v>0.10086702555418015</v>
      </c>
      <c r="AL943" s="61">
        <v>0.11378631740808487</v>
      </c>
      <c r="AM943" s="61">
        <v>4.5173145830631256E-2</v>
      </c>
      <c r="AN943" s="27">
        <v>0.10266018658876419</v>
      </c>
      <c r="AO943" s="27">
        <v>0.30718562006950378</v>
      </c>
      <c r="AP943" s="27">
        <v>7.941398024559021E-2</v>
      </c>
      <c r="AQ943" s="27">
        <v>0.29691791534423828</v>
      </c>
      <c r="AR943" s="27">
        <v>0.13513822853565216</v>
      </c>
      <c r="AS943" s="27">
        <v>0.32153093814849854</v>
      </c>
      <c r="AT943" s="61">
        <v>1</v>
      </c>
      <c r="AU943" s="61">
        <v>3</v>
      </c>
      <c r="AV943" s="61">
        <v>4134.3716000000004</v>
      </c>
      <c r="AW943" s="61"/>
      <c r="AX943" s="61"/>
      <c r="AY943" s="27">
        <v>2</v>
      </c>
      <c r="AZ943" s="27">
        <v>3</v>
      </c>
      <c r="BA943" s="27">
        <v>4</v>
      </c>
    </row>
    <row r="944" spans="1:53">
      <c r="A944" s="50">
        <v>34702</v>
      </c>
      <c r="B944" s="50" t="s">
        <v>47</v>
      </c>
      <c r="C944" s="50" t="s">
        <v>1080</v>
      </c>
      <c r="D944" s="50" t="s">
        <v>1079</v>
      </c>
      <c r="F944" s="50">
        <v>58463</v>
      </c>
      <c r="G944" s="23">
        <v>2279</v>
      </c>
      <c r="H944" s="50">
        <v>37.094001114368474</v>
      </c>
      <c r="I944" s="50">
        <v>0.25935000181198098</v>
      </c>
      <c r="J944" s="50">
        <v>9.9307157099247007E-2</v>
      </c>
      <c r="K944" s="50">
        <v>0.325635105371475</v>
      </c>
      <c r="L944" s="50">
        <v>0.25517240000000002</v>
      </c>
      <c r="M944" s="50">
        <v>63800</v>
      </c>
      <c r="N944" s="50">
        <v>55000</v>
      </c>
      <c r="O944" s="50">
        <v>35.142999887466395</v>
      </c>
      <c r="P944" s="51">
        <v>0.203679144382476</v>
      </c>
      <c r="Q944" s="50">
        <v>3.5148000000000002E-3</v>
      </c>
      <c r="R944" s="50">
        <v>0.20742899179458599</v>
      </c>
      <c r="S944" s="50">
        <v>9.7848594188690199E-2</v>
      </c>
      <c r="T944" s="50">
        <v>0.54558926820755005</v>
      </c>
      <c r="U944" s="62">
        <v>2.7880880000000002E-3</v>
      </c>
      <c r="V944" s="63">
        <v>0.71505051900000005</v>
      </c>
      <c r="W944" s="63">
        <v>3.6262249999999998E-3</v>
      </c>
      <c r="X944" s="63">
        <v>0.27853512800000002</v>
      </c>
      <c r="Y944" s="50">
        <v>0.12986391782760601</v>
      </c>
      <c r="Z944" s="61">
        <v>4.5880116522312164E-2</v>
      </c>
      <c r="AA944" s="61">
        <v>2.4469394236803055E-2</v>
      </c>
      <c r="AB944" s="61">
        <v>7.7697791159152985E-2</v>
      </c>
      <c r="AC944" s="61">
        <v>5.5839456617832184E-2</v>
      </c>
      <c r="AD944" s="61">
        <v>4.778246209025383E-2</v>
      </c>
      <c r="AE944" s="61">
        <v>1.7233017832040787E-2</v>
      </c>
      <c r="AF944" s="61">
        <v>0.12477153539657593</v>
      </c>
      <c r="AG944" s="61">
        <v>6.2180612236261368E-2</v>
      </c>
      <c r="AH944" s="61">
        <v>9.3438766896724701E-2</v>
      </c>
      <c r="AI944" s="61">
        <v>5.9606850147247314E-2</v>
      </c>
      <c r="AJ944" s="61">
        <v>7.2587564587593079E-2</v>
      </c>
      <c r="AK944" s="61">
        <v>9.060390293598175E-2</v>
      </c>
      <c r="AL944" s="61">
        <v>0.18646723031997681</v>
      </c>
      <c r="AM944" s="61">
        <v>4.1441306471824646E-2</v>
      </c>
      <c r="AN944" s="27">
        <v>9.8940387368202209E-2</v>
      </c>
      <c r="AO944" s="27">
        <v>0.21972307562828064</v>
      </c>
      <c r="AP944" s="27">
        <v>7.762870192527771E-2</v>
      </c>
      <c r="AQ944" s="27">
        <v>0.18858034908771515</v>
      </c>
      <c r="AR944" s="27">
        <v>0.12210840731859207</v>
      </c>
      <c r="AS944" s="27">
        <v>0.25357845425605774</v>
      </c>
      <c r="AT944" s="61">
        <v>2</v>
      </c>
      <c r="AU944" s="61">
        <v>2</v>
      </c>
      <c r="AV944" s="61">
        <v>4151.3062</v>
      </c>
      <c r="AW944" s="61"/>
      <c r="AX944" s="61"/>
      <c r="AY944" s="27">
        <v>2</v>
      </c>
      <c r="AZ944" s="27">
        <v>3</v>
      </c>
      <c r="BA944" s="27">
        <v>4</v>
      </c>
    </row>
    <row r="945" spans="1:53">
      <c r="A945" s="50">
        <v>34703</v>
      </c>
      <c r="B945" s="50" t="s">
        <v>47</v>
      </c>
      <c r="C945" s="50" t="s">
        <v>1081</v>
      </c>
      <c r="D945" s="50" t="s">
        <v>1079</v>
      </c>
      <c r="F945" s="50">
        <v>128241</v>
      </c>
      <c r="G945" s="23">
        <v>4248</v>
      </c>
      <c r="H945" s="50">
        <v>36.33199924230577</v>
      </c>
      <c r="I945" s="50">
        <v>0.232749998569489</v>
      </c>
      <c r="J945" s="50">
        <v>8.4893882274627699E-2</v>
      </c>
      <c r="K945" s="50">
        <v>0.34269663691520702</v>
      </c>
      <c r="L945" s="50">
        <v>0.23893130000000001</v>
      </c>
      <c r="M945" s="50">
        <v>71400</v>
      </c>
      <c r="N945" s="50">
        <v>58000</v>
      </c>
      <c r="O945" s="50">
        <v>39.098000526428201</v>
      </c>
      <c r="P945" s="51">
        <v>0.20722420513629899</v>
      </c>
      <c r="Q945" s="50">
        <v>4.0746999999999997E-3</v>
      </c>
      <c r="R945" s="50">
        <v>0.19947086274623901</v>
      </c>
      <c r="S945" s="50">
        <v>0.109380856156349</v>
      </c>
      <c r="T945" s="50">
        <v>0.52017092704772905</v>
      </c>
      <c r="U945" s="62">
        <v>3.7507510000000001E-3</v>
      </c>
      <c r="V945" s="63">
        <v>0.67318564700000005</v>
      </c>
      <c r="W945" s="63">
        <v>3.735155E-3</v>
      </c>
      <c r="X945" s="63">
        <v>0.31932845700000001</v>
      </c>
      <c r="Y945" s="50">
        <v>0.16518734395504001</v>
      </c>
      <c r="Z945" s="61">
        <v>3.5618439316749573E-2</v>
      </c>
      <c r="AA945" s="61">
        <v>3.4046337008476257E-2</v>
      </c>
      <c r="AB945" s="61">
        <v>6.9601260125637054E-2</v>
      </c>
      <c r="AC945" s="61">
        <v>5.7786669582128525E-2</v>
      </c>
      <c r="AD945" s="61">
        <v>5.4563067853450775E-2</v>
      </c>
      <c r="AE945" s="61">
        <v>2.7456210926175117E-2</v>
      </c>
      <c r="AF945" s="61">
        <v>0.12081368267536163</v>
      </c>
      <c r="AG945" s="61">
        <v>6.6869929432868958E-2</v>
      </c>
      <c r="AH945" s="61">
        <v>8.1002973020076752E-2</v>
      </c>
      <c r="AI945" s="61">
        <v>4.1017580777406693E-2</v>
      </c>
      <c r="AJ945" s="61">
        <v>6.9902971386909485E-2</v>
      </c>
      <c r="AK945" s="61">
        <v>8.0971211194992065E-2</v>
      </c>
      <c r="AL945" s="61">
        <v>0.22028487920761108</v>
      </c>
      <c r="AM945" s="61">
        <v>4.0064789354801178E-2</v>
      </c>
      <c r="AN945" s="27">
        <v>0.11647439748048782</v>
      </c>
      <c r="AO945" s="27">
        <v>0.2398846298456192</v>
      </c>
      <c r="AP945" s="27">
        <v>0.10632465779781342</v>
      </c>
      <c r="AQ945" s="27">
        <v>0.21342889964580536</v>
      </c>
      <c r="AR945" s="27">
        <v>0.12936292588710785</v>
      </c>
      <c r="AS945" s="27">
        <v>0.273479163646698</v>
      </c>
      <c r="AT945" s="61">
        <v>2</v>
      </c>
      <c r="AU945" s="61">
        <v>2</v>
      </c>
      <c r="AV945" s="61">
        <v>4123.9032999999999</v>
      </c>
      <c r="AW945" s="61"/>
      <c r="AX945" s="61"/>
      <c r="AY945" s="27">
        <v>2</v>
      </c>
      <c r="AZ945" s="27">
        <v>3</v>
      </c>
      <c r="BA945" s="27">
        <v>4</v>
      </c>
    </row>
    <row r="946" spans="1:53">
      <c r="A946" s="50">
        <v>34801</v>
      </c>
      <c r="B946" s="50" t="s">
        <v>47</v>
      </c>
      <c r="C946" s="50" t="s">
        <v>1082</v>
      </c>
      <c r="D946" s="50" t="s">
        <v>954</v>
      </c>
      <c r="F946" s="50">
        <v>49495</v>
      </c>
      <c r="G946" s="23">
        <v>1982</v>
      </c>
      <c r="H946" s="50">
        <v>35.270999759435675</v>
      </c>
      <c r="I946" s="50">
        <v>0.26763001084327698</v>
      </c>
      <c r="J946" s="50">
        <v>8.5848420858383206E-2</v>
      </c>
      <c r="K946" s="50">
        <v>0.30650570988655101</v>
      </c>
      <c r="L946" s="50">
        <v>0.30674849999999998</v>
      </c>
      <c r="M946" s="50">
        <v>43300</v>
      </c>
      <c r="N946" s="50">
        <v>31600</v>
      </c>
      <c r="O946" s="50">
        <v>38.139000535011306</v>
      </c>
      <c r="P946" s="51">
        <v>0.128265485167503</v>
      </c>
      <c r="Q946" s="50">
        <v>5.6064000000000001E-3</v>
      </c>
      <c r="R946" s="50">
        <v>0.26634979248046903</v>
      </c>
      <c r="S946" s="50">
        <v>0.12386199831962599</v>
      </c>
      <c r="T946" s="50">
        <v>0.49151253700256298</v>
      </c>
      <c r="U946" s="62">
        <v>4.6671380000000004E-3</v>
      </c>
      <c r="V946" s="63">
        <v>0.70308113100000003</v>
      </c>
      <c r="W946" s="63">
        <v>1.6506718E-2</v>
      </c>
      <c r="X946" s="63">
        <v>0.275745034</v>
      </c>
      <c r="Y946" s="50">
        <v>2.34199278056622E-2</v>
      </c>
      <c r="Z946" s="61">
        <v>5.6838840246200562E-2</v>
      </c>
      <c r="AA946" s="61">
        <v>3.2884184271097183E-2</v>
      </c>
      <c r="AB946" s="61">
        <v>8.7851569056510925E-2</v>
      </c>
      <c r="AC946" s="61">
        <v>4.0263071656227112E-2</v>
      </c>
      <c r="AD946" s="61">
        <v>3.2242540270090103E-2</v>
      </c>
      <c r="AE946" s="61">
        <v>1.5506362542510033E-2</v>
      </c>
      <c r="AF946" s="61">
        <v>0.11816918104887009</v>
      </c>
      <c r="AG946" s="61">
        <v>4.213453084230423E-2</v>
      </c>
      <c r="AH946" s="61">
        <v>5.1973052322864532E-2</v>
      </c>
      <c r="AI946" s="61">
        <v>9.421452134847641E-2</v>
      </c>
      <c r="AJ946" s="61">
        <v>0.14281894266605377</v>
      </c>
      <c r="AK946" s="61">
        <v>0.14629451930522919</v>
      </c>
      <c r="AL946" s="61">
        <v>9.0525075793266296E-2</v>
      </c>
      <c r="AM946" s="61">
        <v>4.8283606767654419E-2</v>
      </c>
      <c r="AN946" s="27">
        <v>0.17366810142993927</v>
      </c>
      <c r="AO946" s="27">
        <v>0.21020616590976715</v>
      </c>
      <c r="AP946" s="27">
        <v>0.15586431324481964</v>
      </c>
      <c r="AQ946" s="27">
        <v>0.1883101761341095</v>
      </c>
      <c r="AR946" s="27">
        <v>0.19342060387134552</v>
      </c>
      <c r="AS946" s="27">
        <v>0.23449879884719849</v>
      </c>
      <c r="AT946" s="61">
        <v>2</v>
      </c>
      <c r="AU946" s="61">
        <v>2</v>
      </c>
      <c r="AV946" s="61">
        <v>1443.4151999999999</v>
      </c>
      <c r="AW946" s="61"/>
      <c r="AX946" s="61"/>
      <c r="AY946" s="27">
        <v>2</v>
      </c>
      <c r="AZ946" s="27">
        <v>3</v>
      </c>
      <c r="BA946" s="27">
        <v>4</v>
      </c>
    </row>
    <row r="947" spans="1:53">
      <c r="A947" s="50">
        <v>34802</v>
      </c>
      <c r="B947" s="50" t="s">
        <v>47</v>
      </c>
      <c r="C947" s="50" t="s">
        <v>1083</v>
      </c>
      <c r="D947" s="50" t="s">
        <v>954</v>
      </c>
      <c r="F947" s="50">
        <v>218804</v>
      </c>
      <c r="G947" s="23">
        <v>8021</v>
      </c>
      <c r="H947" s="50">
        <v>33.396999239921549</v>
      </c>
      <c r="I947" s="50">
        <v>0.26710999011993403</v>
      </c>
      <c r="J947" s="50">
        <v>8.0323316156864194E-2</v>
      </c>
      <c r="K947" s="50">
        <v>0.35438242554664601</v>
      </c>
      <c r="L947" s="50">
        <v>0.25156790000000001</v>
      </c>
      <c r="M947" s="50">
        <v>73500</v>
      </c>
      <c r="N947" s="50">
        <v>52300</v>
      </c>
      <c r="O947" s="50">
        <v>48.980998992919901</v>
      </c>
      <c r="P947" s="51">
        <v>0.102771744132041</v>
      </c>
      <c r="Q947" s="50">
        <v>5.6443999999999999E-3</v>
      </c>
      <c r="R947" s="50">
        <v>0.23588451743125899</v>
      </c>
      <c r="S947" s="50">
        <v>0.134383544325829</v>
      </c>
      <c r="T947" s="50">
        <v>0.51909375190734897</v>
      </c>
      <c r="U947" s="62">
        <v>4.0949890000000003E-3</v>
      </c>
      <c r="V947" s="63">
        <v>0.53264564299999995</v>
      </c>
      <c r="W947" s="63">
        <v>5.3842708000000003E-2</v>
      </c>
      <c r="X947" s="63">
        <v>0.409416646</v>
      </c>
      <c r="Y947" s="50">
        <v>7.7574014663696303E-2</v>
      </c>
      <c r="Z947" s="61">
        <v>1.7802391201257706E-2</v>
      </c>
      <c r="AA947" s="61">
        <v>3.4868910908699036E-2</v>
      </c>
      <c r="AB947" s="61">
        <v>8.7606251239776611E-2</v>
      </c>
      <c r="AC947" s="61">
        <v>2.4774286895990372E-2</v>
      </c>
      <c r="AD947" s="61">
        <v>6.5426379442214966E-2</v>
      </c>
      <c r="AE947" s="61">
        <v>1.7915600910782814E-2</v>
      </c>
      <c r="AF947" s="61">
        <v>0.10829551517963409</v>
      </c>
      <c r="AG947" s="61">
        <v>5.4086435586214066E-2</v>
      </c>
      <c r="AH947" s="61">
        <v>0.11127673089504242</v>
      </c>
      <c r="AI947" s="61">
        <v>0.15319301187992096</v>
      </c>
      <c r="AJ947" s="61">
        <v>9.524797648191452E-2</v>
      </c>
      <c r="AK947" s="61">
        <v>9.5568738877773285E-2</v>
      </c>
      <c r="AL947" s="61">
        <v>8.3332546055316925E-2</v>
      </c>
      <c r="AM947" s="61">
        <v>5.0605203956365585E-2</v>
      </c>
      <c r="AN947" s="27">
        <v>0.14144702255725861</v>
      </c>
      <c r="AO947" s="27">
        <v>0.34588688611984253</v>
      </c>
      <c r="AP947" s="27">
        <v>0.16140806674957275</v>
      </c>
      <c r="AQ947" s="27">
        <v>0.28524878621101379</v>
      </c>
      <c r="AR947" s="27">
        <v>0.11987130343914032</v>
      </c>
      <c r="AS947" s="27">
        <v>0.41143003106117249</v>
      </c>
      <c r="AT947" s="61">
        <v>2</v>
      </c>
      <c r="AU947" s="61">
        <v>3</v>
      </c>
      <c r="AV947" s="61">
        <v>1405.5840000000001</v>
      </c>
      <c r="AW947" s="61"/>
      <c r="AX947" s="61"/>
      <c r="AY947" s="27">
        <v>2</v>
      </c>
      <c r="AZ947" s="27">
        <v>2</v>
      </c>
      <c r="BA947" s="27">
        <v>3</v>
      </c>
    </row>
    <row r="948" spans="1:53">
      <c r="A948" s="50">
        <v>34803</v>
      </c>
      <c r="B948" s="50" t="s">
        <v>47</v>
      </c>
      <c r="C948" s="50" t="s">
        <v>1084</v>
      </c>
      <c r="D948" s="50" t="s">
        <v>954</v>
      </c>
      <c r="F948" s="50">
        <v>10965</v>
      </c>
      <c r="G948" s="23">
        <v>489</v>
      </c>
      <c r="H948" s="50">
        <v>37.042000353336299</v>
      </c>
      <c r="I948" s="50">
        <v>0.26372998952865601</v>
      </c>
      <c r="J948" s="50">
        <v>7.3033705353736905E-2</v>
      </c>
      <c r="K948" s="50">
        <v>0.33426967263221702</v>
      </c>
      <c r="L948" s="50">
        <v>0.23529410000000001</v>
      </c>
      <c r="M948" s="50">
        <v>46200</v>
      </c>
      <c r="N948" s="50">
        <v>33200</v>
      </c>
      <c r="O948" s="50">
        <v>44.192001223564098</v>
      </c>
      <c r="P948" s="51">
        <v>0.115142382681369</v>
      </c>
      <c r="Q948" s="50">
        <v>4.9881999999999999E-3</v>
      </c>
      <c r="R948" s="50">
        <v>0.255150556564331</v>
      </c>
      <c r="S948" s="50">
        <v>0.108592577278614</v>
      </c>
      <c r="T948" s="50">
        <v>0.56227594614028897</v>
      </c>
      <c r="U948" s="62">
        <v>7.3871409999999998E-3</v>
      </c>
      <c r="V948" s="63">
        <v>0.397902429</v>
      </c>
      <c r="W948" s="63">
        <v>1.2767898E-2</v>
      </c>
      <c r="X948" s="63">
        <v>0.58194255800000005</v>
      </c>
      <c r="Y948" s="50">
        <v>3.4004099667072303E-2</v>
      </c>
      <c r="Z948" s="61">
        <v>0.12213383615016937</v>
      </c>
      <c r="AA948" s="61">
        <v>1.5676181763410568E-2</v>
      </c>
      <c r="AB948" s="61">
        <v>7.1361720561981201E-2</v>
      </c>
      <c r="AC948" s="61">
        <v>6.4576506614685059E-2</v>
      </c>
      <c r="AD948" s="61">
        <v>3.2288253307342529E-2</v>
      </c>
      <c r="AE948" s="61">
        <v>1.4038371853530407E-2</v>
      </c>
      <c r="AF948" s="61">
        <v>0.15933552384376526</v>
      </c>
      <c r="AG948" s="61">
        <v>3.2522227615118027E-2</v>
      </c>
      <c r="AH948" s="61">
        <v>2.6438932865858078E-2</v>
      </c>
      <c r="AI948" s="61">
        <v>8.0018721520900726E-2</v>
      </c>
      <c r="AJ948" s="61">
        <v>0.12681329250335693</v>
      </c>
      <c r="AK948" s="61">
        <v>9.639681875705719E-2</v>
      </c>
      <c r="AL948" s="61">
        <v>0.10201216489076614</v>
      </c>
      <c r="AM948" s="61">
        <v>5.6387457996606827E-2</v>
      </c>
      <c r="AN948" s="27">
        <v>0.1951264888048172</v>
      </c>
      <c r="AO948" s="27">
        <v>0.1499255895614624</v>
      </c>
      <c r="AP948" s="27">
        <v>0.17441381514072418</v>
      </c>
      <c r="AQ948" s="27">
        <v>0.14438502490520477</v>
      </c>
      <c r="AR948" s="27">
        <v>0.21222411096096039</v>
      </c>
      <c r="AS948" s="27">
        <v>0.15449915826320648</v>
      </c>
      <c r="AT948" s="61">
        <v>2</v>
      </c>
      <c r="AU948" s="61">
        <v>2</v>
      </c>
      <c r="AV948" s="61">
        <v>1505.5244</v>
      </c>
      <c r="AW948" s="61"/>
      <c r="AX948" s="61"/>
      <c r="AY948" s="27">
        <v>2</v>
      </c>
      <c r="AZ948" s="27">
        <v>3</v>
      </c>
      <c r="BA948" s="27">
        <v>4</v>
      </c>
    </row>
    <row r="949" spans="1:53">
      <c r="A949" s="50">
        <v>34804</v>
      </c>
      <c r="B949" s="50" t="s">
        <v>47</v>
      </c>
      <c r="C949" s="50" t="s">
        <v>1085</v>
      </c>
      <c r="D949" s="50" t="s">
        <v>954</v>
      </c>
      <c r="F949" s="50">
        <v>4174</v>
      </c>
      <c r="G949" s="23"/>
      <c r="J949" s="50">
        <v>0.12230215966701501</v>
      </c>
      <c r="K949" s="50">
        <v>0.24460431933403001</v>
      </c>
      <c r="L949" s="50">
        <v>0.5789474</v>
      </c>
      <c r="O949" s="50">
        <v>38.899999856948902</v>
      </c>
      <c r="P949" s="51">
        <v>0.11087677627801901</v>
      </c>
      <c r="R949" s="50">
        <v>0.16883116960525499</v>
      </c>
      <c r="S949" s="50">
        <v>9.9266953766346006E-2</v>
      </c>
      <c r="T949" s="50">
        <v>0.60262674093246504</v>
      </c>
      <c r="U949" s="62">
        <v>0</v>
      </c>
      <c r="V949" s="63">
        <v>0.36320075400000001</v>
      </c>
      <c r="W949" s="63">
        <v>9.5831330000000006E-3</v>
      </c>
      <c r="X949" s="63">
        <v>0.62721610100000003</v>
      </c>
      <c r="Y949" s="50">
        <v>2.1562051028013202E-2</v>
      </c>
      <c r="Z949" s="61">
        <v>0.2565997838973999</v>
      </c>
      <c r="AA949" s="61">
        <v>2.2703273221850395E-2</v>
      </c>
      <c r="AB949" s="61">
        <v>6.6525869071483612E-2</v>
      </c>
      <c r="AC949" s="61">
        <v>7.7613517642021179E-2</v>
      </c>
      <c r="AD949" s="61">
        <v>3.748679906129837E-2</v>
      </c>
      <c r="AE949" s="61">
        <v>1.9007392227649689E-2</v>
      </c>
      <c r="AF949" s="61">
        <v>0.12196409702301025</v>
      </c>
      <c r="AG949" s="61">
        <v>1.7951425164937973E-2</v>
      </c>
      <c r="AH949" s="61">
        <v>1.8479408696293831E-2</v>
      </c>
      <c r="AI949" s="61">
        <v>6.0718055814504623E-2</v>
      </c>
      <c r="AJ949" s="61">
        <v>0.11246040463447571</v>
      </c>
      <c r="AK949" s="61">
        <v>8.7117210030555725E-2</v>
      </c>
      <c r="AL949" s="61">
        <v>6.7053854465484619E-2</v>
      </c>
      <c r="AM949" s="61">
        <v>3.4318901598453522E-2</v>
      </c>
      <c r="AN949" s="27">
        <v>0.15482605993747711</v>
      </c>
      <c r="AO949" s="27">
        <v>0.159725621342659</v>
      </c>
      <c r="AP949" s="27">
        <v>0.17106549441814423</v>
      </c>
      <c r="AQ949" s="27">
        <v>0.12707722187042236</v>
      </c>
      <c r="AR949" s="27">
        <v>0.13850687444210052</v>
      </c>
      <c r="AS949" s="27">
        <v>0.19253438711166382</v>
      </c>
      <c r="AT949" s="61"/>
      <c r="AU949" s="61"/>
      <c r="AV949" s="61">
        <v>1388.8715</v>
      </c>
      <c r="AW949" s="61"/>
      <c r="AX949" s="61"/>
      <c r="AY949" s="27"/>
      <c r="AZ949" s="27"/>
      <c r="BA949" s="27"/>
    </row>
    <row r="950" spans="1:53">
      <c r="A950" s="50">
        <v>34805</v>
      </c>
      <c r="B950" s="50" t="s">
        <v>47</v>
      </c>
      <c r="C950" s="50" t="s">
        <v>1086</v>
      </c>
      <c r="D950" s="50" t="s">
        <v>890</v>
      </c>
      <c r="F950" s="50">
        <v>46190</v>
      </c>
      <c r="G950" s="23">
        <v>2056</v>
      </c>
      <c r="H950" s="50">
        <v>38.054002195596674</v>
      </c>
      <c r="I950" s="50">
        <v>0.28628000617027299</v>
      </c>
      <c r="J950" s="50">
        <v>9.8867923021316501E-2</v>
      </c>
      <c r="K950" s="50">
        <v>0.29283019900321999</v>
      </c>
      <c r="L950" s="50">
        <v>0.32713759999999997</v>
      </c>
      <c r="M950" s="50">
        <v>50900</v>
      </c>
      <c r="N950" s="50">
        <v>37200</v>
      </c>
      <c r="O950" s="50">
        <v>44.361001253128101</v>
      </c>
      <c r="P950" s="51">
        <v>0.12165369838476101</v>
      </c>
      <c r="Q950" s="50">
        <v>5.254E-3</v>
      </c>
      <c r="R950" s="50">
        <v>0.212535426020622</v>
      </c>
      <c r="S950" s="50">
        <v>0.10446459054946899</v>
      </c>
      <c r="T950" s="50">
        <v>0.56958675384521495</v>
      </c>
      <c r="U950" s="62">
        <v>3.2258059999999999E-3</v>
      </c>
      <c r="V950" s="63">
        <v>0.47378221199999998</v>
      </c>
      <c r="W950" s="63">
        <v>1.8813594999999999E-2</v>
      </c>
      <c r="X950" s="63">
        <v>0.504178405</v>
      </c>
      <c r="Y950" s="50">
        <v>6.08560107648373E-2</v>
      </c>
      <c r="Z950" s="61">
        <v>0.11241628229618073</v>
      </c>
      <c r="AA950" s="61">
        <v>4.2606905102729797E-2</v>
      </c>
      <c r="AB950" s="61">
        <v>8.201957494020462E-2</v>
      </c>
      <c r="AC950" s="61">
        <v>4.8737764358520508E-2</v>
      </c>
      <c r="AD950" s="61">
        <v>3.565172478556633E-2</v>
      </c>
      <c r="AE950" s="61">
        <v>4.8016484826803207E-2</v>
      </c>
      <c r="AF950" s="61">
        <v>0.11901082098484039</v>
      </c>
      <c r="AG950" s="61">
        <v>5.2601750940084457E-2</v>
      </c>
      <c r="AH950" s="61">
        <v>4.2864501476287842E-2</v>
      </c>
      <c r="AI950" s="61">
        <v>5.785677582025528E-2</v>
      </c>
      <c r="AJ950" s="61">
        <v>0.12029881775379181</v>
      </c>
      <c r="AK950" s="61">
        <v>0.11720762401819229</v>
      </c>
      <c r="AL950" s="61">
        <v>7.053065299987793E-2</v>
      </c>
      <c r="AM950" s="61">
        <v>5.018031969666481E-2</v>
      </c>
      <c r="AN950" s="27">
        <v>0.18367165327072144</v>
      </c>
      <c r="AO950" s="27">
        <v>0.21848291158676147</v>
      </c>
      <c r="AP950" s="27">
        <v>0.18483930826187134</v>
      </c>
      <c r="AQ950" s="27">
        <v>0.18366144597530365</v>
      </c>
      <c r="AR950" s="27">
        <v>0.18235962092876434</v>
      </c>
      <c r="AS950" s="27">
        <v>0.25761014223098755</v>
      </c>
      <c r="AT950" s="61">
        <v>1</v>
      </c>
      <c r="AU950" s="61">
        <v>2</v>
      </c>
      <c r="AV950" s="61">
        <v>1256.5930000000001</v>
      </c>
      <c r="AW950" s="61"/>
      <c r="AX950" s="61"/>
      <c r="AY950" s="27">
        <v>2</v>
      </c>
      <c r="AZ950" s="27">
        <v>3</v>
      </c>
      <c r="BA950" s="27">
        <v>4</v>
      </c>
    </row>
    <row r="951" spans="1:53">
      <c r="A951" s="50">
        <v>34901</v>
      </c>
      <c r="B951" s="50" t="s">
        <v>47</v>
      </c>
      <c r="C951" s="50" t="s">
        <v>1087</v>
      </c>
      <c r="D951" s="50" t="s">
        <v>954</v>
      </c>
      <c r="F951" s="50">
        <v>755244</v>
      </c>
      <c r="G951" s="23">
        <v>27264</v>
      </c>
      <c r="H951" s="50">
        <v>31.365002065896952</v>
      </c>
      <c r="I951" s="50">
        <v>0.31540998816490201</v>
      </c>
      <c r="J951" s="50">
        <v>6.5984614193439498E-2</v>
      </c>
      <c r="K951" s="50">
        <v>0.35839480161666898</v>
      </c>
      <c r="L951" s="50">
        <v>0.29198259999999998</v>
      </c>
      <c r="M951" s="50">
        <v>73400</v>
      </c>
      <c r="N951" s="50">
        <v>54800</v>
      </c>
      <c r="O951" s="50">
        <v>46.514999866485603</v>
      </c>
      <c r="P951" s="51">
        <v>8.4876447916030898E-2</v>
      </c>
      <c r="Q951" s="50">
        <v>4.7013999999999997E-3</v>
      </c>
      <c r="R951" s="50">
        <v>0.238693341612816</v>
      </c>
      <c r="S951" s="50">
        <v>0.12505953013896901</v>
      </c>
      <c r="T951" s="50">
        <v>0.51519745588302601</v>
      </c>
      <c r="U951" s="62">
        <v>2.1586401000000002E-2</v>
      </c>
      <c r="V951" s="63">
        <v>0.43957713199999998</v>
      </c>
      <c r="W951" s="63">
        <v>6.7084282999999995E-2</v>
      </c>
      <c r="X951" s="63">
        <v>0.471752167</v>
      </c>
      <c r="Y951" s="50">
        <v>7.6033428311348003E-2</v>
      </c>
      <c r="Z951" s="61">
        <v>7.5801713392138481E-3</v>
      </c>
      <c r="AA951" s="61">
        <v>8.3579987287521362E-2</v>
      </c>
      <c r="AB951" s="61">
        <v>7.5335599482059479E-2</v>
      </c>
      <c r="AC951" s="61">
        <v>4.5591730624437332E-2</v>
      </c>
      <c r="AD951" s="61">
        <v>5.4308053106069565E-2</v>
      </c>
      <c r="AE951" s="61">
        <v>3.2866831868886948E-2</v>
      </c>
      <c r="AF951" s="61">
        <v>0.12098268419504166</v>
      </c>
      <c r="AG951" s="61">
        <v>6.4839310944080353E-2</v>
      </c>
      <c r="AH951" s="61">
        <v>0.12205474823713303</v>
      </c>
      <c r="AI951" s="61">
        <v>6.3930384814739227E-2</v>
      </c>
      <c r="AJ951" s="61">
        <v>9.5698937773704529E-2</v>
      </c>
      <c r="AK951" s="61">
        <v>0.11160506308078766</v>
      </c>
      <c r="AL951" s="61">
        <v>7.2923466563224792E-2</v>
      </c>
      <c r="AM951" s="61">
        <v>4.8703037202358246E-2</v>
      </c>
      <c r="AN951" s="27">
        <v>0.14199890196323395</v>
      </c>
      <c r="AO951" s="27">
        <v>0.28738436102867126</v>
      </c>
      <c r="AP951" s="27">
        <v>0.14597825706005096</v>
      </c>
      <c r="AQ951" s="27">
        <v>0.25595709681510925</v>
      </c>
      <c r="AR951" s="27">
        <v>0.13653901219367981</v>
      </c>
      <c r="AS951" s="27">
        <v>0.33050432801246643</v>
      </c>
      <c r="AT951" s="61">
        <v>2</v>
      </c>
      <c r="AU951" s="61">
        <v>4</v>
      </c>
      <c r="AV951" s="61">
        <v>1546.6990000000001</v>
      </c>
      <c r="AW951" s="61"/>
      <c r="AX951" s="61"/>
      <c r="AY951" s="27">
        <v>2</v>
      </c>
      <c r="AZ951" s="27">
        <v>2</v>
      </c>
      <c r="BA951" s="27">
        <v>3</v>
      </c>
    </row>
    <row r="952" spans="1:53">
      <c r="A952" s="50">
        <v>34902</v>
      </c>
      <c r="B952" s="50" t="s">
        <v>47</v>
      </c>
      <c r="C952" s="50" t="s">
        <v>1088</v>
      </c>
      <c r="D952" s="50" t="s">
        <v>954</v>
      </c>
      <c r="F952" s="50">
        <v>21621</v>
      </c>
      <c r="G952" s="23">
        <v>750</v>
      </c>
      <c r="H952" s="50">
        <v>34.303999662399306</v>
      </c>
      <c r="I952" s="50">
        <v>0.27649998664856001</v>
      </c>
      <c r="J952" s="50">
        <v>5.2117262035608299E-2</v>
      </c>
      <c r="K952" s="50">
        <v>0.32899022102356001</v>
      </c>
      <c r="L952" s="50">
        <v>0.32500000000000001</v>
      </c>
      <c r="M952" s="50">
        <v>43400</v>
      </c>
      <c r="N952" s="50">
        <v>31800</v>
      </c>
      <c r="O952" s="50">
        <v>42.346999049186699</v>
      </c>
      <c r="P952" s="51">
        <v>0.16119162738323201</v>
      </c>
      <c r="Q952" s="50">
        <v>5.4457999999999998E-3</v>
      </c>
      <c r="R952" s="50">
        <v>0.24753601849079099</v>
      </c>
      <c r="S952" s="50">
        <v>0.123082347214222</v>
      </c>
      <c r="T952" s="50">
        <v>0.51331335306167603</v>
      </c>
      <c r="U952" s="62">
        <v>4.625133E-3</v>
      </c>
      <c r="V952" s="63">
        <v>0.46186578299999997</v>
      </c>
      <c r="W952" s="63">
        <v>9.4907730999999995E-2</v>
      </c>
      <c r="X952" s="63">
        <v>0.43860137500000002</v>
      </c>
      <c r="Y952" s="50">
        <v>5.5809490382671398E-2</v>
      </c>
      <c r="Z952" s="61">
        <v>8.3558268845081329E-2</v>
      </c>
      <c r="AA952" s="61">
        <v>5.6331414729356766E-2</v>
      </c>
      <c r="AB952" s="61">
        <v>9.142119437456131E-2</v>
      </c>
      <c r="AC952" s="61">
        <v>3.9901420474052429E-2</v>
      </c>
      <c r="AD952" s="61">
        <v>2.6992136612534523E-2</v>
      </c>
      <c r="AE952" s="61">
        <v>9.8579982295632362E-3</v>
      </c>
      <c r="AF952" s="61">
        <v>9.1538548469543457E-2</v>
      </c>
      <c r="AG952" s="61">
        <v>2.6640065014362335E-2</v>
      </c>
      <c r="AH952" s="61">
        <v>8.3675622940063477E-2</v>
      </c>
      <c r="AI952" s="61">
        <v>8.2267336547374725E-2</v>
      </c>
      <c r="AJ952" s="61">
        <v>0.20056331157684326</v>
      </c>
      <c r="AK952" s="61">
        <v>8.8017836213111877E-2</v>
      </c>
      <c r="AL952" s="61">
        <v>7.3465555906295776E-2</v>
      </c>
      <c r="AM952" s="61">
        <v>4.5769274234771729E-2</v>
      </c>
      <c r="AN952" s="27">
        <v>0.22350728511810303</v>
      </c>
      <c r="AO952" s="27">
        <v>0.20629994571208954</v>
      </c>
      <c r="AP952" s="27">
        <v>0.22911694645881653</v>
      </c>
      <c r="AQ952" s="27">
        <v>0.19074720144271851</v>
      </c>
      <c r="AR952" s="27">
        <v>0.21761758625507355</v>
      </c>
      <c r="AS952" s="27">
        <v>0.22262914478778839</v>
      </c>
      <c r="AT952" s="61">
        <v>2</v>
      </c>
      <c r="AU952" s="61">
        <v>2</v>
      </c>
      <c r="AV952" s="61">
        <v>1667.7091</v>
      </c>
      <c r="AW952" s="61"/>
      <c r="AX952" s="61"/>
      <c r="AY952" s="27">
        <v>1</v>
      </c>
      <c r="AZ952" s="27">
        <v>2</v>
      </c>
      <c r="BA952" s="27">
        <v>3</v>
      </c>
    </row>
    <row r="953" spans="1:53">
      <c r="A953" s="50">
        <v>35001</v>
      </c>
      <c r="B953" s="50" t="s">
        <v>47</v>
      </c>
      <c r="C953" s="50" t="s">
        <v>1089</v>
      </c>
      <c r="D953" s="50" t="s">
        <v>1090</v>
      </c>
      <c r="F953" s="50">
        <v>3303211</v>
      </c>
      <c r="G953" s="23">
        <v>99240</v>
      </c>
      <c r="H953" s="50">
        <v>32.943998783826828</v>
      </c>
      <c r="I953" s="50">
        <v>0.29370000958442699</v>
      </c>
      <c r="J953" s="50">
        <v>7.5277291238307995E-2</v>
      </c>
      <c r="K953" s="50">
        <v>0.33660829067230202</v>
      </c>
      <c r="L953" s="50">
        <v>0.2986935</v>
      </c>
      <c r="M953" s="50">
        <v>94300</v>
      </c>
      <c r="N953" s="50">
        <v>63800</v>
      </c>
      <c r="O953" s="50">
        <v>49.002000689506495</v>
      </c>
      <c r="P953" s="51">
        <v>6.2496859580278397E-2</v>
      </c>
      <c r="Q953" s="50">
        <v>4.5988000000000001E-3</v>
      </c>
      <c r="R953" s="50">
        <v>0.203020185232162</v>
      </c>
      <c r="S953" s="50">
        <v>0.10994698107242599</v>
      </c>
      <c r="T953" s="50">
        <v>0.55031019449233998</v>
      </c>
      <c r="U953" s="62">
        <v>3.4316002999999998E-2</v>
      </c>
      <c r="V953" s="63">
        <v>0.28364098100000001</v>
      </c>
      <c r="W953" s="63">
        <v>2.3422663999999999E-2</v>
      </c>
      <c r="X953" s="63">
        <v>0.65862035799999996</v>
      </c>
      <c r="Y953" s="50">
        <v>0.139188632369041</v>
      </c>
      <c r="Z953" s="61">
        <v>9.5072705298662186E-3</v>
      </c>
      <c r="AA953" s="61">
        <v>0.11525274068117142</v>
      </c>
      <c r="AB953" s="61">
        <v>8.697199821472168E-2</v>
      </c>
      <c r="AC953" s="61">
        <v>5.048828199505806E-2</v>
      </c>
      <c r="AD953" s="61">
        <v>5.175405740737915E-2</v>
      </c>
      <c r="AE953" s="61">
        <v>3.6931987851858139E-2</v>
      </c>
      <c r="AF953" s="61">
        <v>0.12048585712909698</v>
      </c>
      <c r="AG953" s="61">
        <v>9.2213086783885956E-2</v>
      </c>
      <c r="AH953" s="61">
        <v>0.11265012621879578</v>
      </c>
      <c r="AI953" s="61">
        <v>4.710601270198822E-2</v>
      </c>
      <c r="AJ953" s="61">
        <v>7.0629797875881195E-2</v>
      </c>
      <c r="AK953" s="61">
        <v>9.0993128716945648E-2</v>
      </c>
      <c r="AL953" s="61">
        <v>7.0010855793952942E-2</v>
      </c>
      <c r="AM953" s="61">
        <v>4.5004799962043762E-2</v>
      </c>
      <c r="AN953" s="27">
        <v>0.17130710184574127</v>
      </c>
      <c r="AO953" s="27">
        <v>0.26062947511672974</v>
      </c>
      <c r="AP953" s="27">
        <v>0.19005347788333893</v>
      </c>
      <c r="AQ953" s="27">
        <v>0.25044858455657959</v>
      </c>
      <c r="AR953" s="27">
        <v>0.14193525910377502</v>
      </c>
      <c r="AS953" s="27">
        <v>0.27658089995384216</v>
      </c>
      <c r="AT953" s="61">
        <v>2</v>
      </c>
      <c r="AU953" s="61">
        <v>3</v>
      </c>
      <c r="AV953" s="61">
        <v>1736.3398</v>
      </c>
      <c r="AW953" s="61"/>
      <c r="AX953" s="61"/>
      <c r="AY953" s="27">
        <v>1</v>
      </c>
      <c r="AZ953" s="27">
        <v>2</v>
      </c>
      <c r="BA953" s="27">
        <v>3</v>
      </c>
    </row>
    <row r="954" spans="1:53">
      <c r="A954" s="50">
        <v>35002</v>
      </c>
      <c r="B954" s="50" t="s">
        <v>47</v>
      </c>
      <c r="C954" s="50" t="s">
        <v>1091</v>
      </c>
      <c r="D954" s="50" t="s">
        <v>1090</v>
      </c>
      <c r="F954" s="50">
        <v>42036</v>
      </c>
      <c r="G954" s="23">
        <v>1801</v>
      </c>
      <c r="H954" s="50">
        <v>36.945999175310099</v>
      </c>
      <c r="I954" s="50">
        <v>0.30917999148368802</v>
      </c>
      <c r="J954" s="50">
        <v>0.110591903328896</v>
      </c>
      <c r="K954" s="50">
        <v>0.34112149477004999</v>
      </c>
      <c r="L954" s="50">
        <v>0.3012552</v>
      </c>
      <c r="M954" s="50">
        <v>61100</v>
      </c>
      <c r="N954" s="50">
        <v>57000</v>
      </c>
      <c r="O954" s="50">
        <v>28.665000200271599</v>
      </c>
      <c r="P954" s="51">
        <v>9.7159162163734394E-2</v>
      </c>
      <c r="Q954" s="50">
        <v>3.8646000000000002E-3</v>
      </c>
      <c r="R954" s="50">
        <v>0.19074560701847099</v>
      </c>
      <c r="S954" s="50">
        <v>9.9531926214695005E-2</v>
      </c>
      <c r="T954" s="50">
        <v>0.58696091175079301</v>
      </c>
      <c r="U954" s="62">
        <v>1.5129887999999999E-2</v>
      </c>
      <c r="V954" s="63">
        <v>0.31308877499999999</v>
      </c>
      <c r="W954" s="63">
        <v>0.12244267</v>
      </c>
      <c r="X954" s="63">
        <v>0.54933863900000002</v>
      </c>
      <c r="Y954" s="50">
        <v>2.8706695884466199E-2</v>
      </c>
      <c r="Z954" s="61">
        <v>0.22036811709403992</v>
      </c>
      <c r="AA954" s="61">
        <v>2.7572870254516602E-2</v>
      </c>
      <c r="AB954" s="61">
        <v>8.9235834777355194E-2</v>
      </c>
      <c r="AC954" s="61">
        <v>3.2442886382341385E-2</v>
      </c>
      <c r="AD954" s="61">
        <v>3.0222730711102486E-2</v>
      </c>
      <c r="AE954" s="61">
        <v>1.6973430290818214E-2</v>
      </c>
      <c r="AF954" s="61">
        <v>0.10778485983610153</v>
      </c>
      <c r="AG954" s="61">
        <v>2.4779774248600006E-2</v>
      </c>
      <c r="AH954" s="61">
        <v>3.7026427686214447E-2</v>
      </c>
      <c r="AI954" s="61">
        <v>9.3318052589893341E-2</v>
      </c>
      <c r="AJ954" s="61">
        <v>0.11602091044187546</v>
      </c>
      <c r="AK954" s="61">
        <v>0.10284322500228882</v>
      </c>
      <c r="AL954" s="61">
        <v>6.0875169932842255E-2</v>
      </c>
      <c r="AM954" s="61">
        <v>4.0535703301429749E-2</v>
      </c>
      <c r="AN954" s="27">
        <v>0.190476194024086</v>
      </c>
      <c r="AO954" s="27">
        <v>0.12411347776651382</v>
      </c>
      <c r="AP954" s="27">
        <v>0.18821422755718231</v>
      </c>
      <c r="AQ954" s="27">
        <v>9.9010743200778961E-2</v>
      </c>
      <c r="AR954" s="27">
        <v>0.19378587603569031</v>
      </c>
      <c r="AS954" s="27">
        <v>0.16084352135658264</v>
      </c>
      <c r="AT954" s="61">
        <v>2</v>
      </c>
      <c r="AU954" s="61">
        <v>2</v>
      </c>
      <c r="AV954" s="61">
        <v>1772.6486</v>
      </c>
      <c r="AW954" s="61"/>
      <c r="AX954" s="61"/>
      <c r="AY954" s="27">
        <v>2</v>
      </c>
      <c r="AZ954" s="27">
        <v>3</v>
      </c>
      <c r="BA954" s="27">
        <v>4</v>
      </c>
    </row>
    <row r="955" spans="1:53">
      <c r="A955" s="50">
        <v>35100</v>
      </c>
      <c r="B955" s="50" t="s">
        <v>47</v>
      </c>
      <c r="C955" s="50" t="s">
        <v>1092</v>
      </c>
      <c r="D955" s="50" t="s">
        <v>1090</v>
      </c>
      <c r="F955" s="50">
        <v>999882</v>
      </c>
      <c r="G955" s="23">
        <v>32250</v>
      </c>
      <c r="H955" s="50">
        <v>32.633001416921651</v>
      </c>
      <c r="I955" s="50">
        <v>0.29027000069618197</v>
      </c>
      <c r="J955" s="50">
        <v>7.0549994707107502E-2</v>
      </c>
      <c r="K955" s="50">
        <v>0.32426232099533098</v>
      </c>
      <c r="L955" s="50">
        <v>0.28096470000000001</v>
      </c>
      <c r="M955" s="50">
        <v>71800</v>
      </c>
      <c r="N955" s="50">
        <v>52500</v>
      </c>
      <c r="O955" s="50">
        <v>47.725000977516203</v>
      </c>
      <c r="P955" s="51">
        <v>7.6370008289813995E-2</v>
      </c>
      <c r="Q955" s="50">
        <v>4.5998000000000002E-3</v>
      </c>
      <c r="R955" s="50">
        <v>0.23877184092998499</v>
      </c>
      <c r="S955" s="50">
        <v>0.116918720304966</v>
      </c>
      <c r="T955" s="50">
        <v>0.53360474109649703</v>
      </c>
      <c r="U955" s="62">
        <v>2.9187444999999999E-2</v>
      </c>
      <c r="V955" s="63">
        <v>0.34565079199999998</v>
      </c>
      <c r="W955" s="63">
        <v>2.8782395999999998E-2</v>
      </c>
      <c r="X955" s="63">
        <v>0.59637939900000003</v>
      </c>
      <c r="Y955" s="50">
        <v>0.128461539745331</v>
      </c>
      <c r="Z955" s="61">
        <v>1.1819279752671719E-2</v>
      </c>
      <c r="AA955" s="61">
        <v>8.8698431849479675E-2</v>
      </c>
      <c r="AB955" s="61">
        <v>7.9668968915939331E-2</v>
      </c>
      <c r="AC955" s="61">
        <v>4.5549865812063217E-2</v>
      </c>
      <c r="AD955" s="61">
        <v>4.9100331962108612E-2</v>
      </c>
      <c r="AE955" s="61">
        <v>2.5323685258626938E-2</v>
      </c>
      <c r="AF955" s="61">
        <v>0.12428732961416245</v>
      </c>
      <c r="AG955" s="61">
        <v>5.5351674556732178E-2</v>
      </c>
      <c r="AH955" s="61">
        <v>0.10114026814699173</v>
      </c>
      <c r="AI955" s="61">
        <v>6.7524366080760956E-2</v>
      </c>
      <c r="AJ955" s="61">
        <v>0.10628926008939743</v>
      </c>
      <c r="AK955" s="61">
        <v>0.11428892612457275</v>
      </c>
      <c r="AL955" s="61">
        <v>8.0450676381587982E-2</v>
      </c>
      <c r="AM955" s="61">
        <v>5.0506941974163055E-2</v>
      </c>
      <c r="AN955" s="27">
        <v>0.15749812126159668</v>
      </c>
      <c r="AO955" s="27">
        <v>0.26256904006004333</v>
      </c>
      <c r="AP955" s="27">
        <v>0.16390185058116913</v>
      </c>
      <c r="AQ955" s="27">
        <v>0.2394222766160965</v>
      </c>
      <c r="AR955" s="27">
        <v>0.14922499656677246</v>
      </c>
      <c r="AS955" s="27">
        <v>0.2924729585647583</v>
      </c>
      <c r="AT955" s="61">
        <v>2</v>
      </c>
      <c r="AU955" s="61">
        <v>3</v>
      </c>
      <c r="AV955" s="61">
        <v>1887.8353999999999</v>
      </c>
      <c r="AW955" s="61"/>
      <c r="AX955" s="61"/>
      <c r="AY955" s="27">
        <v>2</v>
      </c>
      <c r="AZ955" s="27">
        <v>2</v>
      </c>
      <c r="BA955" s="27">
        <v>3</v>
      </c>
    </row>
    <row r="956" spans="1:53">
      <c r="A956" s="50">
        <v>35201</v>
      </c>
      <c r="B956" s="50" t="s">
        <v>47</v>
      </c>
      <c r="C956" s="50" t="s">
        <v>1093</v>
      </c>
      <c r="D956" s="50" t="s">
        <v>890</v>
      </c>
      <c r="F956" s="50">
        <v>187857</v>
      </c>
      <c r="G956" s="23">
        <v>7240</v>
      </c>
      <c r="H956" s="50">
        <v>40.89299955964087</v>
      </c>
      <c r="I956" s="50">
        <v>0.24695000052452101</v>
      </c>
      <c r="J956" s="50">
        <v>0.146367147564888</v>
      </c>
      <c r="K956" s="50">
        <v>0.27588626742362998</v>
      </c>
      <c r="L956" s="50">
        <v>0.32750639999999998</v>
      </c>
      <c r="M956" s="50">
        <v>71600</v>
      </c>
      <c r="N956" s="50">
        <v>55500</v>
      </c>
      <c r="O956" s="50">
        <v>42.337998747825601</v>
      </c>
      <c r="P956" s="51">
        <v>9.7580365836620303E-2</v>
      </c>
      <c r="Q956" s="50">
        <v>5.5776000000000003E-3</v>
      </c>
      <c r="R956" s="50">
        <v>0.19018191099166901</v>
      </c>
      <c r="S956" s="50">
        <v>0.11470531672239299</v>
      </c>
      <c r="T956" s="50">
        <v>0.59535199403762795</v>
      </c>
      <c r="U956" s="62">
        <v>3.6517139999999999E-3</v>
      </c>
      <c r="V956" s="63">
        <v>0.12464267800000001</v>
      </c>
      <c r="W956" s="63">
        <v>9.0547600000000002E-3</v>
      </c>
      <c r="X956" s="63">
        <v>0.86265087100000004</v>
      </c>
      <c r="Y956" s="50">
        <v>3.7622708827257198E-2</v>
      </c>
      <c r="Z956" s="61">
        <v>4.9463219940662384E-2</v>
      </c>
      <c r="AA956" s="61">
        <v>7.2161316871643066E-2</v>
      </c>
      <c r="AB956" s="61">
        <v>0.11690996587276459</v>
      </c>
      <c r="AC956" s="61">
        <v>5.1212724298238754E-2</v>
      </c>
      <c r="AD956" s="61">
        <v>3.9329737424850464E-2</v>
      </c>
      <c r="AE956" s="61">
        <v>3.3320080488920212E-2</v>
      </c>
      <c r="AF956" s="61">
        <v>0.13181482255458832</v>
      </c>
      <c r="AG956" s="61">
        <v>5.6597556918859482E-2</v>
      </c>
      <c r="AH956" s="61">
        <v>7.6546438038349152E-2</v>
      </c>
      <c r="AI956" s="61">
        <v>4.3953422456979752E-2</v>
      </c>
      <c r="AJ956" s="61">
        <v>6.9593861699104309E-2</v>
      </c>
      <c r="AK956" s="61">
        <v>0.11623970419168472</v>
      </c>
      <c r="AL956" s="61">
        <v>8.9713148772716522E-2</v>
      </c>
      <c r="AM956" s="61">
        <v>5.3143993020057678E-2</v>
      </c>
      <c r="AN956" s="27">
        <v>0.12660957872867584</v>
      </c>
      <c r="AO956" s="27">
        <v>0.24017666280269623</v>
      </c>
      <c r="AP956" s="27">
        <v>0.1417677104473114</v>
      </c>
      <c r="AQ956" s="27">
        <v>0.2225673496723175</v>
      </c>
      <c r="AR956" s="27">
        <v>0.1101425439119339</v>
      </c>
      <c r="AS956" s="27">
        <v>0.25930652022361755</v>
      </c>
      <c r="AT956" s="61">
        <v>1</v>
      </c>
      <c r="AU956" s="61">
        <v>2</v>
      </c>
      <c r="AV956" s="61">
        <v>1151.5373999999999</v>
      </c>
      <c r="AW956" s="61"/>
      <c r="AX956" s="61"/>
      <c r="AY956" s="27">
        <v>1</v>
      </c>
      <c r="AZ956" s="27">
        <v>1</v>
      </c>
      <c r="BA956" s="27">
        <v>2</v>
      </c>
    </row>
    <row r="957" spans="1:53">
      <c r="A957" s="50">
        <v>35202</v>
      </c>
      <c r="B957" s="50" t="s">
        <v>47</v>
      </c>
      <c r="C957" s="50" t="s">
        <v>1094</v>
      </c>
      <c r="D957" s="50" t="s">
        <v>890</v>
      </c>
      <c r="F957" s="50">
        <v>14746</v>
      </c>
      <c r="G957" s="23">
        <v>372</v>
      </c>
      <c r="H957" s="50">
        <v>46.525999225676053</v>
      </c>
      <c r="I957" s="50">
        <v>0.121650002896786</v>
      </c>
      <c r="J957" s="50">
        <v>0.106194689869881</v>
      </c>
      <c r="K957" s="50">
        <v>0.238938048481941</v>
      </c>
      <c r="L957" s="50">
        <v>0.24840760000000001</v>
      </c>
      <c r="M957" s="50">
        <v>90300</v>
      </c>
      <c r="N957" s="50">
        <v>60500</v>
      </c>
      <c r="O957" s="50">
        <v>48.585999011993401</v>
      </c>
      <c r="P957" s="51">
        <v>9.4208985567092896E-2</v>
      </c>
      <c r="Q957" s="50">
        <v>7.0191999999999997E-3</v>
      </c>
      <c r="R957" s="50">
        <v>0.166080221533775</v>
      </c>
      <c r="S957" s="50">
        <v>7.9596318304538699E-2</v>
      </c>
      <c r="T957" s="50">
        <v>0.46243998408317599</v>
      </c>
      <c r="U957" s="62">
        <v>3.729825E-3</v>
      </c>
      <c r="V957" s="63">
        <v>6.3203580999999995E-2</v>
      </c>
      <c r="W957" s="63">
        <v>7.45965E-3</v>
      </c>
      <c r="X957" s="63">
        <v>0.92560696600000003</v>
      </c>
      <c r="Y957" s="50">
        <v>2.90156882256269E-2</v>
      </c>
      <c r="Z957" s="61">
        <v>3.6300878971815109E-2</v>
      </c>
      <c r="AA957" s="61">
        <v>2.0352296531200409E-2</v>
      </c>
      <c r="AB957" s="61">
        <v>0.14151392877101898</v>
      </c>
      <c r="AC957" s="61">
        <v>3.2254226505756378E-2</v>
      </c>
      <c r="AD957" s="61">
        <v>4.8797905445098877E-2</v>
      </c>
      <c r="AE957" s="61">
        <v>9.8786000162363052E-3</v>
      </c>
      <c r="AF957" s="61">
        <v>0.14603665471076965</v>
      </c>
      <c r="AG957" s="61">
        <v>7.2601757943630219E-2</v>
      </c>
      <c r="AH957" s="61">
        <v>6.367531418800354E-2</v>
      </c>
      <c r="AI957" s="61">
        <v>3.3444419503211975E-2</v>
      </c>
      <c r="AJ957" s="61">
        <v>0.10914067924022675</v>
      </c>
      <c r="AK957" s="61">
        <v>6.2247082591056824E-2</v>
      </c>
      <c r="AL957" s="61">
        <v>0.18614615499973297</v>
      </c>
      <c r="AM957" s="61">
        <v>3.7610091269016266E-2</v>
      </c>
      <c r="AN957" s="27">
        <v>4.00347039103508E-2</v>
      </c>
      <c r="AO957" s="27">
        <v>0.43988597393035889</v>
      </c>
      <c r="AP957" s="27">
        <v>4.9044057726860046E-2</v>
      </c>
      <c r="AQ957" s="27">
        <v>0.45157939195632935</v>
      </c>
      <c r="AR957" s="27">
        <v>2.6719901710748672E-2</v>
      </c>
      <c r="AS957" s="27">
        <v>0.42260441184043884</v>
      </c>
      <c r="AT957" s="61">
        <v>1</v>
      </c>
      <c r="AU957" s="61">
        <v>1</v>
      </c>
      <c r="AV957" s="61">
        <v>1171.2787000000001</v>
      </c>
      <c r="AW957" s="61"/>
      <c r="AX957" s="61"/>
      <c r="AY957" s="27">
        <v>1</v>
      </c>
      <c r="AZ957" s="27">
        <v>1</v>
      </c>
      <c r="BA957" s="27">
        <v>2</v>
      </c>
    </row>
    <row r="958" spans="1:53">
      <c r="A958" s="50">
        <v>35300</v>
      </c>
      <c r="B958" s="50" t="s">
        <v>47</v>
      </c>
      <c r="C958" s="50" t="s">
        <v>778</v>
      </c>
      <c r="D958" s="50" t="s">
        <v>954</v>
      </c>
      <c r="F958" s="50">
        <v>168198</v>
      </c>
      <c r="G958" s="23">
        <v>8304</v>
      </c>
      <c r="H958" s="50">
        <v>34.367001712322249</v>
      </c>
      <c r="I958" s="50">
        <v>0.29366999864578203</v>
      </c>
      <c r="J958" s="50">
        <v>9.1447524726390797E-2</v>
      </c>
      <c r="K958" s="50">
        <v>0.377635627985001</v>
      </c>
      <c r="L958" s="50">
        <v>0.30513750000000001</v>
      </c>
      <c r="M958" s="50">
        <v>65100</v>
      </c>
      <c r="N958" s="50">
        <v>51200</v>
      </c>
      <c r="O958" s="50">
        <v>43.992000818252599</v>
      </c>
      <c r="P958" s="51">
        <v>0.101364508271217</v>
      </c>
      <c r="Q958" s="50">
        <v>5.0328999999999999E-3</v>
      </c>
      <c r="R958" s="50">
        <v>0.20957921445369701</v>
      </c>
      <c r="S958" s="50">
        <v>0.108148626983166</v>
      </c>
      <c r="T958" s="50">
        <v>0.54629224538803101</v>
      </c>
      <c r="U958" s="62">
        <v>3.4483169999999998E-3</v>
      </c>
      <c r="V958" s="63">
        <v>0.15126220900000001</v>
      </c>
      <c r="W958" s="63">
        <v>0.26546093799999998</v>
      </c>
      <c r="X958" s="63">
        <v>0.57982856000000005</v>
      </c>
      <c r="Y958" s="50">
        <v>2.5308202952146499E-2</v>
      </c>
      <c r="Z958" s="61">
        <v>8.3182342350482941E-2</v>
      </c>
      <c r="AA958" s="61">
        <v>3.9405800402164459E-2</v>
      </c>
      <c r="AB958" s="61">
        <v>9.8286285996437073E-2</v>
      </c>
      <c r="AC958" s="61">
        <v>6.9115757942199707E-2</v>
      </c>
      <c r="AD958" s="61">
        <v>4.1522011160850525E-2</v>
      </c>
      <c r="AE958" s="61">
        <v>3.0221717432141304E-2</v>
      </c>
      <c r="AF958" s="61">
        <v>0.12863248586654663</v>
      </c>
      <c r="AG958" s="61">
        <v>5.3527712821960449E-2</v>
      </c>
      <c r="AH958" s="61">
        <v>6.5699383616447449E-2</v>
      </c>
      <c r="AI958" s="61">
        <v>4.9779389053583145E-2</v>
      </c>
      <c r="AJ958" s="61">
        <v>0.10702776163816452</v>
      </c>
      <c r="AK958" s="61">
        <v>9.6626512706279755E-2</v>
      </c>
      <c r="AL958" s="61">
        <v>8.8313810527324677E-2</v>
      </c>
      <c r="AM958" s="61">
        <v>4.8659041523933411E-2</v>
      </c>
      <c r="AN958" s="27">
        <v>0.14591895043849945</v>
      </c>
      <c r="AO958" s="27">
        <v>0.21962621808052063</v>
      </c>
      <c r="AP958" s="27">
        <v>0.14169827103614807</v>
      </c>
      <c r="AQ958" s="27">
        <v>0.18847450613975525</v>
      </c>
      <c r="AR958" s="27">
        <v>0.15126678347587585</v>
      </c>
      <c r="AS958" s="27">
        <v>0.25909709930419922</v>
      </c>
      <c r="AT958" s="61">
        <v>2</v>
      </c>
      <c r="AU958" s="61">
        <v>4</v>
      </c>
      <c r="AV958" s="61">
        <v>1352.0215000000001</v>
      </c>
      <c r="AW958" s="61"/>
      <c r="AX958" s="61"/>
      <c r="AY958" s="27">
        <v>1</v>
      </c>
      <c r="AZ958" s="27">
        <v>2</v>
      </c>
      <c r="BA958" s="27">
        <v>3</v>
      </c>
    </row>
    <row r="959" spans="1:53">
      <c r="A959" s="50">
        <v>35401</v>
      </c>
      <c r="B959" s="50" t="s">
        <v>47</v>
      </c>
      <c r="C959" s="50" t="s">
        <v>1095</v>
      </c>
      <c r="D959" s="50" t="s">
        <v>1090</v>
      </c>
      <c r="F959" s="50">
        <v>289883</v>
      </c>
      <c r="G959" s="23">
        <v>10115</v>
      </c>
      <c r="H959" s="50">
        <v>35.174001842737148</v>
      </c>
      <c r="I959" s="50">
        <v>0.25694999098777799</v>
      </c>
      <c r="J959" s="50">
        <v>8.1450909376144395E-2</v>
      </c>
      <c r="K959" s="50">
        <v>0.32406604290008501</v>
      </c>
      <c r="L959" s="50">
        <v>0.27030120000000002</v>
      </c>
      <c r="M959" s="50">
        <v>68400</v>
      </c>
      <c r="N959" s="50">
        <v>51200</v>
      </c>
      <c r="O959" s="50">
        <v>44.701999425888097</v>
      </c>
      <c r="P959" s="51">
        <v>8.0011241137981401E-2</v>
      </c>
      <c r="Q959" s="50">
        <v>5.5706000000000002E-3</v>
      </c>
      <c r="R959" s="50">
        <v>0.21063749492168399</v>
      </c>
      <c r="S959" s="50">
        <v>0.116129778325558</v>
      </c>
      <c r="T959" s="50">
        <v>0.55901598930358898</v>
      </c>
      <c r="U959" s="62">
        <v>6.0058710000000003E-3</v>
      </c>
      <c r="V959" s="63">
        <v>0.11891349399999999</v>
      </c>
      <c r="W959" s="63">
        <v>0.123984501</v>
      </c>
      <c r="X959" s="63">
        <v>0.751096129</v>
      </c>
      <c r="Y959" s="50">
        <v>5.2008863538503598E-2</v>
      </c>
      <c r="Z959" s="61">
        <v>2.580910362303257E-2</v>
      </c>
      <c r="AA959" s="61">
        <v>6.2008269131183624E-2</v>
      </c>
      <c r="AB959" s="61">
        <v>9.8950713872909546E-2</v>
      </c>
      <c r="AC959" s="61">
        <v>4.7308783978223801E-2</v>
      </c>
      <c r="AD959" s="61">
        <v>5.0020955502986908E-2</v>
      </c>
      <c r="AE959" s="61">
        <v>2.1120134741067886E-2</v>
      </c>
      <c r="AF959" s="61">
        <v>0.13305447995662689</v>
      </c>
      <c r="AG959" s="61">
        <v>4.8202298581600189E-2</v>
      </c>
      <c r="AH959" s="61">
        <v>6.6665612161159515E-2</v>
      </c>
      <c r="AI959" s="61">
        <v>5.6338809430599213E-2</v>
      </c>
      <c r="AJ959" s="61">
        <v>0.11886895447969437</v>
      </c>
      <c r="AK959" s="61">
        <v>0.10930914431810379</v>
      </c>
      <c r="AL959" s="61">
        <v>0.11174456775188446</v>
      </c>
      <c r="AM959" s="61">
        <v>5.0598178058862686E-2</v>
      </c>
      <c r="AN959" s="27">
        <v>0.13133461773395538</v>
      </c>
      <c r="AO959" s="27">
        <v>0.25427156686782837</v>
      </c>
      <c r="AP959" s="27">
        <v>0.15433169901371002</v>
      </c>
      <c r="AQ959" s="27">
        <v>0.22174251079559326</v>
      </c>
      <c r="AR959" s="27">
        <v>0.10767154395580292</v>
      </c>
      <c r="AS959" s="27">
        <v>0.28774267435073853</v>
      </c>
      <c r="AT959" s="61">
        <v>2</v>
      </c>
      <c r="AU959" s="61">
        <v>2</v>
      </c>
      <c r="AV959" s="61">
        <v>1473.5947000000001</v>
      </c>
      <c r="AW959" s="61"/>
      <c r="AX959" s="61"/>
      <c r="AY959" s="27">
        <v>1</v>
      </c>
      <c r="AZ959" s="27">
        <v>1</v>
      </c>
      <c r="BA959" s="27">
        <v>2</v>
      </c>
    </row>
    <row r="960" spans="1:53">
      <c r="A960" s="50">
        <v>35402</v>
      </c>
      <c r="B960" s="50" t="s">
        <v>47</v>
      </c>
      <c r="C960" s="50" t="s">
        <v>1096</v>
      </c>
      <c r="D960" s="50" t="s">
        <v>890</v>
      </c>
      <c r="F960" s="50">
        <v>40087</v>
      </c>
      <c r="G960" s="23">
        <v>1649</v>
      </c>
      <c r="H960" s="50">
        <v>40.413997903466203</v>
      </c>
      <c r="I960" s="50">
        <v>0.222890004515648</v>
      </c>
      <c r="J960" s="50">
        <v>0.12678062915801999</v>
      </c>
      <c r="K960" s="50">
        <v>0.27350428700447099</v>
      </c>
      <c r="L960" s="50">
        <v>0.28244269999999999</v>
      </c>
      <c r="M960" s="50">
        <v>59100</v>
      </c>
      <c r="N960" s="50">
        <v>49800</v>
      </c>
      <c r="O960" s="50">
        <v>35.315001010894797</v>
      </c>
      <c r="P960" s="51">
        <v>9.9024355411529499E-2</v>
      </c>
      <c r="Q960" s="50">
        <v>5.3426999999999997E-3</v>
      </c>
      <c r="R960" s="50">
        <v>0.194422617554665</v>
      </c>
      <c r="S960" s="50">
        <v>0.105932787060738</v>
      </c>
      <c r="T960" s="50">
        <v>0.577098608016968</v>
      </c>
      <c r="U960" s="62">
        <v>1.2472869999999999E-3</v>
      </c>
      <c r="V960" s="63">
        <v>8.4865420999999996E-2</v>
      </c>
      <c r="W960" s="63">
        <v>0.26786738599999999</v>
      </c>
      <c r="X960" s="63">
        <v>0.64601993599999996</v>
      </c>
      <c r="Y960" s="50">
        <v>1.6959108412265798E-2</v>
      </c>
      <c r="Z960" s="61">
        <v>6.4064323902130127E-2</v>
      </c>
      <c r="AA960" s="61">
        <v>4.1110102087259293E-2</v>
      </c>
      <c r="AB960" s="61">
        <v>0.1374659538269043</v>
      </c>
      <c r="AC960" s="61">
        <v>4.8631824553012848E-2</v>
      </c>
      <c r="AD960" s="61">
        <v>4.8502139747142792E-2</v>
      </c>
      <c r="AE960" s="61">
        <v>2.3602645844221115E-2</v>
      </c>
      <c r="AF960" s="61">
        <v>0.1312410831451416</v>
      </c>
      <c r="AG960" s="61">
        <v>4.1628841310739517E-2</v>
      </c>
      <c r="AH960" s="61">
        <v>4.8242770135402679E-2</v>
      </c>
      <c r="AI960" s="61">
        <v>6.2702633440494537E-2</v>
      </c>
      <c r="AJ960" s="61">
        <v>0.12624821066856384</v>
      </c>
      <c r="AK960" s="61">
        <v>0.10634159296751022</v>
      </c>
      <c r="AL960" s="61">
        <v>7.9042926430702209E-2</v>
      </c>
      <c r="AM960" s="61">
        <v>4.1174944490194321E-2</v>
      </c>
      <c r="AN960" s="27">
        <v>0.17176385223865509</v>
      </c>
      <c r="AO960" s="27">
        <v>0.20110078155994415</v>
      </c>
      <c r="AP960" s="27">
        <v>0.16713660955429077</v>
      </c>
      <c r="AQ960" s="27">
        <v>0.15498298406600952</v>
      </c>
      <c r="AR960" s="27">
        <v>0.17706708610057831</v>
      </c>
      <c r="AS960" s="27">
        <v>0.25395587086677551</v>
      </c>
      <c r="AT960" s="61">
        <v>1</v>
      </c>
      <c r="AU960" s="61">
        <v>2</v>
      </c>
      <c r="AV960" s="61">
        <v>1266.9694999999999</v>
      </c>
      <c r="AW960" s="61"/>
      <c r="AX960" s="61"/>
      <c r="AY960" s="27">
        <v>1</v>
      </c>
      <c r="AZ960" s="27">
        <v>1</v>
      </c>
      <c r="BA960" s="27">
        <v>2</v>
      </c>
    </row>
    <row r="961" spans="1:53">
      <c r="A961" s="50">
        <v>35500</v>
      </c>
      <c r="B961" s="50" t="s">
        <v>47</v>
      </c>
      <c r="C961" s="50" t="s">
        <v>1097</v>
      </c>
      <c r="D961" s="50" t="s">
        <v>1090</v>
      </c>
      <c r="F961" s="50">
        <v>241691</v>
      </c>
      <c r="G961" s="23">
        <v>12998</v>
      </c>
      <c r="H961" s="50">
        <v>26.517997443675952</v>
      </c>
      <c r="I961" s="50">
        <v>0.30279999971389798</v>
      </c>
      <c r="J961" s="50">
        <v>4.1061397641897202E-2</v>
      </c>
      <c r="K961" s="50">
        <v>0.44073212146759</v>
      </c>
      <c r="L961" s="50">
        <v>0.22597210000000001</v>
      </c>
      <c r="M961" s="50">
        <v>45700</v>
      </c>
      <c r="N961" s="50">
        <v>34100</v>
      </c>
      <c r="O961" s="50">
        <v>42.050001025199904</v>
      </c>
      <c r="P961" s="51">
        <v>0.114955104887485</v>
      </c>
      <c r="Q961" s="50">
        <v>4.4625999999999997E-3</v>
      </c>
      <c r="R961" s="50">
        <v>0.26800000667571999</v>
      </c>
      <c r="S961" s="50">
        <v>7.8967638313770294E-2</v>
      </c>
      <c r="T961" s="50">
        <v>0.49566167593002303</v>
      </c>
      <c r="U961" s="62">
        <v>5.1470680000000003E-3</v>
      </c>
      <c r="V961" s="63">
        <v>9.2138305000000004E-2</v>
      </c>
      <c r="W961" s="63">
        <v>0.64462059699999996</v>
      </c>
      <c r="X961" s="63">
        <v>0.25809401300000001</v>
      </c>
      <c r="Y961" s="50">
        <v>1.4823246747255299E-2</v>
      </c>
      <c r="Z961" s="61">
        <v>3.1250458210706711E-2</v>
      </c>
      <c r="AA961" s="61">
        <v>5.0012487918138504E-2</v>
      </c>
      <c r="AB961" s="61">
        <v>9.8217830061912537E-2</v>
      </c>
      <c r="AC961" s="61">
        <v>6.1795689165592194E-2</v>
      </c>
      <c r="AD961" s="61">
        <v>3.4350529313087463E-2</v>
      </c>
      <c r="AE961" s="61">
        <v>1.9937410950660706E-2</v>
      </c>
      <c r="AF961" s="61">
        <v>0.12010931223630905</v>
      </c>
      <c r="AG961" s="61">
        <v>3.4644372761249542E-2</v>
      </c>
      <c r="AH961" s="61">
        <v>3.4791294485330582E-2</v>
      </c>
      <c r="AI961" s="61">
        <v>0.10134728252887726</v>
      </c>
      <c r="AJ961" s="61">
        <v>0.17730632424354553</v>
      </c>
      <c r="AK961" s="61">
        <v>0.12435537576675415</v>
      </c>
      <c r="AL961" s="61">
        <v>7.1668893098831177E-2</v>
      </c>
      <c r="AM961" s="61">
        <v>4.0212742984294891E-2</v>
      </c>
      <c r="AN961" s="27">
        <v>0.2763514518737793</v>
      </c>
      <c r="AO961" s="27">
        <v>0.12571533024311066</v>
      </c>
      <c r="AP961" s="27">
        <v>0.26397091150283813</v>
      </c>
      <c r="AQ961" s="27">
        <v>9.6129424870014191E-2</v>
      </c>
      <c r="AR961" s="27">
        <v>0.29334959387779236</v>
      </c>
      <c r="AS961" s="27">
        <v>0.16633607447147369</v>
      </c>
      <c r="AT961" s="61">
        <v>2</v>
      </c>
      <c r="AU961" s="61">
        <v>4</v>
      </c>
      <c r="AV961" s="61">
        <v>1504.5382999999999</v>
      </c>
      <c r="AW961" s="61"/>
      <c r="AX961" s="61"/>
      <c r="AY961" s="27">
        <v>1</v>
      </c>
      <c r="AZ961" s="27">
        <v>1</v>
      </c>
      <c r="BA961" s="27">
        <v>2</v>
      </c>
    </row>
    <row r="962" spans="1:53">
      <c r="A962" s="50">
        <v>35600</v>
      </c>
      <c r="B962" s="50" t="s">
        <v>47</v>
      </c>
      <c r="C962" s="50" t="s">
        <v>1098</v>
      </c>
      <c r="D962" s="50" t="s">
        <v>1079</v>
      </c>
      <c r="F962" s="50">
        <v>148677</v>
      </c>
      <c r="G962" s="23">
        <v>5567</v>
      </c>
      <c r="H962" s="50">
        <v>33.7930002808571</v>
      </c>
      <c r="I962" s="50">
        <v>0.25424998998642001</v>
      </c>
      <c r="J962" s="50">
        <v>6.8267583847045898E-2</v>
      </c>
      <c r="K962" s="50">
        <v>0.34819898009300199</v>
      </c>
      <c r="L962" s="50">
        <v>0.25670500000000002</v>
      </c>
      <c r="M962" s="50">
        <v>63600</v>
      </c>
      <c r="N962" s="50">
        <v>49400</v>
      </c>
      <c r="O962" s="50">
        <v>43.869000673294103</v>
      </c>
      <c r="P962" s="51">
        <v>0.21368910372257199</v>
      </c>
      <c r="Q962" s="50">
        <v>3.5181000000000001E-3</v>
      </c>
      <c r="R962" s="50">
        <v>0.23986645042896301</v>
      </c>
      <c r="S962" s="50">
        <v>0.10655920207500499</v>
      </c>
      <c r="T962" s="50">
        <v>0.519658803939819</v>
      </c>
      <c r="U962" s="62">
        <v>4.0490459999999997E-3</v>
      </c>
      <c r="V962" s="63">
        <v>0.69402801999999997</v>
      </c>
      <c r="W962" s="63">
        <v>4.4795089999999996E-3</v>
      </c>
      <c r="X962" s="63">
        <v>0.29744344900000003</v>
      </c>
      <c r="Y962" s="50">
        <v>0.10228885710239401</v>
      </c>
      <c r="Z962" s="61">
        <v>7.0792101323604584E-2</v>
      </c>
      <c r="AA962" s="61">
        <v>2.5931455194950104E-2</v>
      </c>
      <c r="AB962" s="61">
        <v>7.7825143933296204E-2</v>
      </c>
      <c r="AC962" s="61">
        <v>5.4571475833654404E-2</v>
      </c>
      <c r="AD962" s="61">
        <v>4.5076102018356323E-2</v>
      </c>
      <c r="AE962" s="61">
        <v>2.748580276966095E-2</v>
      </c>
      <c r="AF962" s="61">
        <v>0.12043891102075577</v>
      </c>
      <c r="AG962" s="61">
        <v>5.1493559032678604E-2</v>
      </c>
      <c r="AH962" s="61">
        <v>8.6120128631591797E-2</v>
      </c>
      <c r="AI962" s="61">
        <v>5.7218484580516815E-2</v>
      </c>
      <c r="AJ962" s="61">
        <v>9.9124334752559662E-2</v>
      </c>
      <c r="AK962" s="61">
        <v>8.9967526495456696E-2</v>
      </c>
      <c r="AL962" s="61">
        <v>0.1491558849811554</v>
      </c>
      <c r="AM962" s="61">
        <v>4.4799089431762695E-2</v>
      </c>
      <c r="AN962" s="27">
        <v>0.10315469652414322</v>
      </c>
      <c r="AO962" s="27">
        <v>0.23777922987937927</v>
      </c>
      <c r="AP962" s="27">
        <v>9.6756249666213989E-2</v>
      </c>
      <c r="AQ962" s="27">
        <v>0.20167875289916992</v>
      </c>
      <c r="AR962" s="27">
        <v>0.10977908223867416</v>
      </c>
      <c r="AS962" s="27">
        <v>0.27515444159507751</v>
      </c>
      <c r="AT962" s="61">
        <v>2</v>
      </c>
      <c r="AU962" s="61">
        <v>2</v>
      </c>
      <c r="AV962" s="61">
        <v>4207.5825000000004</v>
      </c>
      <c r="AW962" s="61"/>
      <c r="AX962" s="61"/>
      <c r="AY962" s="27">
        <v>2</v>
      </c>
      <c r="AZ962" s="27">
        <v>3</v>
      </c>
      <c r="BA962" s="27">
        <v>4</v>
      </c>
    </row>
    <row r="963" spans="1:53">
      <c r="A963" s="50">
        <v>35701</v>
      </c>
      <c r="B963" s="50" t="s">
        <v>47</v>
      </c>
      <c r="C963" s="50" t="s">
        <v>1099</v>
      </c>
      <c r="D963" s="50" t="s">
        <v>1070</v>
      </c>
      <c r="F963" s="50">
        <v>120807</v>
      </c>
      <c r="G963" s="23">
        <v>5283</v>
      </c>
      <c r="H963" s="50">
        <v>39.684999927878401</v>
      </c>
      <c r="I963" s="50">
        <v>0.23233999311924</v>
      </c>
      <c r="J963" s="50">
        <v>8.7119184434413896E-2</v>
      </c>
      <c r="K963" s="50">
        <v>0.276322811841965</v>
      </c>
      <c r="L963" s="50">
        <v>0.27102799999999999</v>
      </c>
      <c r="M963" s="50">
        <v>71000</v>
      </c>
      <c r="N963" s="50">
        <v>53400</v>
      </c>
      <c r="O963" s="50">
        <v>41.6599988937378</v>
      </c>
      <c r="P963" s="51">
        <v>8.2190953195095104E-2</v>
      </c>
      <c r="Q963" s="50">
        <v>6.0540999999999998E-3</v>
      </c>
      <c r="R963" s="50">
        <v>0.156007140874863</v>
      </c>
      <c r="S963" s="50">
        <v>0.108201190829277</v>
      </c>
      <c r="T963" s="50">
        <v>0.59847003221511796</v>
      </c>
      <c r="U963" s="62">
        <v>1.1837060000000001E-3</v>
      </c>
      <c r="V963" s="63">
        <v>0.13639937299999999</v>
      </c>
      <c r="W963" s="63">
        <v>6.7545749999999996E-3</v>
      </c>
      <c r="X963" s="63">
        <v>0.85566234600000002</v>
      </c>
      <c r="Y963" s="50">
        <v>8.3579473197460202E-2</v>
      </c>
      <c r="Z963" s="61">
        <v>0.10995165258646011</v>
      </c>
      <c r="AA963" s="61">
        <v>9.8299071192741394E-2</v>
      </c>
      <c r="AB963" s="61">
        <v>8.6629100143909454E-2</v>
      </c>
      <c r="AC963" s="61">
        <v>5.6975893676280975E-2</v>
      </c>
      <c r="AD963" s="61">
        <v>3.7931755185127258E-2</v>
      </c>
      <c r="AE963" s="61">
        <v>3.9097011089324951E-2</v>
      </c>
      <c r="AF963" s="61">
        <v>0.12657831609249115</v>
      </c>
      <c r="AG963" s="61">
        <v>4.447111114859581E-2</v>
      </c>
      <c r="AH963" s="61">
        <v>7.1619883179664612E-2</v>
      </c>
      <c r="AI963" s="61">
        <v>3.6975197494029999E-2</v>
      </c>
      <c r="AJ963" s="61">
        <v>7.9376675188541412E-2</v>
      </c>
      <c r="AK963" s="61">
        <v>9.2037983238697052E-2</v>
      </c>
      <c r="AL963" s="61">
        <v>7.1359001100063324E-2</v>
      </c>
      <c r="AM963" s="61">
        <v>4.8697344958782196E-2</v>
      </c>
      <c r="AN963" s="27">
        <v>0.16408538818359375</v>
      </c>
      <c r="AO963" s="27">
        <v>0.21533696353435516</v>
      </c>
      <c r="AP963" s="27">
        <v>0.19215758144855499</v>
      </c>
      <c r="AQ963" s="27">
        <v>0.18654714524745941</v>
      </c>
      <c r="AR963" s="27">
        <v>0.12989713251590729</v>
      </c>
      <c r="AS963" s="27">
        <v>0.25039920210838318</v>
      </c>
      <c r="AT963" s="61">
        <v>1</v>
      </c>
      <c r="AU963" s="61">
        <v>2</v>
      </c>
      <c r="AV963" s="61">
        <v>666.26928999999996</v>
      </c>
      <c r="AW963" s="61"/>
      <c r="AX963" s="61"/>
      <c r="AY963" s="27">
        <v>2</v>
      </c>
      <c r="AZ963" s="27">
        <v>2</v>
      </c>
      <c r="BA963" s="27">
        <v>3</v>
      </c>
    </row>
    <row r="964" spans="1:53">
      <c r="A964" s="50">
        <v>35702</v>
      </c>
      <c r="B964" s="50" t="s">
        <v>47</v>
      </c>
      <c r="C964" s="50" t="s">
        <v>1100</v>
      </c>
      <c r="D964" s="50" t="s">
        <v>1070</v>
      </c>
      <c r="F964" s="50">
        <v>41590</v>
      </c>
      <c r="G964" s="23">
        <v>2383</v>
      </c>
      <c r="H964" s="50">
        <v>41.971999436616898</v>
      </c>
      <c r="I964" s="50">
        <v>0.27004000544548001</v>
      </c>
      <c r="J964" s="50">
        <v>0.113892368972301</v>
      </c>
      <c r="K964" s="50">
        <v>0.22903630137443501</v>
      </c>
      <c r="L964" s="50">
        <v>0.31151240000000002</v>
      </c>
      <c r="M964" s="50">
        <v>62500</v>
      </c>
      <c r="N964" s="50">
        <v>50900</v>
      </c>
      <c r="O964" s="50">
        <v>35.2990001440048</v>
      </c>
      <c r="P964" s="51">
        <v>9.2104077339172405E-2</v>
      </c>
      <c r="Q964" s="50">
        <v>5.5056999999999997E-3</v>
      </c>
      <c r="R964" s="50">
        <v>0.133426234126091</v>
      </c>
      <c r="S964" s="50">
        <v>8.2803174853324904E-2</v>
      </c>
      <c r="T964" s="50">
        <v>0.64688134193420399</v>
      </c>
      <c r="U964" s="62">
        <v>1.2983890000000001E-3</v>
      </c>
      <c r="V964" s="63">
        <v>0.232099056</v>
      </c>
      <c r="W964" s="63">
        <v>8.39144E-3</v>
      </c>
      <c r="X964" s="63">
        <v>0.75821113600000001</v>
      </c>
      <c r="Y964" s="50">
        <v>9.1788254678249401E-2</v>
      </c>
      <c r="Z964" s="61">
        <v>0.16359421610832214</v>
      </c>
      <c r="AA964" s="61">
        <v>0.15641257166862488</v>
      </c>
      <c r="AB964" s="61">
        <v>5.4738745093345642E-2</v>
      </c>
      <c r="AC964" s="61">
        <v>6.4691245555877686E-2</v>
      </c>
      <c r="AD964" s="61">
        <v>2.7312824502587318E-2</v>
      </c>
      <c r="AE964" s="61">
        <v>4.8179145902395248E-2</v>
      </c>
      <c r="AF964" s="61">
        <v>0.11405790597200394</v>
      </c>
      <c r="AG964" s="61">
        <v>3.6360550671815872E-2</v>
      </c>
      <c r="AH964" s="61">
        <v>4.3598733842372894E-2</v>
      </c>
      <c r="AI964" s="61">
        <v>3.4551005810499191E-2</v>
      </c>
      <c r="AJ964" s="61">
        <v>7.6792582869529724E-2</v>
      </c>
      <c r="AK964" s="61">
        <v>7.6962225139141083E-2</v>
      </c>
      <c r="AL964" s="61">
        <v>5.7113774120807648E-2</v>
      </c>
      <c r="AM964" s="61">
        <v>4.5634470880031586E-2</v>
      </c>
      <c r="AN964" s="27">
        <v>0.22681289911270142</v>
      </c>
      <c r="AO964" s="27">
        <v>0.12975189089775085</v>
      </c>
      <c r="AP964" s="27">
        <v>0.27306860685348511</v>
      </c>
      <c r="AQ964" s="27">
        <v>0.11048530787229538</v>
      </c>
      <c r="AR964" s="27">
        <v>0.1661951094865799</v>
      </c>
      <c r="AS964" s="27">
        <v>0.15500061213970184</v>
      </c>
      <c r="AT964" s="61">
        <v>1</v>
      </c>
      <c r="AU964" s="61">
        <v>2</v>
      </c>
      <c r="AV964" s="61">
        <v>733.40332000000001</v>
      </c>
      <c r="AW964" s="61"/>
      <c r="AX964" s="61"/>
      <c r="AY964" s="27">
        <v>1</v>
      </c>
      <c r="AZ964" s="27">
        <v>2</v>
      </c>
      <c r="BA964" s="27">
        <v>3</v>
      </c>
    </row>
    <row r="965" spans="1:53">
      <c r="A965" s="50">
        <v>35801</v>
      </c>
      <c r="B965" s="50" t="s">
        <v>47</v>
      </c>
      <c r="C965" s="50" t="s">
        <v>1101</v>
      </c>
      <c r="D965" s="50" t="s">
        <v>1070</v>
      </c>
      <c r="F965" s="50">
        <v>493970</v>
      </c>
      <c r="G965" s="23">
        <v>19052</v>
      </c>
      <c r="H965" s="50">
        <v>36.193000584840746</v>
      </c>
      <c r="I965" s="50">
        <v>0.25878998637199402</v>
      </c>
      <c r="J965" s="50">
        <v>7.3920421302318601E-2</v>
      </c>
      <c r="K965" s="50">
        <v>0.30511030554771401</v>
      </c>
      <c r="L965" s="50">
        <v>0.26937929999999999</v>
      </c>
      <c r="M965" s="50">
        <v>86300</v>
      </c>
      <c r="N965" s="50">
        <v>64300</v>
      </c>
      <c r="O965" s="50">
        <v>41.165998578071601</v>
      </c>
      <c r="P965" s="51">
        <v>7.3740199208259596E-2</v>
      </c>
      <c r="Q965" s="50">
        <v>4.7768000000000003E-3</v>
      </c>
      <c r="R965" s="50">
        <v>0.16681073606014299</v>
      </c>
      <c r="S965" s="50">
        <v>0.114853300154209</v>
      </c>
      <c r="T965" s="50">
        <v>0.59660583734512296</v>
      </c>
      <c r="U965" s="62">
        <v>6.285807E-3</v>
      </c>
      <c r="V965" s="63">
        <v>0.123594552</v>
      </c>
      <c r="W965" s="63">
        <v>8.0551449999999997E-3</v>
      </c>
      <c r="X965" s="63">
        <v>0.86206448099999999</v>
      </c>
      <c r="Y965" s="50">
        <v>5.7952716946601902E-2</v>
      </c>
      <c r="Z965" s="61">
        <v>2.9650550335645676E-2</v>
      </c>
      <c r="AA965" s="61">
        <v>0.15545086562633514</v>
      </c>
      <c r="AB965" s="61">
        <v>8.2536667585372925E-2</v>
      </c>
      <c r="AC965" s="61">
        <v>4.5521382242441177E-2</v>
      </c>
      <c r="AD965" s="61">
        <v>4.1384968906641006E-2</v>
      </c>
      <c r="AE965" s="61">
        <v>3.9727073162794113E-2</v>
      </c>
      <c r="AF965" s="61">
        <v>0.1223137229681015</v>
      </c>
      <c r="AG965" s="61">
        <v>6.1700470745563507E-2</v>
      </c>
      <c r="AH965" s="61">
        <v>8.3165667951107025E-2</v>
      </c>
      <c r="AI965" s="61">
        <v>5.9596855193376541E-2</v>
      </c>
      <c r="AJ965" s="61">
        <v>7.4809528887271881E-2</v>
      </c>
      <c r="AK965" s="61">
        <v>0.1006152555346489</v>
      </c>
      <c r="AL965" s="61">
        <v>5.9326093643903732E-2</v>
      </c>
      <c r="AM965" s="61">
        <v>4.4200897216796875E-2</v>
      </c>
      <c r="AN965" s="27">
        <v>0.1179085448384285</v>
      </c>
      <c r="AO965" s="27">
        <v>0.26648995280265808</v>
      </c>
      <c r="AP965" s="27">
        <v>0.11880094558000565</v>
      </c>
      <c r="AQ965" s="27">
        <v>0.25909754633903503</v>
      </c>
      <c r="AR965" s="27">
        <v>0.1165245994925499</v>
      </c>
      <c r="AS965" s="27">
        <v>0.27795419096946716</v>
      </c>
      <c r="AT965" s="61">
        <v>2</v>
      </c>
      <c r="AU965" s="61">
        <v>3</v>
      </c>
      <c r="AV965" s="61">
        <v>659.12256000000002</v>
      </c>
      <c r="AW965" s="61"/>
      <c r="AX965" s="61"/>
      <c r="AY965" s="27">
        <v>1</v>
      </c>
      <c r="AZ965" s="27">
        <v>2</v>
      </c>
      <c r="BA965" s="27">
        <v>3</v>
      </c>
    </row>
    <row r="966" spans="1:53">
      <c r="A966" s="50">
        <v>35802</v>
      </c>
      <c r="B966" s="50" t="s">
        <v>47</v>
      </c>
      <c r="C966" s="50" t="s">
        <v>1102</v>
      </c>
      <c r="D966" s="50" t="s">
        <v>1103</v>
      </c>
      <c r="F966" s="50">
        <v>62170</v>
      </c>
      <c r="G966" s="23">
        <v>2571</v>
      </c>
      <c r="H966" s="50">
        <v>37.421001285314553</v>
      </c>
      <c r="I966" s="50">
        <v>0.27042999863624601</v>
      </c>
      <c r="J966" s="50">
        <v>8.4484159946441706E-2</v>
      </c>
      <c r="K966" s="50">
        <v>0.289195775985718</v>
      </c>
      <c r="L966" s="50">
        <v>0.25980389999999998</v>
      </c>
      <c r="M966" s="50">
        <v>56900</v>
      </c>
      <c r="N966" s="50">
        <v>47100</v>
      </c>
      <c r="O966" s="50">
        <v>38.214999437332196</v>
      </c>
      <c r="P966" s="51">
        <v>0.17024344205856301</v>
      </c>
      <c r="Q966" s="50">
        <v>4.5190999999999999E-3</v>
      </c>
      <c r="R966" s="50">
        <v>0.17873631417751301</v>
      </c>
      <c r="S966" s="50">
        <v>9.43900421261787E-2</v>
      </c>
      <c r="T966" s="50">
        <v>0.63808953762054399</v>
      </c>
      <c r="U966" s="62">
        <v>6.4018010000000004E-3</v>
      </c>
      <c r="V966" s="63">
        <v>0.22076563499999999</v>
      </c>
      <c r="W966" s="63">
        <v>9.1201540000000001E-3</v>
      </c>
      <c r="X966" s="63">
        <v>0.76371240600000001</v>
      </c>
      <c r="Y966" s="50">
        <v>7.2004191577434498E-2</v>
      </c>
      <c r="Z966" s="61">
        <v>0.12734144926071167</v>
      </c>
      <c r="AA966" s="61">
        <v>0.14569509029388428</v>
      </c>
      <c r="AB966" s="61">
        <v>5.879882350564003E-2</v>
      </c>
      <c r="AC966" s="61">
        <v>5.0314992666244507E-2</v>
      </c>
      <c r="AD966" s="61">
        <v>2.4737505242228508E-2</v>
      </c>
      <c r="AE966" s="61">
        <v>4.2461149394512177E-2</v>
      </c>
      <c r="AF966" s="61">
        <v>0.12477950751781464</v>
      </c>
      <c r="AG966" s="61">
        <v>3.4607306122779846E-2</v>
      </c>
      <c r="AH966" s="61">
        <v>4.3259136378765106E-2</v>
      </c>
      <c r="AI966" s="61">
        <v>7.1860559284687042E-2</v>
      </c>
      <c r="AJ966" s="61">
        <v>8.2360349595546722E-2</v>
      </c>
      <c r="AK966" s="61">
        <v>8.9332215487957001E-2</v>
      </c>
      <c r="AL966" s="61">
        <v>5.4934900254011154E-2</v>
      </c>
      <c r="AM966" s="61">
        <v>4.9517009407281876E-2</v>
      </c>
      <c r="AN966" s="27">
        <v>0.2382073849439621</v>
      </c>
      <c r="AO966" s="27">
        <v>0.12293504923582077</v>
      </c>
      <c r="AP966" s="27">
        <v>0.26727887988090515</v>
      </c>
      <c r="AQ966" s="27">
        <v>9.7873367369174957E-2</v>
      </c>
      <c r="AR966" s="27">
        <v>0.20281006395816803</v>
      </c>
      <c r="AS966" s="27">
        <v>0.15345005691051483</v>
      </c>
      <c r="AT966" s="61">
        <v>1</v>
      </c>
      <c r="AU966" s="61">
        <v>2</v>
      </c>
      <c r="AV966" s="61">
        <v>626.39837999999997</v>
      </c>
      <c r="AW966" s="61"/>
      <c r="AX966" s="61"/>
      <c r="AY966" s="27">
        <v>2</v>
      </c>
      <c r="AZ966" s="27">
        <v>2</v>
      </c>
      <c r="BA966" s="27">
        <v>3</v>
      </c>
    </row>
    <row r="967" spans="1:53">
      <c r="A967" s="50">
        <v>35803</v>
      </c>
      <c r="B967" s="50" t="s">
        <v>47</v>
      </c>
      <c r="C967" s="50" t="s">
        <v>1104</v>
      </c>
      <c r="D967" s="50" t="s">
        <v>1070</v>
      </c>
      <c r="F967" s="50">
        <v>11127</v>
      </c>
      <c r="G967" s="23">
        <v>598</v>
      </c>
      <c r="H967" s="50">
        <v>38.453001171350529</v>
      </c>
      <c r="I967" s="50">
        <v>0.23484000563621499</v>
      </c>
      <c r="J967" s="50">
        <v>0.124031007289886</v>
      </c>
      <c r="K967" s="50">
        <v>0.29069766402244601</v>
      </c>
      <c r="L967" s="50">
        <v>0.33684209999999998</v>
      </c>
      <c r="M967" s="50">
        <v>65800</v>
      </c>
      <c r="N967" s="50">
        <v>46400</v>
      </c>
      <c r="O967" s="50">
        <v>49.022999405860901</v>
      </c>
      <c r="P967" s="51">
        <v>0.106758929789066</v>
      </c>
      <c r="Q967" s="50">
        <v>6.8773000000000003E-3</v>
      </c>
      <c r="R967" s="50">
        <v>0.14406129717826799</v>
      </c>
      <c r="S967" s="50">
        <v>0.11615940183401099</v>
      </c>
      <c r="T967" s="50">
        <v>0.66093713045120195</v>
      </c>
      <c r="U967" s="62">
        <v>3.5948600000000001E-4</v>
      </c>
      <c r="V967" s="63">
        <v>3.3701807E-2</v>
      </c>
      <c r="W967" s="63">
        <v>9.1668919999999994E-3</v>
      </c>
      <c r="X967" s="63">
        <v>0.95677179099999998</v>
      </c>
      <c r="Y967" s="50">
        <v>1.46031174808741E-2</v>
      </c>
      <c r="Z967" s="61">
        <v>0.10135404020547867</v>
      </c>
      <c r="AA967" s="61">
        <v>6.9494225084781647E-2</v>
      </c>
      <c r="AB967" s="61">
        <v>0.12584628164768219</v>
      </c>
      <c r="AC967" s="61">
        <v>4.7391477972269058E-2</v>
      </c>
      <c r="AD967" s="61">
        <v>3.6041416227817535E-2</v>
      </c>
      <c r="AE967" s="61">
        <v>1.7323775216937065E-2</v>
      </c>
      <c r="AF967" s="61">
        <v>0.1286340057849884</v>
      </c>
      <c r="AG967" s="61">
        <v>4.5400239527225494E-2</v>
      </c>
      <c r="AH967" s="61">
        <v>5.5157307535409927E-2</v>
      </c>
      <c r="AI967" s="61">
        <v>8.1043407320976257E-2</v>
      </c>
      <c r="AJ967" s="61">
        <v>6.929510086774826E-2</v>
      </c>
      <c r="AK967" s="61">
        <v>7.5467944145202637E-2</v>
      </c>
      <c r="AL967" s="61">
        <v>9.5977701246738434E-2</v>
      </c>
      <c r="AM967" s="61">
        <v>5.1573079079389572E-2</v>
      </c>
      <c r="AN967" s="27">
        <v>0.10590663552284241</v>
      </c>
      <c r="AO967" s="27">
        <v>0.23436011373996735</v>
      </c>
      <c r="AP967" s="27">
        <v>0.11547084897756577</v>
      </c>
      <c r="AQ967" s="27">
        <v>0.22346785664558411</v>
      </c>
      <c r="AR967" s="27">
        <v>9.8840422928333282E-2</v>
      </c>
      <c r="AS967" s="27">
        <v>0.24240751564502716</v>
      </c>
      <c r="AT967" s="61">
        <v>1</v>
      </c>
      <c r="AU967" s="61">
        <v>2</v>
      </c>
      <c r="AV967" s="61">
        <v>469.12497000000002</v>
      </c>
      <c r="AW967" s="61">
        <v>1</v>
      </c>
      <c r="AX967" s="61">
        <v>3</v>
      </c>
      <c r="AY967" s="27">
        <v>1</v>
      </c>
      <c r="AZ967" s="27">
        <v>2</v>
      </c>
      <c r="BA967" s="27">
        <v>3</v>
      </c>
    </row>
    <row r="968" spans="1:53">
      <c r="A968" s="50">
        <v>35901</v>
      </c>
      <c r="B968" s="50" t="s">
        <v>47</v>
      </c>
      <c r="C968" s="50" t="s">
        <v>1105</v>
      </c>
      <c r="D968" s="50" t="s">
        <v>1106</v>
      </c>
      <c r="F968" s="50">
        <v>130138</v>
      </c>
      <c r="G968" s="23">
        <v>5924</v>
      </c>
      <c r="H968" s="50">
        <v>40.327998667955427</v>
      </c>
      <c r="I968" s="50">
        <v>0.23684999346733099</v>
      </c>
      <c r="J968" s="50">
        <v>0.108483292162418</v>
      </c>
      <c r="K968" s="50">
        <v>0.241131111979485</v>
      </c>
      <c r="L968" s="50">
        <v>0.25544549999999999</v>
      </c>
      <c r="M968" s="50">
        <v>76700</v>
      </c>
      <c r="N968" s="50">
        <v>60100</v>
      </c>
      <c r="O968" s="50">
        <v>40.492001175880397</v>
      </c>
      <c r="P968" s="51">
        <v>8.46657603979111E-2</v>
      </c>
      <c r="Q968" s="50">
        <v>5.6464999999999996E-3</v>
      </c>
      <c r="R968" s="50">
        <v>0.13601179420948001</v>
      </c>
      <c r="S968" s="50">
        <v>7.2200521826744093E-2</v>
      </c>
      <c r="T968" s="50">
        <v>0.63427245616912797</v>
      </c>
      <c r="U968" s="62">
        <v>2.2898770000000001E-3</v>
      </c>
      <c r="V968" s="63">
        <v>6.9987245000000003E-2</v>
      </c>
      <c r="W968" s="63">
        <v>1.6282715E-2</v>
      </c>
      <c r="X968" s="63">
        <v>0.91144013400000001</v>
      </c>
      <c r="Y968" s="50">
        <v>3.8083679974079097E-2</v>
      </c>
      <c r="Z968" s="61">
        <v>2.9037673026323318E-2</v>
      </c>
      <c r="AA968" s="61">
        <v>7.8683324158191681E-2</v>
      </c>
      <c r="AB968" s="61">
        <v>0.12165237218141556</v>
      </c>
      <c r="AC968" s="61">
        <v>4.5822452753782272E-2</v>
      </c>
      <c r="AD968" s="61">
        <v>3.7989556789398193E-2</v>
      </c>
      <c r="AE968" s="61">
        <v>2.4766877293586731E-2</v>
      </c>
      <c r="AF968" s="61">
        <v>0.15568818151950836</v>
      </c>
      <c r="AG968" s="61">
        <v>5.2405819296836853E-2</v>
      </c>
      <c r="AH968" s="61">
        <v>7.2435654699802399E-2</v>
      </c>
      <c r="AI968" s="61">
        <v>3.8959342986345291E-2</v>
      </c>
      <c r="AJ968" s="61">
        <v>0.10462514311075211</v>
      </c>
      <c r="AK968" s="61">
        <v>9.291309118270874E-2</v>
      </c>
      <c r="AL968" s="61">
        <v>9.9440507590770721E-2</v>
      </c>
      <c r="AM968" s="61">
        <v>4.5580007135868073E-2</v>
      </c>
      <c r="AN968" s="27">
        <v>0.10133165866136551</v>
      </c>
      <c r="AO968" s="27">
        <v>0.21923758089542389</v>
      </c>
      <c r="AP968" s="27">
        <v>0.115423284471035</v>
      </c>
      <c r="AQ968" s="27">
        <v>0.18942289054393768</v>
      </c>
      <c r="AR968" s="27">
        <v>8.2770496606826782E-2</v>
      </c>
      <c r="AS968" s="27">
        <v>0.25850880146026611</v>
      </c>
      <c r="AT968" s="61">
        <v>1</v>
      </c>
      <c r="AU968" s="61">
        <v>2</v>
      </c>
      <c r="AV968" s="61">
        <v>1238.0070000000001</v>
      </c>
      <c r="AW968" s="61"/>
      <c r="AX968" s="61"/>
      <c r="AY968" s="27">
        <v>1</v>
      </c>
      <c r="AZ968" s="27">
        <v>2</v>
      </c>
      <c r="BA968" s="27">
        <v>3</v>
      </c>
    </row>
    <row r="969" spans="1:53">
      <c r="A969" s="50">
        <v>35902</v>
      </c>
      <c r="B969" s="50" t="s">
        <v>47</v>
      </c>
      <c r="C969" s="50" t="s">
        <v>1107</v>
      </c>
      <c r="D969" s="50" t="s">
        <v>1106</v>
      </c>
      <c r="F969" s="50">
        <v>54045</v>
      </c>
      <c r="G969" s="23">
        <v>3238</v>
      </c>
      <c r="H969" s="50">
        <v>43.6679973900318</v>
      </c>
      <c r="I969" s="50">
        <v>0.255120009183884</v>
      </c>
      <c r="J969" s="50">
        <v>0.13734392821788799</v>
      </c>
      <c r="K969" s="50">
        <v>0.24517594277858701</v>
      </c>
      <c r="L969" s="50">
        <v>0.3567708</v>
      </c>
      <c r="M969" s="50">
        <v>71900</v>
      </c>
      <c r="N969" s="50">
        <v>66900</v>
      </c>
      <c r="O969" s="50">
        <v>28.819000720977801</v>
      </c>
      <c r="P969" s="51">
        <v>0.114747136831283</v>
      </c>
      <c r="Q969" s="50">
        <v>4.9148999999999998E-3</v>
      </c>
      <c r="R969" s="50">
        <v>0.12954734265804299</v>
      </c>
      <c r="S969" s="50">
        <v>7.9494707286357894E-2</v>
      </c>
      <c r="T969" s="50">
        <v>0.59798669815063499</v>
      </c>
      <c r="U969" s="62">
        <v>2.442409E-3</v>
      </c>
      <c r="V969" s="63">
        <v>9.4661854000000004E-2</v>
      </c>
      <c r="W969" s="63">
        <v>8.9925060000000008E-3</v>
      </c>
      <c r="X969" s="63">
        <v>0.89390325500000001</v>
      </c>
      <c r="Y969" s="50">
        <v>3.2718289643526098E-2</v>
      </c>
      <c r="Z969" s="61">
        <v>0.12416882067918777</v>
      </c>
      <c r="AA969" s="61">
        <v>7.6653122901916504E-2</v>
      </c>
      <c r="AB969" s="61">
        <v>7.5452528893947601E-2</v>
      </c>
      <c r="AC969" s="61">
        <v>7.2543404996395111E-2</v>
      </c>
      <c r="AD969" s="61">
        <v>3.5140376538038254E-2</v>
      </c>
      <c r="AE969" s="61">
        <v>2.530476450920105E-2</v>
      </c>
      <c r="AF969" s="61">
        <v>0.12218322604894638</v>
      </c>
      <c r="AG969" s="61">
        <v>3.3570371568202972E-2</v>
      </c>
      <c r="AH969" s="61">
        <v>4.1651275008916855E-2</v>
      </c>
      <c r="AI969" s="61">
        <v>5.8598078787326813E-2</v>
      </c>
      <c r="AJ969" s="61">
        <v>0.13589766621589661</v>
      </c>
      <c r="AK969" s="61">
        <v>8.6950495839118958E-2</v>
      </c>
      <c r="AL969" s="61">
        <v>6.284632533788681E-2</v>
      </c>
      <c r="AM969" s="61">
        <v>4.9039527773857117E-2</v>
      </c>
      <c r="AN969" s="27">
        <v>0.13149426877498627</v>
      </c>
      <c r="AO969" s="27">
        <v>0.15290230512619019</v>
      </c>
      <c r="AP969" s="27">
        <v>0.14176636934280396</v>
      </c>
      <c r="AQ969" s="27">
        <v>0.12114294618368149</v>
      </c>
      <c r="AR969" s="27">
        <v>0.1191890612244606</v>
      </c>
      <c r="AS969" s="27">
        <v>0.19094766676425934</v>
      </c>
      <c r="AT969" s="61">
        <v>1</v>
      </c>
      <c r="AU969" s="61">
        <v>1</v>
      </c>
      <c r="AV969" s="61">
        <v>1087.8026</v>
      </c>
      <c r="AW969" s="61"/>
      <c r="AX969" s="61"/>
      <c r="AY969" s="27">
        <v>2</v>
      </c>
      <c r="AZ969" s="27">
        <v>3</v>
      </c>
      <c r="BA969" s="27">
        <v>4</v>
      </c>
    </row>
    <row r="970" spans="1:53">
      <c r="A970" s="50">
        <v>35903</v>
      </c>
      <c r="B970" s="50" t="s">
        <v>47</v>
      </c>
      <c r="C970" s="50" t="s">
        <v>1108</v>
      </c>
      <c r="D970" s="50" t="s">
        <v>1106</v>
      </c>
      <c r="F970" s="50">
        <v>8485</v>
      </c>
      <c r="G970" s="23">
        <v>361</v>
      </c>
      <c r="H970" s="50">
        <v>37.601000159978831</v>
      </c>
      <c r="I970" s="50">
        <v>0.33888998627662698</v>
      </c>
      <c r="J970" s="50">
        <v>0.117977529764175</v>
      </c>
      <c r="K970" s="50">
        <v>0.20224718749523199</v>
      </c>
      <c r="L970" s="50">
        <v>0.27941179999999999</v>
      </c>
      <c r="M970" s="50">
        <v>55900</v>
      </c>
      <c r="N970" s="50">
        <v>51100</v>
      </c>
      <c r="O970" s="50">
        <v>32.807999849319501</v>
      </c>
      <c r="P970" s="51">
        <v>7.2107523679733304E-2</v>
      </c>
      <c r="Q970" s="50">
        <v>7.4792000000000001E-3</v>
      </c>
      <c r="R970" s="50">
        <v>0.246362760663033</v>
      </c>
      <c r="S970" s="50">
        <v>0.15618093311786699</v>
      </c>
      <c r="T970" s="50">
        <v>0.50567263364791903</v>
      </c>
      <c r="U970" s="62">
        <v>2.1213909999999998E-3</v>
      </c>
      <c r="V970" s="63">
        <v>6.7413083999999998E-2</v>
      </c>
      <c r="W970" s="63">
        <v>3.8538598E-2</v>
      </c>
      <c r="X970" s="63">
        <v>0.89192694400000005</v>
      </c>
      <c r="Y970" s="50">
        <v>2.8409091755747799E-2</v>
      </c>
      <c r="Z970" s="61">
        <v>4.860614612698555E-2</v>
      </c>
      <c r="AA970" s="61">
        <v>2.7162259444594383E-2</v>
      </c>
      <c r="AB970" s="61">
        <v>9.4829641282558441E-2</v>
      </c>
      <c r="AC970" s="61">
        <v>3.4548487514257431E-2</v>
      </c>
      <c r="AD970" s="61">
        <v>7.1241363883018494E-2</v>
      </c>
      <c r="AE970" s="61">
        <v>1.6678579151630402E-2</v>
      </c>
      <c r="AF970" s="61">
        <v>0.13438169658184052</v>
      </c>
      <c r="AG970" s="61">
        <v>4.3840840458869934E-2</v>
      </c>
      <c r="AH970" s="61">
        <v>4.8367880284786224E-2</v>
      </c>
      <c r="AI970" s="61">
        <v>6.7190848290920258E-2</v>
      </c>
      <c r="AJ970" s="61">
        <v>8.4107697010040283E-2</v>
      </c>
      <c r="AK970" s="61">
        <v>8.6728617548942566E-2</v>
      </c>
      <c r="AL970" s="61">
        <v>0.20919704437255859</v>
      </c>
      <c r="AM970" s="61">
        <v>3.3118896186351776E-2</v>
      </c>
      <c r="AN970" s="27">
        <v>0.16118793189525604</v>
      </c>
      <c r="AO970" s="27">
        <v>0.25028339028358459</v>
      </c>
      <c r="AP970" s="27">
        <v>0.19693747162818909</v>
      </c>
      <c r="AQ970" s="27">
        <v>0.24159932136535645</v>
      </c>
      <c r="AR970" s="27">
        <v>0.12038835138082504</v>
      </c>
      <c r="AS970" s="27">
        <v>0.26019418239593506</v>
      </c>
      <c r="AT970" s="61">
        <v>1</v>
      </c>
      <c r="AU970" s="61">
        <v>2</v>
      </c>
      <c r="AV970" s="61">
        <v>1112.7943</v>
      </c>
      <c r="AW970" s="61"/>
      <c r="AX970" s="61"/>
      <c r="AY970" s="27">
        <v>1</v>
      </c>
      <c r="AZ970" s="27">
        <v>1</v>
      </c>
      <c r="BA970" s="27">
        <v>2</v>
      </c>
    </row>
    <row r="971" spans="1:53">
      <c r="A971" s="50">
        <v>35904</v>
      </c>
      <c r="B971" s="50" t="s">
        <v>47</v>
      </c>
      <c r="C971" s="50" t="s">
        <v>1109</v>
      </c>
      <c r="D971" s="50" t="s">
        <v>1106</v>
      </c>
      <c r="F971" s="50">
        <v>25012</v>
      </c>
      <c r="G971" s="23">
        <v>1481</v>
      </c>
      <c r="H971" s="50">
        <v>44.600999504327795</v>
      </c>
      <c r="I971" s="50">
        <v>0.25448998808860801</v>
      </c>
      <c r="J971" s="50">
        <v>0.128603100776672</v>
      </c>
      <c r="K971" s="50">
        <v>0.23059867322444899</v>
      </c>
      <c r="L971" s="50">
        <v>0.31228070000000002</v>
      </c>
      <c r="M971" s="50">
        <v>66100</v>
      </c>
      <c r="N971" s="50">
        <v>57300</v>
      </c>
      <c r="O971" s="50">
        <v>33.037999272346504</v>
      </c>
      <c r="P971" s="51">
        <v>0.10134004801511701</v>
      </c>
      <c r="Q971" s="50">
        <v>6.1472000000000002E-3</v>
      </c>
      <c r="R971" s="50">
        <v>0.120200827717781</v>
      </c>
      <c r="S971" s="50">
        <v>6.9717966020107297E-2</v>
      </c>
      <c r="T971" s="50">
        <v>0.65621078014373802</v>
      </c>
      <c r="U971" s="62">
        <v>2.3588680000000001E-3</v>
      </c>
      <c r="V971" s="63">
        <v>3.7661921000000001E-2</v>
      </c>
      <c r="W971" s="63">
        <v>1.9190788E-2</v>
      </c>
      <c r="X971" s="63">
        <v>0.94078844800000005</v>
      </c>
      <c r="Y971" s="50">
        <v>1.24740125611424E-2</v>
      </c>
      <c r="Z971" s="61">
        <v>8.9556679129600525E-2</v>
      </c>
      <c r="AA971" s="61">
        <v>5.8315977454185486E-2</v>
      </c>
      <c r="AB971" s="61">
        <v>8.6482197046279907E-2</v>
      </c>
      <c r="AC971" s="61">
        <v>7.4283450841903687E-2</v>
      </c>
      <c r="AD971" s="61">
        <v>4.0166616439819336E-2</v>
      </c>
      <c r="AE971" s="61">
        <v>2.8364574536681175E-2</v>
      </c>
      <c r="AF971" s="61">
        <v>0.13190518319606781</v>
      </c>
      <c r="AG971" s="61">
        <v>2.8959635645151138E-2</v>
      </c>
      <c r="AH971" s="61">
        <v>2.767033688724041E-2</v>
      </c>
      <c r="AI971" s="61">
        <v>7.1804024279117584E-2</v>
      </c>
      <c r="AJ971" s="61">
        <v>0.11821878701448441</v>
      </c>
      <c r="AK971" s="61">
        <v>9.2829518020153046E-2</v>
      </c>
      <c r="AL971" s="61">
        <v>0.10840027779340744</v>
      </c>
      <c r="AM971" s="61">
        <v>4.3042745441198349E-2</v>
      </c>
      <c r="AN971" s="27">
        <v>0.10328595340251923</v>
      </c>
      <c r="AO971" s="27">
        <v>0.17758907377719879</v>
      </c>
      <c r="AP971" s="27">
        <v>0.10686223208904266</v>
      </c>
      <c r="AQ971" s="27">
        <v>0.14684826135635376</v>
      </c>
      <c r="AR971" s="27">
        <v>9.9275507032871246E-2</v>
      </c>
      <c r="AS971" s="27">
        <v>0.21206188201904297</v>
      </c>
      <c r="AT971" s="61">
        <v>1</v>
      </c>
      <c r="AU971" s="61">
        <v>1</v>
      </c>
      <c r="AV971" s="61">
        <v>1207.5165999999999</v>
      </c>
      <c r="AW971" s="61"/>
      <c r="AX971" s="61"/>
      <c r="AY971" s="27">
        <v>2</v>
      </c>
      <c r="AZ971" s="27">
        <v>2</v>
      </c>
      <c r="BA971" s="27">
        <v>3</v>
      </c>
    </row>
    <row r="972" spans="1:53">
      <c r="A972" s="50">
        <v>35905</v>
      </c>
      <c r="B972" s="50" t="s">
        <v>47</v>
      </c>
      <c r="C972" s="50" t="s">
        <v>1110</v>
      </c>
      <c r="D972" s="50" t="s">
        <v>1106</v>
      </c>
      <c r="F972" s="50">
        <v>2509</v>
      </c>
      <c r="G972" s="23"/>
      <c r="J972" s="50">
        <v>0.20967741310596499</v>
      </c>
      <c r="K972" s="50">
        <v>8.0645158886909499E-2</v>
      </c>
      <c r="L972" s="50">
        <v>0</v>
      </c>
      <c r="O972" s="50">
        <v>39.708000421523998</v>
      </c>
      <c r="P972" s="51">
        <v>0.101522915065288</v>
      </c>
      <c r="R972" s="50">
        <v>0.11490683257579801</v>
      </c>
      <c r="S972" s="50">
        <v>6.0064934194088003E-2</v>
      </c>
      <c r="T972" s="50">
        <v>0.68506491184234597</v>
      </c>
      <c r="U972" s="62">
        <v>1.594261E-3</v>
      </c>
      <c r="V972" s="63">
        <v>3.4675169999999998E-2</v>
      </c>
      <c r="W972" s="63">
        <v>3.5870860000000002E-3</v>
      </c>
      <c r="X972" s="63">
        <v>0.96014350699999995</v>
      </c>
      <c r="Y972" s="50">
        <v>1.71383023262024E-2</v>
      </c>
      <c r="Z972" s="61">
        <v>0.16021601855754852</v>
      </c>
      <c r="AA972" s="61">
        <v>3.870387002825737E-2</v>
      </c>
      <c r="AB972" s="61">
        <v>0.11521152406930923</v>
      </c>
      <c r="AC972" s="61">
        <v>3.9603959769010544E-2</v>
      </c>
      <c r="AD972" s="61">
        <v>3.870387002825737E-2</v>
      </c>
      <c r="AE972" s="61">
        <v>8.1008104607462883E-3</v>
      </c>
      <c r="AF972" s="61">
        <v>8.3708368241786957E-2</v>
      </c>
      <c r="AG972" s="61">
        <v>1.6201620921492577E-2</v>
      </c>
      <c r="AH972" s="61">
        <v>1.9801979884505272E-2</v>
      </c>
      <c r="AI972" s="61">
        <v>7.3807381093502045E-2</v>
      </c>
      <c r="AJ972" s="61">
        <v>0.12241224199533463</v>
      </c>
      <c r="AK972" s="61">
        <v>0.11701170355081558</v>
      </c>
      <c r="AL972" s="61">
        <v>0.11791179329156876</v>
      </c>
      <c r="AM972" s="61">
        <v>4.8604860901832581E-2</v>
      </c>
      <c r="AN972" s="27">
        <v>7.4955910444259644E-2</v>
      </c>
      <c r="AO972" s="27">
        <v>0.21604938805103302</v>
      </c>
      <c r="AP972" s="27">
        <v>9.6660807728767395E-2</v>
      </c>
      <c r="AQ972" s="27">
        <v>0.19507908821105957</v>
      </c>
      <c r="AR972" s="27">
        <v>5.3097344934940338E-2</v>
      </c>
      <c r="AS972" s="27">
        <v>0.23716814815998077</v>
      </c>
      <c r="AT972" s="61"/>
      <c r="AU972" s="61"/>
      <c r="AV972" s="61">
        <v>1185.1195</v>
      </c>
      <c r="AW972" s="61"/>
      <c r="AX972" s="61"/>
      <c r="AY972" s="27"/>
      <c r="AZ972" s="27"/>
      <c r="BA972" s="27"/>
    </row>
    <row r="973" spans="1:53">
      <c r="A973" s="50">
        <v>36000</v>
      </c>
      <c r="B973" s="50" t="s">
        <v>47</v>
      </c>
      <c r="C973" s="50" t="s">
        <v>1111</v>
      </c>
      <c r="D973" s="50" t="s">
        <v>1106</v>
      </c>
      <c r="F973" s="50">
        <v>389179</v>
      </c>
      <c r="G973" s="23">
        <v>18191</v>
      </c>
      <c r="H973" s="50">
        <v>44.721001222729676</v>
      </c>
      <c r="I973" s="50">
        <v>0.183430001139641</v>
      </c>
      <c r="J973" s="50">
        <v>0.13751199841499301</v>
      </c>
      <c r="K973" s="50">
        <v>0.229293256998062</v>
      </c>
      <c r="L973" s="50">
        <v>0.27949210000000002</v>
      </c>
      <c r="M973" s="50">
        <v>109700</v>
      </c>
      <c r="N973" s="50">
        <v>76500</v>
      </c>
      <c r="O973" s="50">
        <v>39.280000329017604</v>
      </c>
      <c r="P973" s="51">
        <v>8.6267307400703402E-2</v>
      </c>
      <c r="Q973" s="50">
        <v>5.2424000000000004E-3</v>
      </c>
      <c r="R973" s="50">
        <v>9.4883106648921994E-2</v>
      </c>
      <c r="S973" s="50">
        <v>4.9994051456451402E-2</v>
      </c>
      <c r="T973" s="50">
        <v>0.58916050195694003</v>
      </c>
      <c r="U973" s="62">
        <v>2.6311799999999999E-3</v>
      </c>
      <c r="V973" s="63">
        <v>9.7366504000000006E-2</v>
      </c>
      <c r="W973" s="63">
        <v>6.3030120000000002E-3</v>
      </c>
      <c r="X973" s="63">
        <v>0.89369928799999998</v>
      </c>
      <c r="Y973" s="50">
        <v>6.1521735042333603E-2</v>
      </c>
      <c r="Z973" s="61">
        <v>1.4868886210024357E-2</v>
      </c>
      <c r="AA973" s="61">
        <v>0.11344622075557709</v>
      </c>
      <c r="AB973" s="61">
        <v>8.6575567722320557E-2</v>
      </c>
      <c r="AC973" s="61">
        <v>2.9840989038348198E-2</v>
      </c>
      <c r="AD973" s="61">
        <v>5.3196553140878677E-2</v>
      </c>
      <c r="AE973" s="61">
        <v>2.7553027495741844E-2</v>
      </c>
      <c r="AF973" s="61">
        <v>0.13295984268188477</v>
      </c>
      <c r="AG973" s="61">
        <v>4.7336157411336899E-2</v>
      </c>
      <c r="AH973" s="61">
        <v>0.11383041739463806</v>
      </c>
      <c r="AI973" s="61">
        <v>3.189384937286377E-2</v>
      </c>
      <c r="AJ973" s="61">
        <v>0.15498505532741547</v>
      </c>
      <c r="AK973" s="61">
        <v>9.4672314822673798E-2</v>
      </c>
      <c r="AL973" s="61">
        <v>5.7078633457422256E-2</v>
      </c>
      <c r="AM973" s="61">
        <v>4.1762474924325943E-2</v>
      </c>
      <c r="AN973" s="27">
        <v>8.0638013780117035E-2</v>
      </c>
      <c r="AO973" s="27">
        <v>0.31693768501281738</v>
      </c>
      <c r="AP973" s="27">
        <v>8.2509100437164307E-2</v>
      </c>
      <c r="AQ973" s="27">
        <v>0.30121725797653198</v>
      </c>
      <c r="AR973" s="27">
        <v>7.6897136867046356E-2</v>
      </c>
      <c r="AS973" s="27">
        <v>0.34836766123771667</v>
      </c>
      <c r="AT973" s="61">
        <v>1</v>
      </c>
      <c r="AU973" s="61">
        <v>1</v>
      </c>
      <c r="AV973" s="61">
        <v>1063.2876000000001</v>
      </c>
      <c r="AW973" s="61"/>
      <c r="AX973" s="61"/>
      <c r="AY973" s="27">
        <v>1</v>
      </c>
      <c r="AZ973" s="27">
        <v>2</v>
      </c>
      <c r="BA973" s="27">
        <v>3</v>
      </c>
    </row>
    <row r="974" spans="1:53">
      <c r="A974" s="50">
        <v>36100</v>
      </c>
      <c r="B974" s="50" t="s">
        <v>47</v>
      </c>
      <c r="C974" s="50" t="s">
        <v>1112</v>
      </c>
      <c r="D974" s="50" t="s">
        <v>1106</v>
      </c>
      <c r="F974" s="50">
        <v>1426729</v>
      </c>
      <c r="G974" s="23">
        <v>69168</v>
      </c>
      <c r="H974" s="50">
        <v>39.556000471115119</v>
      </c>
      <c r="I974" s="50">
        <v>0.26385998725891102</v>
      </c>
      <c r="J974" s="50">
        <v>0.108327426016331</v>
      </c>
      <c r="K974" s="50">
        <v>0.28456628322601302</v>
      </c>
      <c r="L974" s="50">
        <v>0.30819970000000002</v>
      </c>
      <c r="M974" s="50">
        <v>101600</v>
      </c>
      <c r="N974" s="50">
        <v>78200</v>
      </c>
      <c r="O974" s="50">
        <v>35.754001140594497</v>
      </c>
      <c r="P974" s="51">
        <v>7.5282454490661593E-2</v>
      </c>
      <c r="Q974" s="50">
        <v>5.3746999999999996E-3</v>
      </c>
      <c r="R974" s="50">
        <v>0.146896362304688</v>
      </c>
      <c r="S974" s="50">
        <v>9.1539748013019603E-2</v>
      </c>
      <c r="T974" s="50">
        <v>0.57967185974121105</v>
      </c>
      <c r="U974" s="62">
        <v>9.9170899999999999E-3</v>
      </c>
      <c r="V974" s="63">
        <v>0.15016096800000001</v>
      </c>
      <c r="W974" s="63">
        <v>8.161326E-3</v>
      </c>
      <c r="X974" s="63">
        <v>0.83176064500000002</v>
      </c>
      <c r="Y974" s="50">
        <v>8.3509199321270003E-2</v>
      </c>
      <c r="Z974" s="61">
        <v>9.381377138197422E-3</v>
      </c>
      <c r="AA974" s="61">
        <v>0.11982616782188416</v>
      </c>
      <c r="AB974" s="61">
        <v>7.9984180629253387E-2</v>
      </c>
      <c r="AC974" s="61">
        <v>5.4670337587594986E-2</v>
      </c>
      <c r="AD974" s="61">
        <v>5.0227895379066467E-2</v>
      </c>
      <c r="AE974" s="61">
        <v>4.0570851415395737E-2</v>
      </c>
      <c r="AF974" s="61">
        <v>0.12542612850666046</v>
      </c>
      <c r="AG974" s="61">
        <v>8.0793865025043488E-2</v>
      </c>
      <c r="AH974" s="61">
        <v>9.7787149250507355E-2</v>
      </c>
      <c r="AI974" s="61">
        <v>6.257956475019455E-2</v>
      </c>
      <c r="AJ974" s="61">
        <v>8.0360881984233856E-2</v>
      </c>
      <c r="AK974" s="61">
        <v>9.1406367719173431E-2</v>
      </c>
      <c r="AL974" s="61">
        <v>6.2129255384206772E-2</v>
      </c>
      <c r="AM974" s="61">
        <v>4.4855974614620209E-2</v>
      </c>
      <c r="AN974" s="27">
        <v>0.11142245680093765</v>
      </c>
      <c r="AO974" s="27">
        <v>0.27887082099914551</v>
      </c>
      <c r="AP974" s="27">
        <v>0.12347994744777679</v>
      </c>
      <c r="AQ974" s="27">
        <v>0.26216921210289001</v>
      </c>
      <c r="AR974" s="27">
        <v>9.1197609901428223E-2</v>
      </c>
      <c r="AS974" s="27">
        <v>0.30688557028770447</v>
      </c>
      <c r="AT974" s="61">
        <v>1</v>
      </c>
      <c r="AU974" s="61">
        <v>3</v>
      </c>
      <c r="AV974" s="61">
        <v>932.94542999999999</v>
      </c>
      <c r="AW974" s="61"/>
      <c r="AX974" s="61"/>
      <c r="AY974" s="27">
        <v>2</v>
      </c>
      <c r="AZ974" s="27">
        <v>2</v>
      </c>
      <c r="BA974" s="27">
        <v>3</v>
      </c>
    </row>
    <row r="975" spans="1:53">
      <c r="A975" s="50">
        <v>36200</v>
      </c>
      <c r="B975" s="50" t="s">
        <v>47</v>
      </c>
      <c r="C975" s="50" t="s">
        <v>1113</v>
      </c>
      <c r="D975" s="50" t="s">
        <v>1106</v>
      </c>
      <c r="F975" s="50">
        <v>149590</v>
      </c>
      <c r="G975" s="23">
        <v>7852</v>
      </c>
      <c r="H975" s="50">
        <v>45.806001201272025</v>
      </c>
      <c r="I975" s="50">
        <v>0.188649997115135</v>
      </c>
      <c r="J975" s="50">
        <v>0.136909529566765</v>
      </c>
      <c r="K975" s="50">
        <v>0.17774219810962699</v>
      </c>
      <c r="L975" s="50">
        <v>0.26923079999999999</v>
      </c>
      <c r="M975" s="50">
        <v>81900</v>
      </c>
      <c r="N975" s="50">
        <v>69900</v>
      </c>
      <c r="O975" s="50">
        <v>29.067999124526999</v>
      </c>
      <c r="P975" s="51">
        <v>9.4811379909515395E-2</v>
      </c>
      <c r="Q975" s="50">
        <v>5.2042E-3</v>
      </c>
      <c r="R975" s="50">
        <v>0.101568624377251</v>
      </c>
      <c r="S975" s="50">
        <v>5.6474134325981099E-2</v>
      </c>
      <c r="T975" s="50">
        <v>0.60446977615356401</v>
      </c>
      <c r="U975" s="62">
        <v>2.6739749999999999E-3</v>
      </c>
      <c r="V975" s="63">
        <v>8.6429573999999995E-2</v>
      </c>
      <c r="W975" s="63">
        <v>6.3506919999999998E-3</v>
      </c>
      <c r="X975" s="63">
        <v>0.90454578399999996</v>
      </c>
      <c r="Y975" s="50">
        <v>5.21982796490192E-2</v>
      </c>
      <c r="Z975" s="61">
        <v>4.2299769818782806E-2</v>
      </c>
      <c r="AA975" s="61">
        <v>0.2504284679889679</v>
      </c>
      <c r="AB975" s="61">
        <v>6.355767697095871E-2</v>
      </c>
      <c r="AC975" s="61">
        <v>2.4988118559122086E-2</v>
      </c>
      <c r="AD975" s="61">
        <v>3.1267553567886353E-2</v>
      </c>
      <c r="AE975" s="61">
        <v>1.9097547978162766E-2</v>
      </c>
      <c r="AF975" s="61">
        <v>0.11634237319231033</v>
      </c>
      <c r="AG975" s="61">
        <v>3.1944464892148972E-2</v>
      </c>
      <c r="AH975" s="61">
        <v>6.563161313533783E-2</v>
      </c>
      <c r="AI975" s="61">
        <v>3.5559460520744324E-2</v>
      </c>
      <c r="AJ975" s="61">
        <v>0.14462862908840179</v>
      </c>
      <c r="AK975" s="61">
        <v>7.9054631292819977E-2</v>
      </c>
      <c r="AL975" s="61">
        <v>5.5737186223268509E-2</v>
      </c>
      <c r="AM975" s="61">
        <v>3.9462503045797348E-2</v>
      </c>
      <c r="AN975" s="27">
        <v>9.0140148997306824E-2</v>
      </c>
      <c r="AO975" s="27">
        <v>0.27302679419517517</v>
      </c>
      <c r="AP975" s="27">
        <v>9.521929919719696E-2</v>
      </c>
      <c r="AQ975" s="27">
        <v>0.26110979914665222</v>
      </c>
      <c r="AR975" s="27">
        <v>8.1746235489845276E-2</v>
      </c>
      <c r="AS975" s="27">
        <v>0.29272109270095825</v>
      </c>
      <c r="AT975" s="61">
        <v>1</v>
      </c>
      <c r="AU975" s="61">
        <v>1</v>
      </c>
      <c r="AV975" s="61">
        <v>815.33423000000005</v>
      </c>
      <c r="AW975" s="61"/>
      <c r="AX975" s="61"/>
      <c r="AY975" s="27">
        <v>1</v>
      </c>
      <c r="AZ975" s="27">
        <v>1</v>
      </c>
      <c r="BA975" s="27">
        <v>2</v>
      </c>
    </row>
    <row r="976" spans="1:53">
      <c r="A976" s="50">
        <v>36301</v>
      </c>
      <c r="B976" s="50" t="s">
        <v>47</v>
      </c>
      <c r="C976" s="50" t="s">
        <v>1114</v>
      </c>
      <c r="D976" s="50" t="s">
        <v>1070</v>
      </c>
      <c r="F976" s="50">
        <v>269722</v>
      </c>
      <c r="G976" s="23">
        <v>14478</v>
      </c>
      <c r="H976" s="50">
        <v>40.466000273823752</v>
      </c>
      <c r="I976" s="50">
        <v>0.236190006136894</v>
      </c>
      <c r="J976" s="50">
        <v>9.2508666217327104E-2</v>
      </c>
      <c r="K976" s="50">
        <v>0.27352705597877502</v>
      </c>
      <c r="L976" s="50">
        <v>0.26449719999999999</v>
      </c>
      <c r="M976" s="50">
        <v>74900</v>
      </c>
      <c r="N976" s="50">
        <v>64500</v>
      </c>
      <c r="O976" s="50">
        <v>32.688000798225396</v>
      </c>
      <c r="P976" s="51">
        <v>8.0155752599239294E-2</v>
      </c>
      <c r="Q976" s="50">
        <v>5.8969000000000001E-3</v>
      </c>
      <c r="R976" s="50">
        <v>0.147456035017967</v>
      </c>
      <c r="S976" s="50">
        <v>8.7153643369674696E-2</v>
      </c>
      <c r="T976" s="50">
        <v>0.59587889909744296</v>
      </c>
      <c r="U976" s="62">
        <v>3.4442869999999999E-3</v>
      </c>
      <c r="V976" s="63">
        <v>9.5439009000000005E-2</v>
      </c>
      <c r="W976" s="63">
        <v>2.2423087000000001E-2</v>
      </c>
      <c r="X976" s="63">
        <v>0.87869364000000005</v>
      </c>
      <c r="Y976" s="50">
        <v>4.2912021279335001E-2</v>
      </c>
      <c r="Z976" s="61">
        <v>5.2564691752195358E-2</v>
      </c>
      <c r="AA976" s="61">
        <v>0.10838443785905838</v>
      </c>
      <c r="AB976" s="61">
        <v>6.9413922727108002E-2</v>
      </c>
      <c r="AC976" s="61">
        <v>4.7555014491081238E-2</v>
      </c>
      <c r="AD976" s="61">
        <v>3.0566396191716194E-2</v>
      </c>
      <c r="AE976" s="61">
        <v>3.9347674697637558E-2</v>
      </c>
      <c r="AF976" s="61">
        <v>0.12428257614374161</v>
      </c>
      <c r="AG976" s="61">
        <v>4.5054279267787933E-2</v>
      </c>
      <c r="AH976" s="61">
        <v>0.11118854582309723</v>
      </c>
      <c r="AI976" s="61">
        <v>4.8407725989818573E-2</v>
      </c>
      <c r="AJ976" s="61">
        <v>0.12034698575735092</v>
      </c>
      <c r="AK976" s="61">
        <v>9.8520874977111816E-2</v>
      </c>
      <c r="AL976" s="61">
        <v>6.3075989484786987E-2</v>
      </c>
      <c r="AM976" s="61">
        <v>4.1290871798992157E-2</v>
      </c>
      <c r="AN976" s="27">
        <v>0.11968689411878586</v>
      </c>
      <c r="AO976" s="27">
        <v>0.23538997769355774</v>
      </c>
      <c r="AP976" s="27">
        <v>0.12875953316688538</v>
      </c>
      <c r="AQ976" s="27">
        <v>0.2136082798242569</v>
      </c>
      <c r="AR976" s="27">
        <v>0.10777781903743744</v>
      </c>
      <c r="AS976" s="27">
        <v>0.26398143172264099</v>
      </c>
      <c r="AT976" s="61">
        <v>1</v>
      </c>
      <c r="AU976" s="61">
        <v>2</v>
      </c>
      <c r="AV976" s="61">
        <v>606.20447000000001</v>
      </c>
      <c r="AW976" s="61"/>
      <c r="AX976" s="61"/>
      <c r="AY976" s="27">
        <v>1</v>
      </c>
      <c r="AZ976" s="27">
        <v>2</v>
      </c>
      <c r="BA976" s="27">
        <v>3</v>
      </c>
    </row>
    <row r="977" spans="1:53">
      <c r="A977" s="50">
        <v>36302</v>
      </c>
      <c r="B977" s="50" t="s">
        <v>47</v>
      </c>
      <c r="C977" s="50" t="s">
        <v>1115</v>
      </c>
      <c r="D977" s="50" t="s">
        <v>1070</v>
      </c>
      <c r="F977" s="50">
        <v>12148</v>
      </c>
      <c r="G977" s="23">
        <v>512</v>
      </c>
      <c r="H977" s="50">
        <v>43.311001047491999</v>
      </c>
      <c r="I977" s="50">
        <v>0.20512999594211601</v>
      </c>
      <c r="J977" s="50">
        <v>0.15492957830429099</v>
      </c>
      <c r="K977" s="50">
        <v>0.230046942830086</v>
      </c>
      <c r="L977" s="50">
        <v>0.18666669999999999</v>
      </c>
      <c r="M977" s="50">
        <v>52700</v>
      </c>
      <c r="N977" s="50">
        <v>47600</v>
      </c>
      <c r="O977" s="50">
        <v>32.346001267433202</v>
      </c>
      <c r="P977" s="51">
        <v>0.10080634802579801</v>
      </c>
      <c r="Q977" s="50">
        <v>6.1165000000000004E-3</v>
      </c>
      <c r="R977" s="50">
        <v>0.142458096146584</v>
      </c>
      <c r="S977" s="50">
        <v>0.117323748767376</v>
      </c>
      <c r="T977" s="50">
        <v>0.62498676776885997</v>
      </c>
      <c r="U977" s="62">
        <v>6.5854499999999996E-4</v>
      </c>
      <c r="V977" s="63">
        <v>4.2558446999999999E-2</v>
      </c>
      <c r="W977" s="63">
        <v>5.8445830000000004E-3</v>
      </c>
      <c r="X977" s="63">
        <v>0.95093840399999996</v>
      </c>
      <c r="Y977" s="50">
        <v>1.7623744904994999E-2</v>
      </c>
      <c r="Z977" s="61">
        <v>0.21310165524482727</v>
      </c>
      <c r="AA977" s="61">
        <v>4.7932893037796021E-2</v>
      </c>
      <c r="AB977" s="61">
        <v>8.2484520971775055E-2</v>
      </c>
      <c r="AC977" s="61">
        <v>5.0728980451822281E-2</v>
      </c>
      <c r="AD977" s="61">
        <v>3.0956661328673363E-2</v>
      </c>
      <c r="AE977" s="61">
        <v>1.9173158332705498E-2</v>
      </c>
      <c r="AF977" s="61">
        <v>0.12961854040622711</v>
      </c>
      <c r="AG977" s="61">
        <v>3.7147991359233856E-2</v>
      </c>
      <c r="AH977" s="61">
        <v>4.0343519300222397E-2</v>
      </c>
      <c r="AI977" s="61">
        <v>5.3125623613595963E-2</v>
      </c>
      <c r="AJ977" s="61">
        <v>7.5294584035873413E-2</v>
      </c>
      <c r="AK977" s="61">
        <v>9.926103800535202E-2</v>
      </c>
      <c r="AL977" s="61">
        <v>7.2298780083656311E-2</v>
      </c>
      <c r="AM977" s="61">
        <v>4.8532053828239441E-2</v>
      </c>
      <c r="AN977" s="27">
        <v>0.12707267701625824</v>
      </c>
      <c r="AO977" s="27">
        <v>0.19975204765796661</v>
      </c>
      <c r="AP977" s="27">
        <v>0.12984764575958252</v>
      </c>
      <c r="AQ977" s="27">
        <v>0.19944597780704498</v>
      </c>
      <c r="AR977" s="27">
        <v>0.12482468783855438</v>
      </c>
      <c r="AS977" s="27">
        <v>0.20000000298023224</v>
      </c>
      <c r="AT977" s="61">
        <v>1</v>
      </c>
      <c r="AU977" s="61">
        <v>1</v>
      </c>
      <c r="AV977" s="61">
        <v>493.33172999999999</v>
      </c>
      <c r="AW977" s="61">
        <v>1</v>
      </c>
      <c r="AX977" s="61">
        <v>1</v>
      </c>
      <c r="AY977" s="27">
        <v>1</v>
      </c>
      <c r="AZ977" s="27">
        <v>2</v>
      </c>
      <c r="BA977" s="27">
        <v>3</v>
      </c>
    </row>
    <row r="978" spans="1:53">
      <c r="A978" s="50">
        <v>36303</v>
      </c>
      <c r="B978" s="50" t="s">
        <v>47</v>
      </c>
      <c r="C978" s="50" t="s">
        <v>477</v>
      </c>
      <c r="D978" s="50" t="s">
        <v>877</v>
      </c>
      <c r="F978" s="50">
        <v>24250</v>
      </c>
      <c r="G978" s="23">
        <v>754</v>
      </c>
      <c r="H978" s="50">
        <v>46.609000235795925</v>
      </c>
      <c r="I978" s="50">
        <v>0.14978000521659901</v>
      </c>
      <c r="J978" s="50">
        <v>0.11392404884100001</v>
      </c>
      <c r="K978" s="50">
        <v>0.27215188741683999</v>
      </c>
      <c r="L978" s="50">
        <v>0.31451610000000002</v>
      </c>
      <c r="M978" s="50">
        <v>316200</v>
      </c>
      <c r="N978" s="50">
        <v>68800</v>
      </c>
      <c r="O978" s="50">
        <v>71.064001321792603</v>
      </c>
      <c r="P978" s="51">
        <v>6.1485081911087001E-2</v>
      </c>
      <c r="Q978" s="50">
        <v>7.4941000000000001E-3</v>
      </c>
      <c r="R978" s="50">
        <v>0.13299602270126301</v>
      </c>
      <c r="S978" s="50">
        <v>0.10472716391086601</v>
      </c>
      <c r="T978" s="50">
        <v>0.52089983224868797</v>
      </c>
      <c r="U978" s="62">
        <v>1.2783499999999999E-3</v>
      </c>
      <c r="V978" s="63">
        <v>9.1175257999999995E-2</v>
      </c>
      <c r="W978" s="63">
        <v>5.3608249999999996E-3</v>
      </c>
      <c r="X978" s="63">
        <v>0.90218555899999997</v>
      </c>
      <c r="Y978" s="50">
        <v>6.7907400429248796E-2</v>
      </c>
      <c r="Z978" s="61">
        <v>4.6438783407211304E-2</v>
      </c>
      <c r="AA978" s="61">
        <v>2.1040447056293488E-2</v>
      </c>
      <c r="AB978" s="61">
        <v>0.15075582265853882</v>
      </c>
      <c r="AC978" s="61">
        <v>4.3919380754232407E-2</v>
      </c>
      <c r="AD978" s="61">
        <v>6.1827592551708221E-2</v>
      </c>
      <c r="AE978" s="61">
        <v>1.7091106623411179E-2</v>
      </c>
      <c r="AF978" s="61">
        <v>0.11064960062503815</v>
      </c>
      <c r="AG978" s="61">
        <v>6.9181531667709351E-2</v>
      </c>
      <c r="AH978" s="61">
        <v>0.10275091975927353</v>
      </c>
      <c r="AI978" s="61">
        <v>2.9892414808273315E-2</v>
      </c>
      <c r="AJ978" s="61">
        <v>5.1477596163749695E-2</v>
      </c>
      <c r="AK978" s="61">
        <v>8.0008171498775482E-2</v>
      </c>
      <c r="AL978" s="61">
        <v>0.1738390326499939</v>
      </c>
      <c r="AM978" s="61">
        <v>4.1127603501081467E-2</v>
      </c>
      <c r="AN978" s="27">
        <v>6.5677106380462646E-2</v>
      </c>
      <c r="AO978" s="27">
        <v>0.4188016951084137</v>
      </c>
      <c r="AP978" s="27">
        <v>7.2620108723640442E-2</v>
      </c>
      <c r="AQ978" s="27">
        <v>0.40224644541740417</v>
      </c>
      <c r="AR978" s="27">
        <v>5.4842069745063782E-2</v>
      </c>
      <c r="AS978" s="27">
        <v>0.44463726878166199</v>
      </c>
      <c r="AT978" s="61">
        <v>1</v>
      </c>
      <c r="AU978" s="61">
        <v>3</v>
      </c>
      <c r="AV978" s="61">
        <v>566.86652000000004</v>
      </c>
      <c r="AW978" s="61">
        <v>1</v>
      </c>
      <c r="AX978" s="61">
        <v>3</v>
      </c>
      <c r="AY978" s="27">
        <v>1</v>
      </c>
      <c r="AZ978" s="27">
        <v>1</v>
      </c>
      <c r="BA978" s="27">
        <v>1</v>
      </c>
    </row>
    <row r="979" spans="1:53">
      <c r="A979" s="50">
        <v>36401</v>
      </c>
      <c r="B979" s="50" t="s">
        <v>47</v>
      </c>
      <c r="C979" s="50" t="s">
        <v>1116</v>
      </c>
      <c r="D979" s="50" t="s">
        <v>890</v>
      </c>
      <c r="F979" s="50">
        <v>38860</v>
      </c>
      <c r="G979" s="23">
        <v>1720</v>
      </c>
      <c r="H979" s="50">
        <v>47.077000811696081</v>
      </c>
      <c r="I979" s="50">
        <v>0.17894999682903301</v>
      </c>
      <c r="J979" s="50">
        <v>0.15890410542488101</v>
      </c>
      <c r="K979" s="50">
        <v>0.21917808055877699</v>
      </c>
      <c r="L979" s="50">
        <v>0.3515064</v>
      </c>
      <c r="M979" s="50">
        <v>85800</v>
      </c>
      <c r="N979" s="50">
        <v>71600</v>
      </c>
      <c r="O979" s="50">
        <v>34.764999151229894</v>
      </c>
      <c r="P979" s="51">
        <v>0.11260002851486201</v>
      </c>
      <c r="Q979" s="50">
        <v>6.5897000000000004E-3</v>
      </c>
      <c r="R979" s="50">
        <v>0.155881777405739</v>
      </c>
      <c r="S979" s="50">
        <v>0.107278324663639</v>
      </c>
      <c r="T979" s="50">
        <v>0.56783920526504505</v>
      </c>
      <c r="U979" s="62">
        <v>1.312403E-3</v>
      </c>
      <c r="V979" s="63">
        <v>6.9917655999999995E-2</v>
      </c>
      <c r="W979" s="63">
        <v>6.6392170000000002E-3</v>
      </c>
      <c r="X979" s="63">
        <v>0.92213070399999997</v>
      </c>
      <c r="Y979" s="50">
        <v>3.9493735879659701E-2</v>
      </c>
      <c r="Z979" s="61">
        <v>0.11019296199083328</v>
      </c>
      <c r="AA979" s="61">
        <v>2.220478281378746E-2</v>
      </c>
      <c r="AB979" s="61">
        <v>0.13826054334640503</v>
      </c>
      <c r="AC979" s="61">
        <v>6.6568180918693542E-2</v>
      </c>
      <c r="AD979" s="61">
        <v>4.1778229176998138E-2</v>
      </c>
      <c r="AE979" s="61">
        <v>1.6665127128362656E-2</v>
      </c>
      <c r="AF979" s="61">
        <v>0.11970270425081253</v>
      </c>
      <c r="AG979" s="61">
        <v>6.4490810036659241E-2</v>
      </c>
      <c r="AH979" s="61">
        <v>6.4306154847145081E-2</v>
      </c>
      <c r="AI979" s="61">
        <v>4.9210600554943085E-2</v>
      </c>
      <c r="AJ979" s="61">
        <v>7.3954388499259949E-2</v>
      </c>
      <c r="AK979" s="61">
        <v>7.7924475073814392E-2</v>
      </c>
      <c r="AL979" s="61">
        <v>0.11522481590509415</v>
      </c>
      <c r="AM979" s="61">
        <v>3.9516203105449677E-2</v>
      </c>
      <c r="AN979" s="27">
        <v>8.4345333278179169E-2</v>
      </c>
      <c r="AO979" s="27">
        <v>0.30638110637664795</v>
      </c>
      <c r="AP979" s="27">
        <v>8.750876784324646E-2</v>
      </c>
      <c r="AQ979" s="27">
        <v>0.30468323826789856</v>
      </c>
      <c r="AR979" s="27">
        <v>8.0207906663417816E-2</v>
      </c>
      <c r="AS979" s="27">
        <v>0.30860170722007751</v>
      </c>
      <c r="AT979" s="61">
        <v>1</v>
      </c>
      <c r="AU979" s="61">
        <v>1</v>
      </c>
      <c r="AV979" s="61">
        <v>957.25598000000002</v>
      </c>
      <c r="AW979" s="61"/>
      <c r="AX979" s="61"/>
      <c r="AY979" s="27">
        <v>1</v>
      </c>
      <c r="AZ979" s="27">
        <v>1</v>
      </c>
      <c r="BA979" s="27">
        <v>2</v>
      </c>
    </row>
    <row r="980" spans="1:53">
      <c r="A980" s="50">
        <v>36402</v>
      </c>
      <c r="B980" s="50" t="s">
        <v>47</v>
      </c>
      <c r="C980" s="50" t="s">
        <v>1117</v>
      </c>
      <c r="D980" s="50" t="s">
        <v>1106</v>
      </c>
      <c r="F980" s="50">
        <v>39595</v>
      </c>
      <c r="G980" s="23">
        <v>2460</v>
      </c>
      <c r="H980" s="50">
        <v>50.686995312571526</v>
      </c>
      <c r="I980" s="50">
        <v>0.23466999828815499</v>
      </c>
      <c r="J980" s="50">
        <v>0.25337839126586897</v>
      </c>
      <c r="K980" s="50">
        <v>0.27927929162979098</v>
      </c>
      <c r="L980" s="50">
        <v>0.39869280000000001</v>
      </c>
      <c r="M980" s="50">
        <v>63100</v>
      </c>
      <c r="N980" s="50">
        <v>55000</v>
      </c>
      <c r="O980" s="50">
        <v>33.261001110076897</v>
      </c>
      <c r="P980" s="51">
        <v>9.6732243895530701E-2</v>
      </c>
      <c r="Q980" s="50">
        <v>5.1974999999999999E-3</v>
      </c>
      <c r="R980" s="50">
        <v>0.148411735892296</v>
      </c>
      <c r="S980" s="50">
        <v>8.7347485125064794E-2</v>
      </c>
      <c r="T980" s="50">
        <v>0.62342196702957198</v>
      </c>
      <c r="U980" s="62">
        <v>1.1112509999999999E-3</v>
      </c>
      <c r="V980" s="63">
        <v>5.0284128999999997E-2</v>
      </c>
      <c r="W980" s="63">
        <v>7.9151406999999993E-2</v>
      </c>
      <c r="X980" s="63">
        <v>0.86945319200000004</v>
      </c>
      <c r="Y980" s="50">
        <v>1.33060645312071E-2</v>
      </c>
      <c r="Z980" s="61">
        <v>0.17584651708602905</v>
      </c>
      <c r="AA980" s="61">
        <v>4.0213454514741898E-2</v>
      </c>
      <c r="AB980" s="61">
        <v>7.8584589064121246E-2</v>
      </c>
      <c r="AC980" s="61">
        <v>7.788577675819397E-2</v>
      </c>
      <c r="AD980" s="61">
        <v>2.6808969676494598E-2</v>
      </c>
      <c r="AE980" s="61">
        <v>2.3124324157834053E-2</v>
      </c>
      <c r="AF980" s="61">
        <v>0.12584969401359558</v>
      </c>
      <c r="AG980" s="61">
        <v>3.1954769045114517E-2</v>
      </c>
      <c r="AH980" s="61">
        <v>3.9641700685024261E-2</v>
      </c>
      <c r="AI980" s="61">
        <v>6.0288418084383011E-2</v>
      </c>
      <c r="AJ980" s="61">
        <v>0.10266184061765671</v>
      </c>
      <c r="AK980" s="61">
        <v>0.10120068490505219</v>
      </c>
      <c r="AL980" s="61">
        <v>6.7276537418365479E-2</v>
      </c>
      <c r="AM980" s="61">
        <v>4.8662729561328888E-2</v>
      </c>
      <c r="AN980" s="27">
        <v>0.16455982625484467</v>
      </c>
      <c r="AO980" s="27">
        <v>0.13927781581878662</v>
      </c>
      <c r="AP980" s="27">
        <v>0.17732703685760498</v>
      </c>
      <c r="AQ980" s="27">
        <v>0.12149814516305923</v>
      </c>
      <c r="AR980" s="27">
        <v>0.14800833165645599</v>
      </c>
      <c r="AS980" s="27">
        <v>0.16232751309871674</v>
      </c>
      <c r="AT980" s="61">
        <v>1</v>
      </c>
      <c r="AU980" s="61">
        <v>1</v>
      </c>
      <c r="AV980" s="61">
        <v>978.53539999999998</v>
      </c>
      <c r="AW980" s="61"/>
      <c r="AX980" s="61"/>
      <c r="AY980" s="27">
        <v>1</v>
      </c>
      <c r="AZ980" s="27">
        <v>1</v>
      </c>
      <c r="BA980" s="27">
        <v>2</v>
      </c>
    </row>
    <row r="981" spans="1:53">
      <c r="A981" s="50">
        <v>36403</v>
      </c>
      <c r="B981" s="50" t="s">
        <v>47</v>
      </c>
      <c r="C981" s="50" t="s">
        <v>1118</v>
      </c>
      <c r="D981" s="50" t="s">
        <v>1070</v>
      </c>
      <c r="F981" s="50">
        <v>13715</v>
      </c>
      <c r="G981" s="23">
        <v>864</v>
      </c>
      <c r="H981" s="50">
        <v>49.899000078439748</v>
      </c>
      <c r="I981" s="50">
        <v>0.14862999320030201</v>
      </c>
      <c r="J981" s="50">
        <v>0.17699114978313399</v>
      </c>
      <c r="K981" s="50">
        <v>0.16371680796146401</v>
      </c>
      <c r="L981" s="50">
        <v>0.35036499999999998</v>
      </c>
      <c r="M981" s="50">
        <v>66600</v>
      </c>
      <c r="N981" s="50">
        <v>64900</v>
      </c>
      <c r="O981" s="50">
        <v>25.1469999551773</v>
      </c>
      <c r="P981" s="51">
        <v>0.10626295953989</v>
      </c>
      <c r="Q981" s="50">
        <v>6.7134999999999998E-3</v>
      </c>
      <c r="R981" s="50">
        <v>0.103246405720711</v>
      </c>
      <c r="S981" s="50">
        <v>7.01737180352211E-2</v>
      </c>
      <c r="T981" s="50">
        <v>0.66669940948486295</v>
      </c>
      <c r="U981" s="62">
        <v>6.5621600000000005E-4</v>
      </c>
      <c r="V981" s="63">
        <v>3.8862559999999997E-2</v>
      </c>
      <c r="W981" s="63">
        <v>3.572731E-3</v>
      </c>
      <c r="X981" s="63">
        <v>0.95690852400000004</v>
      </c>
      <c r="Y981" s="50">
        <v>1.50165623053908E-2</v>
      </c>
      <c r="Z981" s="61">
        <v>0.15634217858314514</v>
      </c>
      <c r="AA981" s="61">
        <v>0.16500736773014069</v>
      </c>
      <c r="AB981" s="61">
        <v>9.5685839653015137E-2</v>
      </c>
      <c r="AC981" s="61">
        <v>4.5169617980718613E-2</v>
      </c>
      <c r="AD981" s="61">
        <v>1.3827433809638023E-2</v>
      </c>
      <c r="AE981" s="61">
        <v>1.2721238657832146E-2</v>
      </c>
      <c r="AF981" s="61">
        <v>0.12131268531084061</v>
      </c>
      <c r="AG981" s="61">
        <v>3.7794984877109528E-2</v>
      </c>
      <c r="AH981" s="61">
        <v>2.9314158484339714E-2</v>
      </c>
      <c r="AI981" s="61">
        <v>3.7426251918077469E-2</v>
      </c>
      <c r="AJ981" s="61">
        <v>0.1050884947180748</v>
      </c>
      <c r="AK981" s="61">
        <v>8.4439530968666077E-2</v>
      </c>
      <c r="AL981" s="61">
        <v>6.4896754920482635E-2</v>
      </c>
      <c r="AM981" s="61">
        <v>3.0973451212048531E-2</v>
      </c>
      <c r="AN981" s="27">
        <v>9.9405810236930847E-2</v>
      </c>
      <c r="AO981" s="27">
        <v>0.15930624306201935</v>
      </c>
      <c r="AP981" s="27">
        <v>9.6674874424934387E-2</v>
      </c>
      <c r="AQ981" s="27">
        <v>0.15455664694309235</v>
      </c>
      <c r="AR981" s="27">
        <v>0.10238335281610489</v>
      </c>
      <c r="AS981" s="27">
        <v>0.16448472440242767</v>
      </c>
      <c r="AT981" s="61">
        <v>1</v>
      </c>
      <c r="AU981" s="61">
        <v>1</v>
      </c>
      <c r="AV981" s="61">
        <v>713.42040999999995</v>
      </c>
      <c r="AW981" s="61"/>
      <c r="AX981" s="61"/>
      <c r="AY981" s="27">
        <v>1</v>
      </c>
      <c r="AZ981" s="27">
        <v>1</v>
      </c>
      <c r="BA981" s="27">
        <v>2</v>
      </c>
    </row>
    <row r="982" spans="1:53">
      <c r="A982" s="50">
        <v>36404</v>
      </c>
      <c r="B982" s="50" t="s">
        <v>47</v>
      </c>
      <c r="C982" s="50" t="s">
        <v>1119</v>
      </c>
      <c r="D982" s="50" t="s">
        <v>877</v>
      </c>
      <c r="F982" s="50">
        <v>80730</v>
      </c>
      <c r="G982" s="23">
        <v>5080</v>
      </c>
      <c r="H982" s="50">
        <v>47.035001128912022</v>
      </c>
      <c r="I982" s="50">
        <v>0.22407999634742701</v>
      </c>
      <c r="J982" s="50">
        <v>0.20539419353008301</v>
      </c>
      <c r="K982" s="50">
        <v>0.25</v>
      </c>
      <c r="L982" s="50">
        <v>0.39503250000000001</v>
      </c>
      <c r="M982" s="50">
        <v>81100</v>
      </c>
      <c r="N982" s="50">
        <v>76400</v>
      </c>
      <c r="O982" s="50">
        <v>26.423999667167703</v>
      </c>
      <c r="P982" s="51">
        <v>9.0235255658626598E-2</v>
      </c>
      <c r="Q982" s="50">
        <v>6.2747000000000002E-3</v>
      </c>
      <c r="R982" s="50">
        <v>0.15012590587139099</v>
      </c>
      <c r="S982" s="50">
        <v>0.110491938889027</v>
      </c>
      <c r="T982" s="50">
        <v>0.61794906854629505</v>
      </c>
      <c r="U982" s="62">
        <v>3.9390559999999998E-3</v>
      </c>
      <c r="V982" s="63">
        <v>7.9066022999999999E-2</v>
      </c>
      <c r="W982" s="63">
        <v>8.3240429999999997E-3</v>
      </c>
      <c r="X982" s="63">
        <v>0.908670902</v>
      </c>
      <c r="Y982" s="50">
        <v>2.33889203518629E-2</v>
      </c>
      <c r="Z982" s="61">
        <v>0.15288811922073364</v>
      </c>
      <c r="AA982" s="61">
        <v>7.2266928851604462E-2</v>
      </c>
      <c r="AB982" s="61">
        <v>9.3741990625858307E-2</v>
      </c>
      <c r="AC982" s="61">
        <v>8.6002767086029053E-2</v>
      </c>
      <c r="AD982" s="61">
        <v>3.4467734396457672E-2</v>
      </c>
      <c r="AE982" s="61">
        <v>1.832299679517746E-2</v>
      </c>
      <c r="AF982" s="61">
        <v>0.11516580730676651</v>
      </c>
      <c r="AG982" s="61">
        <v>3.7517298012971878E-2</v>
      </c>
      <c r="AH982" s="61">
        <v>3.8875505328178406E-2</v>
      </c>
      <c r="AI982" s="61">
        <v>4.2206961661577225E-2</v>
      </c>
      <c r="AJ982" s="61">
        <v>0.10740095376968384</v>
      </c>
      <c r="AK982" s="61">
        <v>8.5900261998176575E-2</v>
      </c>
      <c r="AL982" s="61">
        <v>7.157500833272934E-2</v>
      </c>
      <c r="AM982" s="61">
        <v>4.366767406463623E-2</v>
      </c>
      <c r="AN982" s="27">
        <v>0.10414387285709381</v>
      </c>
      <c r="AO982" s="27">
        <v>0.18193063139915466</v>
      </c>
      <c r="AP982" s="27">
        <v>0.10667186975479126</v>
      </c>
      <c r="AQ982" s="27">
        <v>0.16753427684307098</v>
      </c>
      <c r="AR982" s="27">
        <v>0.10107447952032089</v>
      </c>
      <c r="AS982" s="27">
        <v>0.1994100958108902</v>
      </c>
      <c r="AT982" s="61">
        <v>1</v>
      </c>
      <c r="AU982" s="61">
        <v>1</v>
      </c>
      <c r="AV982" s="61">
        <v>785.47857999999997</v>
      </c>
      <c r="AW982" s="61"/>
      <c r="AX982" s="61"/>
      <c r="AY982" s="27">
        <v>1</v>
      </c>
      <c r="AZ982" s="27">
        <v>1</v>
      </c>
      <c r="BA982" s="27">
        <v>2</v>
      </c>
    </row>
    <row r="983" spans="1:53">
      <c r="A983" s="50">
        <v>36501</v>
      </c>
      <c r="B983" s="50" t="s">
        <v>47</v>
      </c>
      <c r="C983" s="50" t="s">
        <v>1120</v>
      </c>
      <c r="D983" s="50" t="s">
        <v>1121</v>
      </c>
      <c r="F983" s="50">
        <v>151353</v>
      </c>
      <c r="G983" s="23">
        <v>5914</v>
      </c>
      <c r="H983" s="50">
        <v>35.940999954938853</v>
      </c>
      <c r="I983" s="50">
        <v>0.29403999447822599</v>
      </c>
      <c r="J983" s="50">
        <v>8.5617594420909895E-2</v>
      </c>
      <c r="K983" s="50">
        <v>0.34585449099540699</v>
      </c>
      <c r="L983" s="50">
        <v>0.32195499999999999</v>
      </c>
      <c r="M983" s="50">
        <v>61000</v>
      </c>
      <c r="N983" s="50">
        <v>51700</v>
      </c>
      <c r="O983" s="50">
        <v>38.341999053955099</v>
      </c>
      <c r="P983" s="51">
        <v>0.20685552060604101</v>
      </c>
      <c r="Q983" s="50">
        <v>4.3277000000000003E-3</v>
      </c>
      <c r="R983" s="50">
        <v>0.22365541756153101</v>
      </c>
      <c r="S983" s="50">
        <v>0.124809704720974</v>
      </c>
      <c r="T983" s="50">
        <v>0.601057469844818</v>
      </c>
      <c r="U983" s="62">
        <v>2.6117751000000002E-2</v>
      </c>
      <c r="V983" s="63">
        <v>0.12801200200000001</v>
      </c>
      <c r="W983" s="63">
        <v>3.8981716999999999E-2</v>
      </c>
      <c r="X983" s="63">
        <v>0.80688852099999997</v>
      </c>
      <c r="Y983" s="50">
        <v>4.4963154941797298E-2</v>
      </c>
      <c r="Z983" s="61">
        <v>8.0687902867794037E-2</v>
      </c>
      <c r="AA983" s="61">
        <v>8.6836040019989014E-2</v>
      </c>
      <c r="AB983" s="61">
        <v>5.8381393551826477E-2</v>
      </c>
      <c r="AC983" s="61">
        <v>5.23371621966362E-2</v>
      </c>
      <c r="AD983" s="61">
        <v>3.628271073102951E-2</v>
      </c>
      <c r="AE983" s="61">
        <v>2.6844009757041931E-2</v>
      </c>
      <c r="AF983" s="61">
        <v>0.12012261897325516</v>
      </c>
      <c r="AG983" s="61">
        <v>4.0560435503721237E-2</v>
      </c>
      <c r="AH983" s="61">
        <v>4.9514211714267731E-2</v>
      </c>
      <c r="AI983" s="61">
        <v>9.6586480736732483E-2</v>
      </c>
      <c r="AJ983" s="61">
        <v>9.9980950355529785E-2</v>
      </c>
      <c r="AK983" s="61">
        <v>0.12711937725543976</v>
      </c>
      <c r="AL983" s="61">
        <v>7.3829688131809235E-2</v>
      </c>
      <c r="AM983" s="61">
        <v>5.0917025655508041E-2</v>
      </c>
      <c r="AN983" s="27">
        <v>0.15439626574516296</v>
      </c>
      <c r="AO983" s="27">
        <v>0.15804727375507355</v>
      </c>
      <c r="AP983" s="27">
        <v>0.1807590126991272</v>
      </c>
      <c r="AQ983" s="27">
        <v>0.12269968539476395</v>
      </c>
      <c r="AR983" s="27">
        <v>0.12643173336982727</v>
      </c>
      <c r="AS983" s="27">
        <v>0.19554257392883301</v>
      </c>
      <c r="AT983" s="61">
        <v>2</v>
      </c>
      <c r="AU983" s="61">
        <v>2</v>
      </c>
      <c r="AV983" s="61">
        <v>751.20330999999999</v>
      </c>
      <c r="AW983" s="61"/>
      <c r="AX983" s="61"/>
      <c r="AY983" s="27">
        <v>1</v>
      </c>
      <c r="AZ983" s="27">
        <v>2</v>
      </c>
      <c r="BA983" s="27">
        <v>3</v>
      </c>
    </row>
    <row r="984" spans="1:53">
      <c r="A984" s="50">
        <v>36502</v>
      </c>
      <c r="B984" s="50" t="s">
        <v>47</v>
      </c>
      <c r="C984" s="50" t="s">
        <v>1122</v>
      </c>
      <c r="D984" s="50" t="s">
        <v>1103</v>
      </c>
      <c r="F984" s="50">
        <v>7609</v>
      </c>
      <c r="G984" s="23">
        <v>329</v>
      </c>
      <c r="H984" s="50">
        <v>39.140998676419272</v>
      </c>
      <c r="I984" s="50">
        <v>0.19307999312877699</v>
      </c>
      <c r="J984" s="50">
        <v>0.13939394056797</v>
      </c>
      <c r="K984" s="50">
        <v>0.29696971178054798</v>
      </c>
      <c r="L984" s="50">
        <v>0.25925930000000003</v>
      </c>
      <c r="M984" s="50">
        <v>48000</v>
      </c>
      <c r="N984" s="50">
        <v>41200</v>
      </c>
      <c r="O984" s="50">
        <v>28.303000330924998</v>
      </c>
      <c r="P984" s="51">
        <v>0.20407219231128601</v>
      </c>
      <c r="Q984" s="50">
        <v>5.0286999999999997E-3</v>
      </c>
      <c r="R984" s="50">
        <v>0.139325842261314</v>
      </c>
      <c r="S984" s="50">
        <v>0.12704572081565901</v>
      </c>
      <c r="T984" s="50">
        <v>0.60840225219726596</v>
      </c>
      <c r="U984" s="62">
        <v>1.1828100000000001E-3</v>
      </c>
      <c r="V984" s="63">
        <v>6.2426074999999998E-2</v>
      </c>
      <c r="W984" s="63">
        <v>3.9689843000000002E-2</v>
      </c>
      <c r="X984" s="63">
        <v>0.89670127600000005</v>
      </c>
      <c r="Y984" s="50">
        <v>2.06267349421978E-2</v>
      </c>
      <c r="Z984" s="61">
        <v>0.19046217203140259</v>
      </c>
      <c r="AA984" s="61">
        <v>0.14924934506416321</v>
      </c>
      <c r="AB984" s="61">
        <v>4.9455400556325912E-2</v>
      </c>
      <c r="AC984" s="61">
        <v>2.7377096936106682E-2</v>
      </c>
      <c r="AD984" s="61">
        <v>2.5022078305482864E-2</v>
      </c>
      <c r="AE984" s="61">
        <v>1.0891963727772236E-2</v>
      </c>
      <c r="AF984" s="61">
        <v>0.10156019777059555</v>
      </c>
      <c r="AG984" s="61">
        <v>1.8251398578286171E-2</v>
      </c>
      <c r="AH984" s="61">
        <v>3.5619664937257767E-2</v>
      </c>
      <c r="AI984" s="61">
        <v>0.10391522198915482</v>
      </c>
      <c r="AJ984" s="61">
        <v>8.7135709822177887E-2</v>
      </c>
      <c r="AK984" s="61">
        <v>0.10862525552511215</v>
      </c>
      <c r="AL984" s="61">
        <v>5.2987929433584213E-2</v>
      </c>
      <c r="AM984" s="61">
        <v>3.9446569979190826E-2</v>
      </c>
      <c r="AN984" s="27">
        <v>0.14985014498233795</v>
      </c>
      <c r="AO984" s="27">
        <v>0.13111887872219086</v>
      </c>
      <c r="AP984" s="27">
        <v>0.15608075261116028</v>
      </c>
      <c r="AQ984" s="27">
        <v>0.121614970266819</v>
      </c>
      <c r="AR984" s="27">
        <v>0.14343638718128204</v>
      </c>
      <c r="AS984" s="27">
        <v>0.14090217649936676</v>
      </c>
      <c r="AT984" s="61">
        <v>1</v>
      </c>
      <c r="AU984" s="61">
        <v>2</v>
      </c>
      <c r="AV984" s="61">
        <v>661.53931</v>
      </c>
      <c r="AW984" s="61"/>
      <c r="AX984" s="61"/>
      <c r="AY984" s="27">
        <v>1</v>
      </c>
      <c r="AZ984" s="27">
        <v>2</v>
      </c>
      <c r="BA984" s="27">
        <v>3</v>
      </c>
    </row>
    <row r="985" spans="1:53">
      <c r="A985" s="50">
        <v>36503</v>
      </c>
      <c r="B985" s="50" t="s">
        <v>47</v>
      </c>
      <c r="C985" s="50" t="s">
        <v>1123</v>
      </c>
      <c r="D985" s="50" t="s">
        <v>1103</v>
      </c>
      <c r="F985" s="50">
        <v>7422</v>
      </c>
      <c r="G985" s="23">
        <v>343</v>
      </c>
      <c r="H985" s="50">
        <v>39.385001212358524</v>
      </c>
      <c r="I985" s="50">
        <v>0.34007999300956698</v>
      </c>
      <c r="J985" s="50">
        <v>0.10982658714056</v>
      </c>
      <c r="K985" s="50">
        <v>0.30635836720466603</v>
      </c>
      <c r="L985" s="50">
        <v>0.3</v>
      </c>
      <c r="M985" s="50">
        <v>57900</v>
      </c>
      <c r="N985" s="50">
        <v>47300</v>
      </c>
      <c r="O985" s="50">
        <v>36.996999382972703</v>
      </c>
      <c r="P985" s="51">
        <v>0.19703504443168601</v>
      </c>
      <c r="Q985" s="50">
        <v>5.1786000000000002E-3</v>
      </c>
      <c r="R985" s="50">
        <v>0.17485713958740201</v>
      </c>
      <c r="S985" s="50">
        <v>0.135639667510986</v>
      </c>
      <c r="T985" s="50">
        <v>0.62288063764572099</v>
      </c>
      <c r="U985" s="62">
        <v>1.0778770000000001E-3</v>
      </c>
      <c r="V985" s="63">
        <v>8.3670169000000003E-2</v>
      </c>
      <c r="W985" s="63">
        <v>2.3713285000000001E-2</v>
      </c>
      <c r="X985" s="63">
        <v>0.89153868000000003</v>
      </c>
      <c r="Y985" s="50">
        <v>3.35579700767994E-2</v>
      </c>
      <c r="Z985" s="61">
        <v>0.20550215244293213</v>
      </c>
      <c r="AA985" s="61">
        <v>9.5127612352371216E-2</v>
      </c>
      <c r="AB985" s="61">
        <v>5.800464004278183E-2</v>
      </c>
      <c r="AC985" s="61">
        <v>4.4083528220653534E-2</v>
      </c>
      <c r="AD985" s="61">
        <v>1.524693425744772E-2</v>
      </c>
      <c r="AE985" s="61">
        <v>1.2926748022437096E-2</v>
      </c>
      <c r="AF985" s="61">
        <v>8.8829964399337769E-2</v>
      </c>
      <c r="AG985" s="61">
        <v>1.8561484292149544E-2</v>
      </c>
      <c r="AH985" s="61">
        <v>3.8117334246635437E-2</v>
      </c>
      <c r="AI985" s="61">
        <v>9.3801788985729218E-2</v>
      </c>
      <c r="AJ985" s="61">
        <v>9.3801788985729218E-2</v>
      </c>
      <c r="AK985" s="61">
        <v>9.7779251635074615E-2</v>
      </c>
      <c r="AL985" s="61">
        <v>8.0212131142616272E-2</v>
      </c>
      <c r="AM985" s="61">
        <v>5.800464004278183E-2</v>
      </c>
      <c r="AN985" s="27">
        <v>0.14620333909988403</v>
      </c>
      <c r="AO985" s="27">
        <v>0.1701415628194809</v>
      </c>
      <c r="AP985" s="27">
        <v>0.13831567764282227</v>
      </c>
      <c r="AQ985" s="27">
        <v>0.13720022141933441</v>
      </c>
      <c r="AR985" s="27">
        <v>0.15296366810798645</v>
      </c>
      <c r="AS985" s="27">
        <v>0.19837476313114166</v>
      </c>
      <c r="AT985" s="61">
        <v>2</v>
      </c>
      <c r="AU985" s="61">
        <v>2</v>
      </c>
      <c r="AV985" s="61">
        <v>661.67358000000002</v>
      </c>
      <c r="AW985" s="61"/>
      <c r="AX985" s="61"/>
      <c r="AY985" s="27">
        <v>2</v>
      </c>
      <c r="AZ985" s="27">
        <v>3</v>
      </c>
      <c r="BA985" s="27">
        <v>4</v>
      </c>
    </row>
    <row r="986" spans="1:53">
      <c r="A986" s="50">
        <v>36600</v>
      </c>
      <c r="B986" s="50" t="s">
        <v>47</v>
      </c>
      <c r="C986" s="50" t="s">
        <v>1124</v>
      </c>
      <c r="D986" s="50" t="s">
        <v>1121</v>
      </c>
      <c r="F986" s="50">
        <v>219295</v>
      </c>
      <c r="G986" s="23">
        <v>8451</v>
      </c>
      <c r="H986" s="50">
        <v>33.975000411272077</v>
      </c>
      <c r="I986" s="50">
        <v>0.31305000185966497</v>
      </c>
      <c r="J986" s="50">
        <v>8.8071346282958998E-2</v>
      </c>
      <c r="K986" s="50">
        <v>0.37569677829742398</v>
      </c>
      <c r="L986" s="50">
        <v>0.30922329999999998</v>
      </c>
      <c r="M986" s="50">
        <v>64200</v>
      </c>
      <c r="N986" s="50">
        <v>50800</v>
      </c>
      <c r="O986" s="50">
        <v>43.367999792098999</v>
      </c>
      <c r="P986" s="51">
        <v>0.19175840914249401</v>
      </c>
      <c r="Q986" s="50">
        <v>3.5969999999999999E-3</v>
      </c>
      <c r="R986" s="50">
        <v>0.23814292252063801</v>
      </c>
      <c r="S986" s="50">
        <v>0.13255698978900901</v>
      </c>
      <c r="T986" s="50">
        <v>0.56061565876007102</v>
      </c>
      <c r="U986" s="62">
        <v>6.6485779999999996E-3</v>
      </c>
      <c r="V986" s="63">
        <v>0.123404548</v>
      </c>
      <c r="W986" s="63">
        <v>2.6019745E-2</v>
      </c>
      <c r="X986" s="63">
        <v>0.84392714499999999</v>
      </c>
      <c r="Y986" s="50">
        <v>4.9304649233818103E-2</v>
      </c>
      <c r="Z986" s="61">
        <v>3.6882836371660233E-2</v>
      </c>
      <c r="AA986" s="61">
        <v>7.8955560922622681E-2</v>
      </c>
      <c r="AB986" s="61">
        <v>6.9740623235702515E-2</v>
      </c>
      <c r="AC986" s="61">
        <v>5.538192018866539E-2</v>
      </c>
      <c r="AD986" s="61">
        <v>3.6779038608074188E-2</v>
      </c>
      <c r="AE986" s="61">
        <v>2.8406010940670967E-2</v>
      </c>
      <c r="AF986" s="61">
        <v>0.14545539021492004</v>
      </c>
      <c r="AG986" s="61">
        <v>5.030735582113266E-2</v>
      </c>
      <c r="AH986" s="61">
        <v>7.5541764497756958E-2</v>
      </c>
      <c r="AI986" s="61">
        <v>5.4009478539228439E-2</v>
      </c>
      <c r="AJ986" s="61">
        <v>9.0776987373828888E-2</v>
      </c>
      <c r="AK986" s="61">
        <v>0.14438280463218689</v>
      </c>
      <c r="AL986" s="61">
        <v>7.3350481688976288E-2</v>
      </c>
      <c r="AM986" s="61">
        <v>6.0029756277799606E-2</v>
      </c>
      <c r="AN986" s="27">
        <v>0.15056857466697693</v>
      </c>
      <c r="AO986" s="27">
        <v>0.16115698218345642</v>
      </c>
      <c r="AP986" s="27">
        <v>0.16600421071052551</v>
      </c>
      <c r="AQ986" s="27">
        <v>0.13501556217670441</v>
      </c>
      <c r="AR986" s="27">
        <v>0.13474445044994354</v>
      </c>
      <c r="AS986" s="27">
        <v>0.18795633316040039</v>
      </c>
      <c r="AT986" s="61">
        <v>2</v>
      </c>
      <c r="AU986" s="61">
        <v>4</v>
      </c>
      <c r="AV986" s="61">
        <v>876.28754000000004</v>
      </c>
      <c r="AW986" s="61"/>
      <c r="AX986" s="61"/>
      <c r="AY986" s="27">
        <v>2</v>
      </c>
      <c r="AZ986" s="27">
        <v>2</v>
      </c>
      <c r="BA986" s="27">
        <v>3</v>
      </c>
    </row>
    <row r="987" spans="1:53">
      <c r="A987" s="50">
        <v>36700</v>
      </c>
      <c r="B987" s="50" t="s">
        <v>47</v>
      </c>
      <c r="C987" s="50" t="s">
        <v>1125</v>
      </c>
      <c r="D987" s="50" t="s">
        <v>1121</v>
      </c>
      <c r="F987" s="50">
        <v>139540</v>
      </c>
      <c r="G987" s="23">
        <v>5066</v>
      </c>
      <c r="H987" s="50">
        <v>31.784999579191201</v>
      </c>
      <c r="I987" s="50">
        <v>0.301250010728836</v>
      </c>
      <c r="J987" s="50">
        <v>7.5792729854583699E-2</v>
      </c>
      <c r="K987" s="50">
        <v>0.40023201704025302</v>
      </c>
      <c r="L987" s="50">
        <v>0.28200839999999999</v>
      </c>
      <c r="M987" s="50">
        <v>65000</v>
      </c>
      <c r="N987" s="50">
        <v>52800</v>
      </c>
      <c r="O987" s="50">
        <v>43.121999502182</v>
      </c>
      <c r="P987" s="51">
        <v>0.19234557449817599</v>
      </c>
      <c r="Q987" s="50">
        <v>3.9416E-3</v>
      </c>
      <c r="R987" s="50">
        <v>0.27074998617172202</v>
      </c>
      <c r="S987" s="50">
        <v>0.13036260008812001</v>
      </c>
      <c r="T987" s="50">
        <v>0.474725812673569</v>
      </c>
      <c r="U987" s="62">
        <v>7.8042140000000003E-3</v>
      </c>
      <c r="V987" s="63">
        <v>0.11522144099999999</v>
      </c>
      <c r="W987" s="63">
        <v>5.6413930000000001E-2</v>
      </c>
      <c r="X987" s="63">
        <v>0.82056039599999997</v>
      </c>
      <c r="Y987" s="50">
        <v>4.2649716138839701E-2</v>
      </c>
      <c r="Z987" s="61">
        <v>5.1621187478303909E-2</v>
      </c>
      <c r="AA987" s="61">
        <v>8.5395954549312592E-2</v>
      </c>
      <c r="AB987" s="61">
        <v>5.9693776071071625E-2</v>
      </c>
      <c r="AC987" s="61">
        <v>3.8177996873855591E-2</v>
      </c>
      <c r="AD987" s="61">
        <v>4.2247649282217026E-2</v>
      </c>
      <c r="AE987" s="61">
        <v>3.0505703762173653E-2</v>
      </c>
      <c r="AF987" s="61">
        <v>0.12402428686618805</v>
      </c>
      <c r="AG987" s="61">
        <v>4.8702381551265717E-2</v>
      </c>
      <c r="AH987" s="61">
        <v>6.8783774971961975E-2</v>
      </c>
      <c r="AI987" s="61">
        <v>5.957702174782753E-2</v>
      </c>
      <c r="AJ987" s="61">
        <v>0.11880379170179367</v>
      </c>
      <c r="AK987" s="61">
        <v>0.14709119498729706</v>
      </c>
      <c r="AL987" s="61">
        <v>7.3637336492538452E-2</v>
      </c>
      <c r="AM987" s="61">
        <v>5.1737941801548004E-2</v>
      </c>
      <c r="AN987" s="27">
        <v>0.12560400366783142</v>
      </c>
      <c r="AO987" s="27">
        <v>0.23881232738494873</v>
      </c>
      <c r="AP987" s="27">
        <v>0.14207389950752258</v>
      </c>
      <c r="AQ987" s="27">
        <v>0.20985299348831177</v>
      </c>
      <c r="AR987" s="27">
        <v>0.10788476467132568</v>
      </c>
      <c r="AS987" s="27">
        <v>0.26996836066246033</v>
      </c>
      <c r="AT987" s="61">
        <v>2</v>
      </c>
      <c r="AU987" s="61">
        <v>4</v>
      </c>
      <c r="AV987" s="61">
        <v>848.03545999999994</v>
      </c>
      <c r="AW987" s="61"/>
      <c r="AX987" s="61"/>
      <c r="AY987" s="27">
        <v>2</v>
      </c>
      <c r="AZ987" s="27">
        <v>2</v>
      </c>
      <c r="BA987" s="27">
        <v>3</v>
      </c>
    </row>
    <row r="988" spans="1:53">
      <c r="A988" s="50">
        <v>36800</v>
      </c>
      <c r="B988" s="50" t="s">
        <v>47</v>
      </c>
      <c r="C988" s="50" t="s">
        <v>1126</v>
      </c>
      <c r="D988" s="50" t="s">
        <v>1103</v>
      </c>
      <c r="F988" s="50">
        <v>256995</v>
      </c>
      <c r="G988" s="23">
        <v>9411</v>
      </c>
      <c r="H988" s="50">
        <v>34.033998936414726</v>
      </c>
      <c r="I988" s="50">
        <v>0.27121999859809898</v>
      </c>
      <c r="J988" s="50">
        <v>7.1968011558055905E-2</v>
      </c>
      <c r="K988" s="50">
        <v>0.354064851999283</v>
      </c>
      <c r="L988" s="50">
        <v>0.26109779999999999</v>
      </c>
      <c r="M988" s="50">
        <v>65300</v>
      </c>
      <c r="N988" s="50">
        <v>49000</v>
      </c>
      <c r="O988" s="50">
        <v>44.839000701904304</v>
      </c>
      <c r="P988" s="51">
        <v>0.15693423151969901</v>
      </c>
      <c r="Q988" s="50">
        <v>4.1024E-3</v>
      </c>
      <c r="R988" s="50">
        <v>0.22793039679527299</v>
      </c>
      <c r="S988" s="50">
        <v>0.1273263245821</v>
      </c>
      <c r="T988" s="50">
        <v>0.57473510503768899</v>
      </c>
      <c r="U988" s="62">
        <v>3.3697150000000001E-3</v>
      </c>
      <c r="V988" s="63">
        <v>9.0165175E-2</v>
      </c>
      <c r="W988" s="63">
        <v>1.1397108E-2</v>
      </c>
      <c r="X988" s="63">
        <v>0.89506799000000004</v>
      </c>
      <c r="Y988" s="50">
        <v>4.35611605644226E-2</v>
      </c>
      <c r="Z988" s="61">
        <v>3.0455688014626503E-2</v>
      </c>
      <c r="AA988" s="61">
        <v>0.11220613121986389</v>
      </c>
      <c r="AB988" s="61">
        <v>7.5097724795341492E-2</v>
      </c>
      <c r="AC988" s="61">
        <v>4.3788652867078781E-2</v>
      </c>
      <c r="AD988" s="61">
        <v>4.184330627322197E-2</v>
      </c>
      <c r="AE988" s="61">
        <v>3.4594137221574783E-2</v>
      </c>
      <c r="AF988" s="61">
        <v>0.15087449550628662</v>
      </c>
      <c r="AG988" s="61">
        <v>4.9743983894586563E-2</v>
      </c>
      <c r="AH988" s="61">
        <v>7.7061422169208527E-2</v>
      </c>
      <c r="AI988" s="61">
        <v>3.9007872343063354E-2</v>
      </c>
      <c r="AJ988" s="61">
        <v>8.4172949194908142E-2</v>
      </c>
      <c r="AK988" s="61">
        <v>0.13269650936126709</v>
      </c>
      <c r="AL988" s="61">
        <v>7.2510048747062683E-2</v>
      </c>
      <c r="AM988" s="61">
        <v>5.5947072803974152E-2</v>
      </c>
      <c r="AN988" s="27">
        <v>0.12970294058322906</v>
      </c>
      <c r="AO988" s="27">
        <v>0.20952250063419342</v>
      </c>
      <c r="AP988" s="27">
        <v>0.14846237003803253</v>
      </c>
      <c r="AQ988" s="27">
        <v>0.17330279946327209</v>
      </c>
      <c r="AR988" s="27">
        <v>0.11173528432846069</v>
      </c>
      <c r="AS988" s="27">
        <v>0.24421346187591553</v>
      </c>
      <c r="AT988" s="61">
        <v>2</v>
      </c>
      <c r="AU988" s="61">
        <v>2</v>
      </c>
      <c r="AV988" s="61">
        <v>657.94556</v>
      </c>
      <c r="AW988" s="61"/>
      <c r="AX988" s="61"/>
      <c r="AY988" s="27">
        <v>2</v>
      </c>
      <c r="AZ988" s="27">
        <v>2</v>
      </c>
      <c r="BA988" s="27">
        <v>3</v>
      </c>
    </row>
    <row r="989" spans="1:53">
      <c r="A989" s="50">
        <v>36901</v>
      </c>
      <c r="B989" s="50" t="s">
        <v>47</v>
      </c>
      <c r="C989" s="50" t="s">
        <v>1127</v>
      </c>
      <c r="D989" s="50" t="s">
        <v>1121</v>
      </c>
      <c r="F989" s="50">
        <v>48644</v>
      </c>
      <c r="G989" s="23">
        <v>1749</v>
      </c>
      <c r="H989" s="50">
        <v>32.464997500181227</v>
      </c>
      <c r="I989" s="50">
        <v>0.28297999501228299</v>
      </c>
      <c r="J989" s="50">
        <v>8.3422459661960602E-2</v>
      </c>
      <c r="K989" s="50">
        <v>0.38716578483581499</v>
      </c>
      <c r="L989" s="50">
        <v>0.2631579</v>
      </c>
      <c r="M989" s="50">
        <v>58700</v>
      </c>
      <c r="N989" s="50">
        <v>49400</v>
      </c>
      <c r="O989" s="50">
        <v>38.740000128745997</v>
      </c>
      <c r="P989" s="51">
        <v>0.23364762961864399</v>
      </c>
      <c r="Q989" s="50">
        <v>4.6927999999999996E-3</v>
      </c>
      <c r="R989" s="50">
        <v>0.25502958893775901</v>
      </c>
      <c r="S989" s="50">
        <v>0.12730225920677199</v>
      </c>
      <c r="T989" s="50">
        <v>0.60834687948226895</v>
      </c>
      <c r="U989" s="62">
        <v>2.4627909E-2</v>
      </c>
      <c r="V989" s="63">
        <v>0.13822875900000001</v>
      </c>
      <c r="W989" s="63">
        <v>4.5678809000000001E-2</v>
      </c>
      <c r="X989" s="63">
        <v>0.79146450800000001</v>
      </c>
      <c r="Y989" s="50">
        <v>4.84401322901249E-2</v>
      </c>
      <c r="Z989" s="61">
        <v>6.4763478934764862E-2</v>
      </c>
      <c r="AA989" s="61">
        <v>5.585702508687973E-2</v>
      </c>
      <c r="AB989" s="61">
        <v>6.5766192972660065E-2</v>
      </c>
      <c r="AC989" s="61">
        <v>3.5094961524009705E-2</v>
      </c>
      <c r="AD989" s="61">
        <v>5.4028548300266266E-2</v>
      </c>
      <c r="AE989" s="61">
        <v>1.8225787207484245E-2</v>
      </c>
      <c r="AF989" s="61">
        <v>0.12752152979373932</v>
      </c>
      <c r="AG989" s="61">
        <v>3.3502418547868729E-2</v>
      </c>
      <c r="AH989" s="61">
        <v>5.1787190139293671E-2</v>
      </c>
      <c r="AI989" s="61">
        <v>0.13890527188777924</v>
      </c>
      <c r="AJ989" s="61">
        <v>8.2045532763004303E-2</v>
      </c>
      <c r="AK989" s="61">
        <v>0.12380558997392654</v>
      </c>
      <c r="AL989" s="61">
        <v>9.8501831293106079E-2</v>
      </c>
      <c r="AM989" s="61">
        <v>5.0194643437862396E-2</v>
      </c>
      <c r="AN989" s="27">
        <v>0.22223967313766479</v>
      </c>
      <c r="AO989" s="27">
        <v>0.13644573092460632</v>
      </c>
      <c r="AP989" s="27">
        <v>0.29428529739379883</v>
      </c>
      <c r="AQ989" s="27">
        <v>8.2645870745182037E-2</v>
      </c>
      <c r="AR989" s="27">
        <v>0.1430690586566925</v>
      </c>
      <c r="AS989" s="27">
        <v>0.19556617736816406</v>
      </c>
      <c r="AT989" s="61">
        <v>2</v>
      </c>
      <c r="AU989" s="61">
        <v>4</v>
      </c>
      <c r="AV989" s="61">
        <v>682.26862000000006</v>
      </c>
      <c r="AW989" s="61"/>
      <c r="AX989" s="61"/>
      <c r="AY989" s="27">
        <v>1</v>
      </c>
      <c r="AZ989" s="27">
        <v>1</v>
      </c>
      <c r="BA989" s="27">
        <v>2</v>
      </c>
    </row>
    <row r="990" spans="1:53">
      <c r="A990" s="50">
        <v>36902</v>
      </c>
      <c r="B990" s="50" t="s">
        <v>47</v>
      </c>
      <c r="C990" s="50" t="s">
        <v>1128</v>
      </c>
      <c r="D990" s="50" t="s">
        <v>1103</v>
      </c>
      <c r="F990" s="50">
        <v>163178</v>
      </c>
      <c r="G990" s="23">
        <v>6634</v>
      </c>
      <c r="H990" s="50">
        <v>33.43499708175657</v>
      </c>
      <c r="I990" s="50">
        <v>0.29352998733520502</v>
      </c>
      <c r="J990" s="50">
        <v>8.1977881491184207E-2</v>
      </c>
      <c r="K990" s="50">
        <v>0.360117107629776</v>
      </c>
      <c r="L990" s="50">
        <v>0.29684909999999998</v>
      </c>
      <c r="M990" s="50">
        <v>61700</v>
      </c>
      <c r="N990" s="50">
        <v>51700</v>
      </c>
      <c r="O990" s="50">
        <v>38.499999046325698</v>
      </c>
      <c r="P990" s="51">
        <v>0.177015200257301</v>
      </c>
      <c r="Q990" s="50">
        <v>3.9633000000000003E-3</v>
      </c>
      <c r="R990" s="50">
        <v>0.21901185810565901</v>
      </c>
      <c r="S990" s="50">
        <v>0.124267488718033</v>
      </c>
      <c r="T990" s="50">
        <v>0.59398776292800903</v>
      </c>
      <c r="U990" s="62">
        <v>2.0468439999999999E-3</v>
      </c>
      <c r="V990" s="63">
        <v>6.6681779999999996E-2</v>
      </c>
      <c r="W990" s="63">
        <v>1.8660603000000001E-2</v>
      </c>
      <c r="X990" s="63">
        <v>0.91261076900000004</v>
      </c>
      <c r="Y990" s="50">
        <v>2.2910546511411702E-2</v>
      </c>
      <c r="Z990" s="61">
        <v>5.7693459093570709E-2</v>
      </c>
      <c r="AA990" s="61">
        <v>0.1372484415769577</v>
      </c>
      <c r="AB990" s="61">
        <v>6.7755751311779022E-2</v>
      </c>
      <c r="AC990" s="61">
        <v>5.1105055958032608E-2</v>
      </c>
      <c r="AD990" s="61">
        <v>4.0893029421567917E-2</v>
      </c>
      <c r="AE990" s="61">
        <v>3.2073549926280975E-2</v>
      </c>
      <c r="AF990" s="61">
        <v>0.12417645007371902</v>
      </c>
      <c r="AG990" s="61">
        <v>4.1192501783370972E-2</v>
      </c>
      <c r="AH990" s="61">
        <v>5.3890153765678406E-2</v>
      </c>
      <c r="AI990" s="61">
        <v>5.1554262638092041E-2</v>
      </c>
      <c r="AJ990" s="61">
        <v>8.1935793161392212E-2</v>
      </c>
      <c r="AK990" s="61">
        <v>0.13786236941814423</v>
      </c>
      <c r="AL990" s="61">
        <v>6.7620985209941864E-2</v>
      </c>
      <c r="AM990" s="61">
        <v>5.4998204112052917E-2</v>
      </c>
      <c r="AN990" s="27">
        <v>0.14688609540462494</v>
      </c>
      <c r="AO990" s="27">
        <v>0.14681433141231537</v>
      </c>
      <c r="AP990" s="27">
        <v>0.15434116125106812</v>
      </c>
      <c r="AQ990" s="27">
        <v>0.11291834712028503</v>
      </c>
      <c r="AR990" s="27">
        <v>0.1402193158864975</v>
      </c>
      <c r="AS990" s="27">
        <v>0.17712628841400146</v>
      </c>
      <c r="AT990" s="61">
        <v>2</v>
      </c>
      <c r="AU990" s="61">
        <v>4</v>
      </c>
      <c r="AV990" s="61">
        <v>563.07854999999995</v>
      </c>
      <c r="AW990" s="61">
        <v>2</v>
      </c>
      <c r="AX990" s="61">
        <v>4</v>
      </c>
      <c r="AY990" s="27">
        <v>2</v>
      </c>
      <c r="AZ990" s="27">
        <v>2</v>
      </c>
      <c r="BA990" s="27">
        <v>3</v>
      </c>
    </row>
    <row r="991" spans="1:53">
      <c r="A991" s="50">
        <v>37000</v>
      </c>
      <c r="B991" s="50" t="s">
        <v>47</v>
      </c>
      <c r="C991" s="50" t="s">
        <v>1129</v>
      </c>
      <c r="D991" s="50" t="s">
        <v>1121</v>
      </c>
      <c r="F991" s="50">
        <v>729182</v>
      </c>
      <c r="G991" s="23">
        <v>27040</v>
      </c>
      <c r="H991" s="50">
        <v>35.848998188972445</v>
      </c>
      <c r="I991" s="50">
        <v>0.26061999797821001</v>
      </c>
      <c r="J991" s="50">
        <v>9.36282724142075E-2</v>
      </c>
      <c r="K991" s="50">
        <v>0.33562883734703097</v>
      </c>
      <c r="L991" s="50">
        <v>0.29960819999999999</v>
      </c>
      <c r="M991" s="50">
        <v>67100</v>
      </c>
      <c r="N991" s="50">
        <v>51000</v>
      </c>
      <c r="O991" s="50">
        <v>46.360999345779405</v>
      </c>
      <c r="P991" s="51">
        <v>0.19153900444507599</v>
      </c>
      <c r="Q991" s="50">
        <v>3.6036000000000002E-3</v>
      </c>
      <c r="R991" s="50">
        <v>0.20443968474865001</v>
      </c>
      <c r="S991" s="50">
        <v>0.101100243628025</v>
      </c>
      <c r="T991" s="50">
        <v>0.56078928709030196</v>
      </c>
      <c r="U991" s="62">
        <v>2.668881E-2</v>
      </c>
      <c r="V991" s="63">
        <v>0.40790775400000001</v>
      </c>
      <c r="W991" s="63">
        <v>1.3412289000000001E-2</v>
      </c>
      <c r="X991" s="63">
        <v>0.55199116500000001</v>
      </c>
      <c r="Y991" s="50">
        <v>0.18655221164226499</v>
      </c>
      <c r="Z991" s="61">
        <v>7.195272296667099E-2</v>
      </c>
      <c r="AA991" s="61">
        <v>0.13373523950576782</v>
      </c>
      <c r="AB991" s="61">
        <v>7.7375151216983795E-2</v>
      </c>
      <c r="AC991" s="61">
        <v>5.1085568964481354E-2</v>
      </c>
      <c r="AD991" s="61">
        <v>3.529810905456543E-2</v>
      </c>
      <c r="AE991" s="61">
        <v>4.1503418236970901E-2</v>
      </c>
      <c r="AF991" s="61">
        <v>0.11875230073928833</v>
      </c>
      <c r="AG991" s="61">
        <v>4.1615255177021027E-2</v>
      </c>
      <c r="AH991" s="61">
        <v>7.0556528866291046E-2</v>
      </c>
      <c r="AI991" s="61">
        <v>4.3675273656845093E-2</v>
      </c>
      <c r="AJ991" s="61">
        <v>9.2834308743476868E-2</v>
      </c>
      <c r="AK991" s="61">
        <v>0.10947680473327637</v>
      </c>
      <c r="AL991" s="61">
        <v>6.1775296926498413E-2</v>
      </c>
      <c r="AM991" s="61">
        <v>5.0364021211862564E-2</v>
      </c>
      <c r="AN991" s="27">
        <v>0.27718311548233032</v>
      </c>
      <c r="AO991" s="27">
        <v>0.13893277943134308</v>
      </c>
      <c r="AP991" s="27">
        <v>0.2899850606918335</v>
      </c>
      <c r="AQ991" s="27">
        <v>0.11855828016996384</v>
      </c>
      <c r="AR991" s="27">
        <v>0.25861471891403198</v>
      </c>
      <c r="AS991" s="27">
        <v>0.16848467290401459</v>
      </c>
      <c r="AT991" s="61">
        <v>2</v>
      </c>
      <c r="AU991" s="61">
        <v>2</v>
      </c>
      <c r="AV991" s="61">
        <v>1214.0519999999999</v>
      </c>
      <c r="AW991" s="61"/>
      <c r="AX991" s="61"/>
      <c r="AY991" s="27">
        <v>2</v>
      </c>
      <c r="AZ991" s="27">
        <v>2</v>
      </c>
      <c r="BA991" s="27">
        <v>3</v>
      </c>
    </row>
    <row r="992" spans="1:53">
      <c r="A992" s="50">
        <v>37100</v>
      </c>
      <c r="B992" s="50" t="s">
        <v>47</v>
      </c>
      <c r="C992" s="50" t="s">
        <v>1130</v>
      </c>
      <c r="D992" s="50" t="s">
        <v>1121</v>
      </c>
      <c r="F992" s="50">
        <v>661645</v>
      </c>
      <c r="G992" s="23">
        <v>25043</v>
      </c>
      <c r="H992" s="50">
        <v>38.894001394510298</v>
      </c>
      <c r="I992" s="50">
        <v>0.256080001592636</v>
      </c>
      <c r="J992" s="50">
        <v>0.121619716286659</v>
      </c>
      <c r="K992" s="50">
        <v>0.29436621069908098</v>
      </c>
      <c r="L992" s="50">
        <v>0.34777530000000001</v>
      </c>
      <c r="M992" s="50">
        <v>68400</v>
      </c>
      <c r="N992" s="50">
        <v>50700</v>
      </c>
      <c r="O992" s="50">
        <v>47.982999682426502</v>
      </c>
      <c r="P992" s="51">
        <v>0.192762315273284</v>
      </c>
      <c r="Q992" s="50">
        <v>3.0465000000000002E-3</v>
      </c>
      <c r="R992" s="50">
        <v>0.228506729006767</v>
      </c>
      <c r="S992" s="50">
        <v>9.4882868230342907E-2</v>
      </c>
      <c r="T992" s="50">
        <v>0.56785339117050204</v>
      </c>
      <c r="U992" s="62">
        <v>5.7198345999999997E-2</v>
      </c>
      <c r="V992" s="63">
        <v>0.43317943800000003</v>
      </c>
      <c r="W992" s="63">
        <v>1.5112334E-2</v>
      </c>
      <c r="X992" s="63">
        <v>0.494509906</v>
      </c>
      <c r="Y992" s="50">
        <v>0.169318422675133</v>
      </c>
      <c r="Z992" s="61">
        <v>0.12366924434900284</v>
      </c>
      <c r="AA992" s="61">
        <v>5.9934459626674652E-2</v>
      </c>
      <c r="AB992" s="61">
        <v>6.9126442074775696E-2</v>
      </c>
      <c r="AC992" s="61">
        <v>5.2904289215803146E-2</v>
      </c>
      <c r="AD992" s="61">
        <v>2.8798393905162811E-2</v>
      </c>
      <c r="AE992" s="61">
        <v>4.8220366239547729E-2</v>
      </c>
      <c r="AF992" s="61">
        <v>0.10706963390111923</v>
      </c>
      <c r="AG992" s="61">
        <v>4.7469738870859146E-2</v>
      </c>
      <c r="AH992" s="61">
        <v>7.5517505407333374E-2</v>
      </c>
      <c r="AI992" s="61">
        <v>8.174557238817215E-2</v>
      </c>
      <c r="AJ992" s="61">
        <v>9.6766725182533264E-2</v>
      </c>
      <c r="AK992" s="61">
        <v>9.8666884005069733E-2</v>
      </c>
      <c r="AL992" s="61">
        <v>6.0256157070398331E-2</v>
      </c>
      <c r="AM992" s="61">
        <v>4.9854591488838196E-2</v>
      </c>
      <c r="AN992" s="27">
        <v>0.29771813750267029</v>
      </c>
      <c r="AO992" s="27">
        <v>0.13811852037906647</v>
      </c>
      <c r="AP992" s="27">
        <v>0.31885752081871033</v>
      </c>
      <c r="AQ992" s="27">
        <v>0.11707466840744019</v>
      </c>
      <c r="AR992" s="27">
        <v>0.26362499594688416</v>
      </c>
      <c r="AS992" s="27">
        <v>0.17205759882926941</v>
      </c>
      <c r="AT992" s="61">
        <v>1</v>
      </c>
      <c r="AU992" s="61">
        <v>2</v>
      </c>
      <c r="AV992" s="61">
        <v>1490.8996999999999</v>
      </c>
      <c r="AW992" s="61"/>
      <c r="AX992" s="61"/>
      <c r="AY992" s="27">
        <v>1</v>
      </c>
      <c r="AZ992" s="27">
        <v>1</v>
      </c>
      <c r="BA992" s="27">
        <v>2</v>
      </c>
    </row>
    <row r="993" spans="1:53">
      <c r="A993" s="50">
        <v>37200</v>
      </c>
      <c r="B993" s="50" t="s">
        <v>47</v>
      </c>
      <c r="C993" s="50" t="s">
        <v>1131</v>
      </c>
      <c r="D993" s="50" t="s">
        <v>1121</v>
      </c>
      <c r="F993" s="50">
        <v>1419998</v>
      </c>
      <c r="G993" s="23">
        <v>51670</v>
      </c>
      <c r="H993" s="50">
        <v>33.970998674631154</v>
      </c>
      <c r="I993" s="50">
        <v>0.29471001029014599</v>
      </c>
      <c r="J993" s="50">
        <v>7.4879370629787403E-2</v>
      </c>
      <c r="K993" s="50">
        <v>0.32623103260994002</v>
      </c>
      <c r="L993" s="50">
        <v>0.32189519999999999</v>
      </c>
      <c r="M993" s="50">
        <v>61100</v>
      </c>
      <c r="N993" s="50">
        <v>42300</v>
      </c>
      <c r="O993" s="50">
        <v>50.824999809265101</v>
      </c>
      <c r="P993" s="51">
        <v>0.18785458803176799</v>
      </c>
      <c r="Q993" s="50">
        <v>3.0411000000000001E-3</v>
      </c>
      <c r="R993" s="50">
        <v>0.22162736952304801</v>
      </c>
      <c r="S993" s="50">
        <v>8.6569361388683305E-2</v>
      </c>
      <c r="T993" s="50">
        <v>0.549066841602325</v>
      </c>
      <c r="U993" s="62">
        <v>4.2634564999999999E-2</v>
      </c>
      <c r="V993" s="63">
        <v>0.53020781299999997</v>
      </c>
      <c r="W993" s="63">
        <v>1.6842981999999999E-2</v>
      </c>
      <c r="X993" s="63">
        <v>0.41031464899999998</v>
      </c>
      <c r="Y993" s="50">
        <v>0.20936983823776201</v>
      </c>
      <c r="Z993" s="61">
        <v>0.11062551289796829</v>
      </c>
      <c r="AA993" s="61">
        <v>8.7538853287696838E-2</v>
      </c>
      <c r="AB993" s="61">
        <v>5.5583726614713669E-2</v>
      </c>
      <c r="AC993" s="61">
        <v>4.4621046632528305E-2</v>
      </c>
      <c r="AD993" s="61">
        <v>3.0731890350580215E-2</v>
      </c>
      <c r="AE993" s="61">
        <v>5.0166260451078415E-2</v>
      </c>
      <c r="AF993" s="61">
        <v>0.10991711914539337</v>
      </c>
      <c r="AG993" s="61">
        <v>4.8153337091207504E-2</v>
      </c>
      <c r="AH993" s="61">
        <v>6.6945120692253113E-2</v>
      </c>
      <c r="AI993" s="61">
        <v>6.9335468113422394E-2</v>
      </c>
      <c r="AJ993" s="61">
        <v>0.10376222431659698</v>
      </c>
      <c r="AK993" s="61">
        <v>0.11441522836685181</v>
      </c>
      <c r="AL993" s="61">
        <v>5.7261805981397629E-2</v>
      </c>
      <c r="AM993" s="61">
        <v>5.0942394882440567E-2</v>
      </c>
      <c r="AN993" s="27">
        <v>0.32417589426040649</v>
      </c>
      <c r="AO993" s="27">
        <v>0.15393371880054474</v>
      </c>
      <c r="AP993" s="27">
        <v>0.34235507249832153</v>
      </c>
      <c r="AQ993" s="27">
        <v>0.13148367404937744</v>
      </c>
      <c r="AR993" s="27">
        <v>0.29515066742897034</v>
      </c>
      <c r="AS993" s="27">
        <v>0.1897779256105423</v>
      </c>
      <c r="AT993" s="61">
        <v>2</v>
      </c>
      <c r="AU993" s="61">
        <v>2</v>
      </c>
      <c r="AV993" s="61">
        <v>1343.5957000000001</v>
      </c>
      <c r="AW993" s="61"/>
      <c r="AX993" s="61"/>
      <c r="AY993" s="27">
        <v>2</v>
      </c>
      <c r="AZ993" s="27">
        <v>2</v>
      </c>
      <c r="BA993" s="27">
        <v>3</v>
      </c>
    </row>
    <row r="994" spans="1:53">
      <c r="A994" s="50">
        <v>37300</v>
      </c>
      <c r="B994" s="50" t="s">
        <v>47</v>
      </c>
      <c r="C994" s="50" t="s">
        <v>1132</v>
      </c>
      <c r="D994" s="50" t="s">
        <v>1121</v>
      </c>
      <c r="F994" s="50">
        <v>387577</v>
      </c>
      <c r="G994" s="23">
        <v>13628</v>
      </c>
      <c r="H994" s="50">
        <v>36.128999978303931</v>
      </c>
      <c r="I994" s="50">
        <v>0.26829001307487499</v>
      </c>
      <c r="J994" s="50">
        <v>9.4842597842216506E-2</v>
      </c>
      <c r="K994" s="50">
        <v>0.33503013849258401</v>
      </c>
      <c r="L994" s="50">
        <v>0.3105696</v>
      </c>
      <c r="M994" s="50">
        <v>63100</v>
      </c>
      <c r="N994" s="50">
        <v>48100</v>
      </c>
      <c r="O994" s="50">
        <v>44.422999024391203</v>
      </c>
      <c r="P994" s="51">
        <v>0.18987330794334401</v>
      </c>
      <c r="Q994" s="50">
        <v>3.6070999999999998E-3</v>
      </c>
      <c r="R994" s="50">
        <v>0.22332820296287501</v>
      </c>
      <c r="S994" s="50">
        <v>0.111614905297756</v>
      </c>
      <c r="T994" s="50">
        <v>0.53098869323730502</v>
      </c>
      <c r="U994" s="62">
        <v>1.5782671000000002E-2</v>
      </c>
      <c r="V994" s="63">
        <v>0.25498676300000001</v>
      </c>
      <c r="W994" s="63">
        <v>1.9740593000000001E-2</v>
      </c>
      <c r="X994" s="63">
        <v>0.70949000100000004</v>
      </c>
      <c r="Y994" s="50">
        <v>0.12559320032596599</v>
      </c>
      <c r="Z994" s="61">
        <v>7.5303547084331512E-2</v>
      </c>
      <c r="AA994" s="61">
        <v>8.3266317844390869E-2</v>
      </c>
      <c r="AB994" s="61">
        <v>6.9476485252380371E-2</v>
      </c>
      <c r="AC994" s="61">
        <v>4.8020511865615845E-2</v>
      </c>
      <c r="AD994" s="61">
        <v>3.8073644042015076E-2</v>
      </c>
      <c r="AE994" s="61">
        <v>3.2635491341352463E-2</v>
      </c>
      <c r="AF994" s="61">
        <v>0.12596073746681213</v>
      </c>
      <c r="AG994" s="61">
        <v>4.825122281908989E-2</v>
      </c>
      <c r="AH994" s="61">
        <v>7.0201575756072998E-2</v>
      </c>
      <c r="AI994" s="61">
        <v>5.0657190382480621E-2</v>
      </c>
      <c r="AJ994" s="61">
        <v>0.10778743028640747</v>
      </c>
      <c r="AK994" s="61">
        <v>0.13155050575733185</v>
      </c>
      <c r="AL994" s="61">
        <v>6.2911160290241241E-2</v>
      </c>
      <c r="AM994" s="61">
        <v>5.590418353676796E-2</v>
      </c>
      <c r="AN994" s="27">
        <v>0.20844621956348419</v>
      </c>
      <c r="AO994" s="27">
        <v>0.18597595393657684</v>
      </c>
      <c r="AP994" s="27">
        <v>0.22424295544624329</v>
      </c>
      <c r="AQ994" s="27">
        <v>0.16210052371025085</v>
      </c>
      <c r="AR994" s="27">
        <v>0.18875443935394287</v>
      </c>
      <c r="AS994" s="27">
        <v>0.215738445520401</v>
      </c>
      <c r="AT994" s="61">
        <v>2</v>
      </c>
      <c r="AU994" s="61">
        <v>2</v>
      </c>
      <c r="AV994" s="61">
        <v>994.64691000000005</v>
      </c>
      <c r="AW994" s="61"/>
      <c r="AX994" s="61"/>
      <c r="AY994" s="27">
        <v>2</v>
      </c>
      <c r="AZ994" s="27">
        <v>2</v>
      </c>
      <c r="BA994" s="27">
        <v>3</v>
      </c>
    </row>
    <row r="995" spans="1:53">
      <c r="A995" s="50">
        <v>37400</v>
      </c>
      <c r="B995" s="50" t="s">
        <v>47</v>
      </c>
      <c r="C995" s="50" t="s">
        <v>1133</v>
      </c>
      <c r="D995" s="50" t="s">
        <v>1121</v>
      </c>
      <c r="F995" s="50">
        <v>2570609</v>
      </c>
      <c r="G995" s="23">
        <v>85946</v>
      </c>
      <c r="H995" s="50">
        <v>36.223000407218926</v>
      </c>
      <c r="I995" s="50">
        <v>0.25729000568389898</v>
      </c>
      <c r="J995" s="50">
        <v>9.6909008920192705E-2</v>
      </c>
      <c r="K995" s="50">
        <v>0.32985526323318498</v>
      </c>
      <c r="L995" s="50">
        <v>0.30303330000000001</v>
      </c>
      <c r="M995" s="50">
        <v>84700</v>
      </c>
      <c r="N995" s="50">
        <v>65100</v>
      </c>
      <c r="O995" s="50">
        <v>45.135000348091097</v>
      </c>
      <c r="P995" s="51">
        <v>0.18994389474391901</v>
      </c>
      <c r="Q995" s="50">
        <v>3.9407000000000001E-3</v>
      </c>
      <c r="R995" s="50">
        <v>0.22473184764385201</v>
      </c>
      <c r="S995" s="50">
        <v>0.111111618578434</v>
      </c>
      <c r="T995" s="50">
        <v>0.54082506895065297</v>
      </c>
      <c r="U995" s="62">
        <v>6.3018917999999993E-2</v>
      </c>
      <c r="V995" s="63">
        <v>0.30496743300000001</v>
      </c>
      <c r="W995" s="63">
        <v>1.1094257999999999E-2</v>
      </c>
      <c r="X995" s="63">
        <v>0.62091940599999995</v>
      </c>
      <c r="Y995" s="50">
        <v>0.147453308105469</v>
      </c>
      <c r="Z995" s="61">
        <v>2.1141313016414642E-2</v>
      </c>
      <c r="AA995" s="61">
        <v>8.4606975317001343E-2</v>
      </c>
      <c r="AB995" s="61">
        <v>7.5471214950084686E-2</v>
      </c>
      <c r="AC995" s="61">
        <v>4.8640020191669464E-2</v>
      </c>
      <c r="AD995" s="61">
        <v>5.204063281416893E-2</v>
      </c>
      <c r="AE995" s="61">
        <v>3.6220818758010864E-2</v>
      </c>
      <c r="AF995" s="61">
        <v>0.11528970301151276</v>
      </c>
      <c r="AG995" s="61">
        <v>7.5027383863925934E-2</v>
      </c>
      <c r="AH995" s="61">
        <v>9.6651583909988403E-2</v>
      </c>
      <c r="AI995" s="61">
        <v>9.3593604862689972E-2</v>
      </c>
      <c r="AJ995" s="61">
        <v>8.542361855506897E-2</v>
      </c>
      <c r="AK995" s="61">
        <v>0.10566040873527527</v>
      </c>
      <c r="AL995" s="61">
        <v>6.0637585818767548E-2</v>
      </c>
      <c r="AM995" s="61">
        <v>4.9595139920711517E-2</v>
      </c>
      <c r="AN995" s="27">
        <v>0.15702237188816071</v>
      </c>
      <c r="AO995" s="27">
        <v>0.25051394104957581</v>
      </c>
      <c r="AP995" s="27">
        <v>0.1676778644323349</v>
      </c>
      <c r="AQ995" s="27">
        <v>0.23420912027359009</v>
      </c>
      <c r="AR995" s="27">
        <v>0.14244668185710907</v>
      </c>
      <c r="AS995" s="27">
        <v>0.27281737327575684</v>
      </c>
      <c r="AT995" s="61">
        <v>2</v>
      </c>
      <c r="AU995" s="61">
        <v>3</v>
      </c>
      <c r="AV995" s="61">
        <v>1095.8687</v>
      </c>
      <c r="AW995" s="61"/>
      <c r="AX995" s="61"/>
      <c r="AY995" s="27">
        <v>1</v>
      </c>
      <c r="AZ995" s="27">
        <v>2</v>
      </c>
      <c r="BA995" s="27">
        <v>3</v>
      </c>
    </row>
    <row r="996" spans="1:53">
      <c r="A996" s="50">
        <v>37500</v>
      </c>
      <c r="B996" s="50" t="s">
        <v>47</v>
      </c>
      <c r="C996" s="50" t="s">
        <v>1134</v>
      </c>
      <c r="D996" s="50" t="s">
        <v>1121</v>
      </c>
      <c r="F996" s="50">
        <v>2393183</v>
      </c>
      <c r="G996" s="23">
        <v>69290</v>
      </c>
      <c r="H996" s="50">
        <v>38.859998151660001</v>
      </c>
      <c r="I996" s="50">
        <v>0.23545999825000799</v>
      </c>
      <c r="J996" s="50">
        <v>0.12932588160038</v>
      </c>
      <c r="K996" s="50">
        <v>0.29131507873535201</v>
      </c>
      <c r="L996" s="50">
        <v>0.33480749999999998</v>
      </c>
      <c r="M996" s="50">
        <v>146300</v>
      </c>
      <c r="N996" s="50">
        <v>79600</v>
      </c>
      <c r="O996" s="50">
        <v>53.504997491836505</v>
      </c>
      <c r="P996" s="51">
        <v>0.14260764420032501</v>
      </c>
      <c r="Q996" s="50">
        <v>3.934E-3</v>
      </c>
      <c r="R996" s="50">
        <v>0.15535028278827701</v>
      </c>
      <c r="S996" s="50">
        <v>9.1248504817485795E-2</v>
      </c>
      <c r="T996" s="50">
        <v>0.54085528850555398</v>
      </c>
      <c r="U996" s="62">
        <v>2.5570546999999999E-2</v>
      </c>
      <c r="V996" s="63">
        <v>0.50771504599999995</v>
      </c>
      <c r="W996" s="63">
        <v>7.7841940000000004E-3</v>
      </c>
      <c r="X996" s="63">
        <v>0.458930224</v>
      </c>
      <c r="Y996" s="50">
        <v>0.31203758716583302</v>
      </c>
      <c r="Z996" s="61">
        <v>2.7622032910585403E-2</v>
      </c>
      <c r="AA996" s="61">
        <v>0.22427703440189362</v>
      </c>
      <c r="AB996" s="61">
        <v>5.6181568652391434E-2</v>
      </c>
      <c r="AC996" s="61">
        <v>2.9024383053183556E-2</v>
      </c>
      <c r="AD996" s="61">
        <v>5.6904856115579605E-2</v>
      </c>
      <c r="AE996" s="61">
        <v>3.5956341773271561E-2</v>
      </c>
      <c r="AF996" s="61">
        <v>0.10284069180488586</v>
      </c>
      <c r="AG996" s="61">
        <v>4.6566326171159744E-2</v>
      </c>
      <c r="AH996" s="61">
        <v>0.13945093750953674</v>
      </c>
      <c r="AI996" s="61">
        <v>3.0982641503214836E-2</v>
      </c>
      <c r="AJ996" s="61">
        <v>7.8780464828014374E-2</v>
      </c>
      <c r="AK996" s="61">
        <v>8.0236583948135376E-2</v>
      </c>
      <c r="AL996" s="61">
        <v>5.2257243543863297E-2</v>
      </c>
      <c r="AM996" s="61">
        <v>3.8918882608413696E-2</v>
      </c>
      <c r="AN996" s="27">
        <v>0.17701569199562073</v>
      </c>
      <c r="AO996" s="27">
        <v>0.38308432698249817</v>
      </c>
      <c r="AP996" s="27">
        <v>0.18933150172233582</v>
      </c>
      <c r="AQ996" s="27">
        <v>0.38000842928886414</v>
      </c>
      <c r="AR996" s="27">
        <v>0.15658017992973328</v>
      </c>
      <c r="AS996" s="27">
        <v>0.38818812370300293</v>
      </c>
      <c r="AT996" s="61">
        <v>1</v>
      </c>
      <c r="AU996" s="61">
        <v>3</v>
      </c>
      <c r="AV996" s="61">
        <v>1314.2936999999999</v>
      </c>
      <c r="AW996" s="61"/>
      <c r="AX996" s="61"/>
      <c r="AY996" s="27">
        <v>1</v>
      </c>
      <c r="AZ996" s="27">
        <v>1</v>
      </c>
      <c r="BA996" s="27">
        <v>2</v>
      </c>
    </row>
    <row r="997" spans="1:53">
      <c r="A997" s="50">
        <v>37601</v>
      </c>
      <c r="B997" s="50" t="s">
        <v>47</v>
      </c>
      <c r="C997" s="50" t="s">
        <v>1135</v>
      </c>
      <c r="D997" s="50" t="s">
        <v>1136</v>
      </c>
      <c r="F997" s="50">
        <v>61917</v>
      </c>
      <c r="G997" s="23">
        <v>3001</v>
      </c>
      <c r="H997" s="50">
        <v>40.456001281738303</v>
      </c>
      <c r="I997" s="50">
        <v>0.25876998901367199</v>
      </c>
      <c r="J997" s="50">
        <v>0.16029411554336501</v>
      </c>
      <c r="K997" s="50">
        <v>0.28235295414924599</v>
      </c>
      <c r="L997" s="50">
        <v>0.35322419999999999</v>
      </c>
      <c r="M997" s="50">
        <v>83100</v>
      </c>
      <c r="N997" s="50">
        <v>73000</v>
      </c>
      <c r="O997" s="50">
        <v>31.273001432418802</v>
      </c>
      <c r="P997" s="51">
        <v>0.227751195430755</v>
      </c>
      <c r="Q997" s="50">
        <v>5.0108000000000001E-3</v>
      </c>
      <c r="R997" s="50">
        <v>0.14401000738143899</v>
      </c>
      <c r="S997" s="50">
        <v>0.113808803260326</v>
      </c>
      <c r="T997" s="50">
        <v>0.60667675733566295</v>
      </c>
      <c r="U997" s="62">
        <v>1.0384869999999999E-2</v>
      </c>
      <c r="V997" s="63">
        <v>0.20126944799999999</v>
      </c>
      <c r="W997" s="63">
        <v>4.7789782000000003E-2</v>
      </c>
      <c r="X997" s="63">
        <v>0.740555882</v>
      </c>
      <c r="Y997" s="50">
        <v>9.0233698487281799E-2</v>
      </c>
      <c r="Z997" s="61">
        <v>0.21723085641860962</v>
      </c>
      <c r="AA997" s="61">
        <v>1.6109572723507881E-2</v>
      </c>
      <c r="AB997" s="61">
        <v>7.6786600053310394E-2</v>
      </c>
      <c r="AC997" s="61">
        <v>3.9032004773616791E-2</v>
      </c>
      <c r="AD997" s="61">
        <v>0.12277340143918991</v>
      </c>
      <c r="AE997" s="61">
        <v>2.8067560866475105E-2</v>
      </c>
      <c r="AF997" s="61">
        <v>9.4776809215545654E-2</v>
      </c>
      <c r="AG997" s="61">
        <v>2.9025619849562645E-2</v>
      </c>
      <c r="AH997" s="61">
        <v>3.5164289176464081E-2</v>
      </c>
      <c r="AI997" s="61">
        <v>7.1889862418174744E-2</v>
      </c>
      <c r="AJ997" s="61">
        <v>7.9838193953037262E-2</v>
      </c>
      <c r="AK997" s="61">
        <v>6.5680220723152161E-2</v>
      </c>
      <c r="AL997" s="61">
        <v>8.6118802428245544E-2</v>
      </c>
      <c r="AM997" s="61">
        <v>3.7506207823753357E-2</v>
      </c>
      <c r="AN997" s="27">
        <v>0.18423761427402496</v>
      </c>
      <c r="AO997" s="27">
        <v>0.14415042102336884</v>
      </c>
      <c r="AP997" s="27">
        <v>0.19485066831111908</v>
      </c>
      <c r="AQ997" s="27">
        <v>0.13146241009235382</v>
      </c>
      <c r="AR997" s="27">
        <v>0.16909171640872955</v>
      </c>
      <c r="AS997" s="27">
        <v>0.16225749254226685</v>
      </c>
      <c r="AT997" s="61">
        <v>1</v>
      </c>
      <c r="AU997" s="61">
        <v>1</v>
      </c>
      <c r="AV997" s="61">
        <v>955.33416999999997</v>
      </c>
      <c r="AW997" s="61"/>
      <c r="AX997" s="61"/>
      <c r="AY997" s="27">
        <v>2</v>
      </c>
      <c r="AZ997" s="27">
        <v>3</v>
      </c>
      <c r="BA997" s="27">
        <v>4</v>
      </c>
    </row>
    <row r="998" spans="1:53">
      <c r="A998" s="50">
        <v>37602</v>
      </c>
      <c r="B998" s="50" t="s">
        <v>47</v>
      </c>
      <c r="C998" s="50" t="s">
        <v>1137</v>
      </c>
      <c r="D998" s="50" t="s">
        <v>1136</v>
      </c>
      <c r="F998" s="50">
        <v>22799</v>
      </c>
      <c r="G998" s="23">
        <v>1003</v>
      </c>
      <c r="H998" s="50">
        <v>40.29900142550467</v>
      </c>
      <c r="I998" s="50">
        <v>0.27667000889778098</v>
      </c>
      <c r="J998" s="50">
        <v>0.169550180435181</v>
      </c>
      <c r="K998" s="50">
        <v>0.35986158251762401</v>
      </c>
      <c r="L998" s="50">
        <v>0.36102240000000002</v>
      </c>
      <c r="M998" s="50">
        <v>73800</v>
      </c>
      <c r="N998" s="50">
        <v>69000</v>
      </c>
      <c r="O998" s="50">
        <v>27.882999181747397</v>
      </c>
      <c r="P998" s="51">
        <v>0.222372487187385</v>
      </c>
      <c r="Q998" s="50">
        <v>5.0695999999999996E-3</v>
      </c>
      <c r="R998" s="50">
        <v>0.13671623170375799</v>
      </c>
      <c r="S998" s="50">
        <v>0.123229376971722</v>
      </c>
      <c r="T998" s="50">
        <v>0.62809675931930498</v>
      </c>
      <c r="U998" s="62">
        <v>1.9035922E-2</v>
      </c>
      <c r="V998" s="63">
        <v>0.21233387300000001</v>
      </c>
      <c r="W998" s="63">
        <v>3.8422736999999998E-2</v>
      </c>
      <c r="X998" s="63">
        <v>0.73020744299999996</v>
      </c>
      <c r="Y998" s="50">
        <v>9.3918770551681505E-2</v>
      </c>
      <c r="Z998" s="61">
        <v>0.24063478410243988</v>
      </c>
      <c r="AA998" s="61">
        <v>4.6313289552927017E-2</v>
      </c>
      <c r="AB998" s="61">
        <v>7.0603474974632263E-2</v>
      </c>
      <c r="AC998" s="61">
        <v>6.1751052737236023E-2</v>
      </c>
      <c r="AD998" s="61">
        <v>6.1966966837644577E-2</v>
      </c>
      <c r="AE998" s="61">
        <v>1.5761632472276688E-2</v>
      </c>
      <c r="AF998" s="61">
        <v>0.11173485964536667</v>
      </c>
      <c r="AG998" s="61">
        <v>1.608550176024437E-2</v>
      </c>
      <c r="AH998" s="61">
        <v>3.5949476063251495E-2</v>
      </c>
      <c r="AI998" s="61">
        <v>8.0211594700813293E-2</v>
      </c>
      <c r="AJ998" s="61">
        <v>9.0791322290897369E-2</v>
      </c>
      <c r="AK998" s="61">
        <v>6.0563530772924423E-2</v>
      </c>
      <c r="AL998" s="61">
        <v>7.5569473206996918E-2</v>
      </c>
      <c r="AM998" s="61">
        <v>3.2063048332929611E-2</v>
      </c>
      <c r="AN998" s="27">
        <v>0.20567992329597473</v>
      </c>
      <c r="AO998" s="27">
        <v>0.12752155959606171</v>
      </c>
      <c r="AP998" s="27">
        <v>0.20518557727336884</v>
      </c>
      <c r="AQ998" s="27">
        <v>0.11450381577014923</v>
      </c>
      <c r="AR998" s="27">
        <v>0.20642474293708801</v>
      </c>
      <c r="AS998" s="27">
        <v>0.14713464677333832</v>
      </c>
      <c r="AT998" s="61">
        <v>1</v>
      </c>
      <c r="AU998" s="61">
        <v>3</v>
      </c>
      <c r="AV998" s="61">
        <v>885.80646000000002</v>
      </c>
      <c r="AW998" s="61"/>
      <c r="AX998" s="61"/>
      <c r="AY998" s="27">
        <v>2</v>
      </c>
      <c r="AZ998" s="27">
        <v>3</v>
      </c>
      <c r="BA998" s="27">
        <v>4</v>
      </c>
    </row>
    <row r="999" spans="1:53">
      <c r="A999" s="50">
        <v>37603</v>
      </c>
      <c r="B999" s="50" t="s">
        <v>47</v>
      </c>
      <c r="C999" s="50" t="s">
        <v>1138</v>
      </c>
      <c r="D999" s="50" t="s">
        <v>1121</v>
      </c>
      <c r="F999" s="50">
        <v>24379</v>
      </c>
      <c r="G999" s="23">
        <v>911</v>
      </c>
      <c r="H999" s="50">
        <v>38.303000837564504</v>
      </c>
      <c r="I999" s="50">
        <v>0.25115999579429599</v>
      </c>
      <c r="J999" s="50">
        <v>0.117647059261799</v>
      </c>
      <c r="K999" s="50">
        <v>0.311764717102051</v>
      </c>
      <c r="L999" s="50">
        <v>0.25663720000000001</v>
      </c>
      <c r="M999" s="50">
        <v>70000</v>
      </c>
      <c r="N999" s="50">
        <v>60400</v>
      </c>
      <c r="O999" s="50">
        <v>35.7039988040924</v>
      </c>
      <c r="P999" s="51">
        <v>0.21776668727397899</v>
      </c>
      <c r="Q999" s="50">
        <v>5.7489000000000004E-3</v>
      </c>
      <c r="R999" s="50">
        <v>0.22443507611751601</v>
      </c>
      <c r="S999" s="50">
        <v>0.118045449256897</v>
      </c>
      <c r="T999" s="50">
        <v>0.61687004566192605</v>
      </c>
      <c r="U999" s="62">
        <v>5.5785720000000004E-3</v>
      </c>
      <c r="V999" s="63">
        <v>8.0520122999999999E-2</v>
      </c>
      <c r="W999" s="63">
        <v>2.4488289E-2</v>
      </c>
      <c r="X999" s="63">
        <v>0.88941299900000004</v>
      </c>
      <c r="Y999" s="50">
        <v>2.5949742645025298E-2</v>
      </c>
      <c r="Z999" s="61">
        <v>5.9088908135890961E-2</v>
      </c>
      <c r="AA999" s="61">
        <v>0.10376320779323578</v>
      </c>
      <c r="AB999" s="61">
        <v>9.0338908135890961E-2</v>
      </c>
      <c r="AC999" s="61">
        <v>5.5237676948308945E-2</v>
      </c>
      <c r="AD999" s="61">
        <v>4.5774646103382111E-2</v>
      </c>
      <c r="AE999" s="61">
        <v>1.9146127626299858E-2</v>
      </c>
      <c r="AF999" s="61">
        <v>0.11135563254356384</v>
      </c>
      <c r="AG999" s="61">
        <v>5.3367078304290771E-2</v>
      </c>
      <c r="AH999" s="61">
        <v>4.3353874236345291E-2</v>
      </c>
      <c r="AI999" s="61">
        <v>6.4260564744472504E-2</v>
      </c>
      <c r="AJ999" s="61">
        <v>0.10211267322301865</v>
      </c>
      <c r="AK999" s="61">
        <v>0.11982834339141846</v>
      </c>
      <c r="AL999" s="61">
        <v>8.13160240650177E-2</v>
      </c>
      <c r="AM999" s="61">
        <v>5.1056336611509323E-2</v>
      </c>
      <c r="AN999" s="27">
        <v>8.6387433111667633E-2</v>
      </c>
      <c r="AO999" s="27">
        <v>0.18139821290969849</v>
      </c>
      <c r="AP999" s="27">
        <v>0.10381925851106644</v>
      </c>
      <c r="AQ999" s="27">
        <v>0.12766720354557037</v>
      </c>
      <c r="AR999" s="27">
        <v>7.3269464075565338E-2</v>
      </c>
      <c r="AS999" s="27">
        <v>0.22183240950107574</v>
      </c>
      <c r="AT999" s="61">
        <v>1</v>
      </c>
      <c r="AU999" s="61">
        <v>2</v>
      </c>
      <c r="AV999" s="61">
        <v>961.05480999999997</v>
      </c>
      <c r="AW999" s="61"/>
      <c r="AX999" s="61"/>
      <c r="AY999" s="27">
        <v>1</v>
      </c>
      <c r="AZ999" s="27">
        <v>2</v>
      </c>
      <c r="BA999" s="27">
        <v>3</v>
      </c>
    </row>
    <row r="1000" spans="1:53">
      <c r="A1000" s="50">
        <v>37604</v>
      </c>
      <c r="B1000" s="50" t="s">
        <v>47</v>
      </c>
      <c r="C1000" s="50" t="s">
        <v>1139</v>
      </c>
      <c r="D1000" s="50" t="s">
        <v>1136</v>
      </c>
      <c r="F1000" s="50">
        <v>453825</v>
      </c>
      <c r="G1000" s="23">
        <v>14186</v>
      </c>
      <c r="H1000" s="50">
        <v>34.452001452445948</v>
      </c>
      <c r="I1000" s="50">
        <v>0.27695000171661399</v>
      </c>
      <c r="J1000" s="50">
        <v>9.1030493378639193E-2</v>
      </c>
      <c r="K1000" s="50">
        <v>0.31805029511451699</v>
      </c>
      <c r="L1000" s="50">
        <v>0.29480980000000001</v>
      </c>
      <c r="M1000" s="50">
        <v>94200</v>
      </c>
      <c r="N1000" s="50">
        <v>65500</v>
      </c>
      <c r="O1000" s="50">
        <v>46.048000454902599</v>
      </c>
      <c r="P1000" s="51">
        <v>0.18018846213817599</v>
      </c>
      <c r="Q1000" s="50">
        <v>4.7524000000000004E-3</v>
      </c>
      <c r="R1000" s="50">
        <v>0.20451730489730799</v>
      </c>
      <c r="S1000" s="50">
        <v>0.14568932354450201</v>
      </c>
      <c r="T1000" s="50">
        <v>0.53768813610076904</v>
      </c>
      <c r="U1000" s="62">
        <v>1.8132539E-2</v>
      </c>
      <c r="V1000" s="63">
        <v>0.21173800500000001</v>
      </c>
      <c r="W1000" s="63">
        <v>2.0845038999999999E-2</v>
      </c>
      <c r="X1000" s="63">
        <v>0.749284387</v>
      </c>
      <c r="Y1000" s="50">
        <v>0.125013798475266</v>
      </c>
      <c r="Z1000" s="61">
        <v>1.2053394690155983E-2</v>
      </c>
      <c r="AA1000" s="61">
        <v>8.5853450000286102E-2</v>
      </c>
      <c r="AB1000" s="61">
        <v>7.8643903136253357E-2</v>
      </c>
      <c r="AC1000" s="61">
        <v>5.6340623646974564E-2</v>
      </c>
      <c r="AD1000" s="61">
        <v>0.11976037174463272</v>
      </c>
      <c r="AE1000" s="61">
        <v>3.8278523832559586E-2</v>
      </c>
      <c r="AF1000" s="61">
        <v>0.12088925391435623</v>
      </c>
      <c r="AG1000" s="61">
        <v>6.0433384031057358E-2</v>
      </c>
      <c r="AH1000" s="61">
        <v>8.7418593466281891E-2</v>
      </c>
      <c r="AI1000" s="61">
        <v>5.8360017836093903E-2</v>
      </c>
      <c r="AJ1000" s="61">
        <v>6.8488471210002899E-2</v>
      </c>
      <c r="AK1000" s="61">
        <v>8.6312204599380493E-2</v>
      </c>
      <c r="AL1000" s="61">
        <v>8.6042352020740509E-2</v>
      </c>
      <c r="AM1000" s="61">
        <v>4.1125461459159851E-2</v>
      </c>
      <c r="AN1000" s="27">
        <v>0.14880816638469696</v>
      </c>
      <c r="AO1000" s="27">
        <v>0.22625258564949036</v>
      </c>
      <c r="AP1000" s="27">
        <v>0.17293205857276917</v>
      </c>
      <c r="AQ1000" s="27">
        <v>0.20344094932079315</v>
      </c>
      <c r="AR1000" s="27">
        <v>0.11826002597808838</v>
      </c>
      <c r="AS1000" s="27">
        <v>0.2551390528678894</v>
      </c>
      <c r="AT1000" s="61">
        <v>2</v>
      </c>
      <c r="AU1000" s="61">
        <v>3</v>
      </c>
      <c r="AV1000" s="61">
        <v>987.33807000000002</v>
      </c>
      <c r="AW1000" s="61"/>
      <c r="AX1000" s="61"/>
      <c r="AY1000" s="27">
        <v>2</v>
      </c>
      <c r="AZ1000" s="27">
        <v>2</v>
      </c>
      <c r="BA1000" s="27">
        <v>3</v>
      </c>
    </row>
    <row r="1001" spans="1:53">
      <c r="A1001" s="50">
        <v>37700</v>
      </c>
      <c r="B1001" s="50" t="s">
        <v>47</v>
      </c>
      <c r="C1001" s="50" t="s">
        <v>959</v>
      </c>
      <c r="D1001" s="50" t="s">
        <v>1121</v>
      </c>
      <c r="F1001" s="50">
        <v>603188</v>
      </c>
      <c r="G1001" s="23">
        <v>19909</v>
      </c>
      <c r="H1001" s="50">
        <v>36.094000861048649</v>
      </c>
      <c r="I1001" s="50">
        <v>0.24784000217914601</v>
      </c>
      <c r="J1001" s="50">
        <v>9.9550895392894703E-2</v>
      </c>
      <c r="K1001" s="50">
        <v>0.34401196241378801</v>
      </c>
      <c r="L1001" s="50">
        <v>0.29929299999999998</v>
      </c>
      <c r="M1001" s="50">
        <v>94100</v>
      </c>
      <c r="N1001" s="50">
        <v>69400</v>
      </c>
      <c r="O1001" s="50">
        <v>44.5190012454987</v>
      </c>
      <c r="P1001" s="51">
        <v>0.16915939748287201</v>
      </c>
      <c r="Q1001" s="50">
        <v>5.0692000000000003E-3</v>
      </c>
      <c r="R1001" s="50">
        <v>0.20725820958614299</v>
      </c>
      <c r="S1001" s="50">
        <v>0.127019748091698</v>
      </c>
      <c r="T1001" s="50">
        <v>0.52526599168777499</v>
      </c>
      <c r="U1001" s="62">
        <v>1.2924659999999999E-2</v>
      </c>
      <c r="V1001" s="63">
        <v>0.217060015</v>
      </c>
      <c r="W1001" s="63">
        <v>1.8674111E-2</v>
      </c>
      <c r="X1001" s="63">
        <v>0.75134122400000003</v>
      </c>
      <c r="Y1001" s="50">
        <v>0.13005533814430201</v>
      </c>
      <c r="Z1001" s="61">
        <v>3.3264774829149246E-2</v>
      </c>
      <c r="AA1001" s="61">
        <v>0.11789208650588989</v>
      </c>
      <c r="AB1001" s="61">
        <v>8.4100127220153809E-2</v>
      </c>
      <c r="AC1001" s="61">
        <v>4.1058119386434555E-2</v>
      </c>
      <c r="AD1001" s="61">
        <v>4.6496465802192688E-2</v>
      </c>
      <c r="AE1001" s="61">
        <v>3.0323630198836327E-2</v>
      </c>
      <c r="AF1001" s="61">
        <v>0.11892218142747879</v>
      </c>
      <c r="AG1001" s="61">
        <v>7.0490390062332153E-2</v>
      </c>
      <c r="AH1001" s="61">
        <v>0.10085216909646988</v>
      </c>
      <c r="AI1001" s="61">
        <v>4.310096800327301E-2</v>
      </c>
      <c r="AJ1001" s="61">
        <v>7.8422464430332184E-2</v>
      </c>
      <c r="AK1001" s="61">
        <v>0.11615098267793655</v>
      </c>
      <c r="AL1001" s="61">
        <v>6.4705207943916321E-2</v>
      </c>
      <c r="AM1001" s="61">
        <v>5.4220441728830338E-2</v>
      </c>
      <c r="AN1001" s="27">
        <v>0.14855064451694489</v>
      </c>
      <c r="AO1001" s="27">
        <v>0.26711615920066833</v>
      </c>
      <c r="AP1001" s="27">
        <v>0.18285767734050751</v>
      </c>
      <c r="AQ1001" s="27">
        <v>0.21815310418605804</v>
      </c>
      <c r="AR1001" s="27">
        <v>0.11041659861803055</v>
      </c>
      <c r="AS1001" s="27">
        <v>0.32154113054275513</v>
      </c>
      <c r="AT1001" s="61">
        <v>2</v>
      </c>
      <c r="AU1001" s="61">
        <v>3</v>
      </c>
      <c r="AV1001" s="61">
        <v>1017.5824</v>
      </c>
      <c r="AW1001" s="61"/>
      <c r="AX1001" s="61"/>
      <c r="AY1001" s="27">
        <v>1</v>
      </c>
      <c r="AZ1001" s="27">
        <v>2</v>
      </c>
      <c r="BA1001" s="27">
        <v>3</v>
      </c>
    </row>
    <row r="1002" spans="1:53">
      <c r="A1002" s="50">
        <v>37800</v>
      </c>
      <c r="B1002" s="50" t="s">
        <v>47</v>
      </c>
      <c r="C1002" s="50" t="s">
        <v>1140</v>
      </c>
      <c r="D1002" s="50" t="s">
        <v>1121</v>
      </c>
      <c r="F1002" s="50">
        <v>4642561</v>
      </c>
      <c r="G1002" s="23">
        <v>127023</v>
      </c>
      <c r="H1002" s="50">
        <v>38.112999975681319</v>
      </c>
      <c r="I1002" s="50">
        <v>0.250050008296967</v>
      </c>
      <c r="J1002" s="50">
        <v>0.12152586877346</v>
      </c>
      <c r="K1002" s="50">
        <v>0.31341317296028098</v>
      </c>
      <c r="L1002" s="50">
        <v>0.32806689999999999</v>
      </c>
      <c r="M1002" s="50">
        <v>135900</v>
      </c>
      <c r="N1002" s="50">
        <v>81600</v>
      </c>
      <c r="O1002" s="50">
        <v>49.573999643325799</v>
      </c>
      <c r="P1002" s="51">
        <v>0.16298793256282801</v>
      </c>
      <c r="Q1002" s="50">
        <v>4.1018000000000001E-3</v>
      </c>
      <c r="R1002" s="50">
        <v>0.19340051710605599</v>
      </c>
      <c r="S1002" s="50">
        <v>9.7251489758491502E-2</v>
      </c>
      <c r="T1002" s="50">
        <v>0.50905042886733998</v>
      </c>
      <c r="U1002" s="62">
        <v>9.6199921999999993E-2</v>
      </c>
      <c r="V1002" s="63">
        <v>0.40127012099999998</v>
      </c>
      <c r="W1002" s="63">
        <v>5.7705220000000002E-3</v>
      </c>
      <c r="X1002" s="63">
        <v>0.49675944399999999</v>
      </c>
      <c r="Y1002" s="50">
        <v>0.26214599609375</v>
      </c>
      <c r="Z1002" s="61">
        <v>5.0117098726332188E-3</v>
      </c>
      <c r="AA1002" s="61">
        <v>0.10278308391571045</v>
      </c>
      <c r="AB1002" s="61">
        <v>5.913861095905304E-2</v>
      </c>
      <c r="AC1002" s="61">
        <v>5.4804548621177673E-2</v>
      </c>
      <c r="AD1002" s="61">
        <v>6.8233579397201538E-2</v>
      </c>
      <c r="AE1002" s="61">
        <v>3.5143256187438965E-2</v>
      </c>
      <c r="AF1002" s="61">
        <v>0.11034715920686722</v>
      </c>
      <c r="AG1002" s="61">
        <v>8.7256781756877899E-2</v>
      </c>
      <c r="AH1002" s="61">
        <v>0.15483011305332184</v>
      </c>
      <c r="AI1002" s="61">
        <v>3.9303891360759735E-2</v>
      </c>
      <c r="AJ1002" s="61">
        <v>7.6954737305641174E-2</v>
      </c>
      <c r="AK1002" s="61">
        <v>9.9902547895908356E-2</v>
      </c>
      <c r="AL1002" s="61">
        <v>5.8028038591146469E-2</v>
      </c>
      <c r="AM1002" s="61">
        <v>4.8261940479278564E-2</v>
      </c>
      <c r="AN1002" s="27">
        <v>0.13583952188491821</v>
      </c>
      <c r="AO1002" s="27">
        <v>0.39820292592048645</v>
      </c>
      <c r="AP1002" s="27">
        <v>0.14079590141773224</v>
      </c>
      <c r="AQ1002" s="27">
        <v>0.40252125263214111</v>
      </c>
      <c r="AR1002" s="27">
        <v>0.12845501303672791</v>
      </c>
      <c r="AS1002" s="27">
        <v>0.39176908135414124</v>
      </c>
      <c r="AT1002" s="61">
        <v>1</v>
      </c>
      <c r="AU1002" s="61">
        <v>3</v>
      </c>
      <c r="AV1002" s="61">
        <v>1147.2277999999999</v>
      </c>
      <c r="AW1002" s="61"/>
      <c r="AX1002" s="61"/>
      <c r="AY1002" s="27">
        <v>1</v>
      </c>
      <c r="AZ1002" s="27">
        <v>1</v>
      </c>
      <c r="BA1002" s="27">
        <v>2</v>
      </c>
    </row>
    <row r="1003" spans="1:53">
      <c r="A1003" s="50">
        <v>37901</v>
      </c>
      <c r="B1003" s="50" t="s">
        <v>47</v>
      </c>
      <c r="C1003" s="50" t="s">
        <v>1082</v>
      </c>
      <c r="D1003" s="50" t="s">
        <v>1136</v>
      </c>
      <c r="F1003" s="50">
        <v>1568418</v>
      </c>
      <c r="G1003" s="23">
        <v>41902</v>
      </c>
      <c r="H1003" s="50">
        <v>33.561999678611727</v>
      </c>
      <c r="I1003" s="50">
        <v>0.25905001163482699</v>
      </c>
      <c r="J1003" s="50">
        <v>8.0029010772705106E-2</v>
      </c>
      <c r="K1003" s="50">
        <v>0.32718810439109802</v>
      </c>
      <c r="L1003" s="50">
        <v>0.27332200000000001</v>
      </c>
      <c r="M1003" s="50">
        <v>87600</v>
      </c>
      <c r="N1003" s="50">
        <v>57400</v>
      </c>
      <c r="O1003" s="50">
        <v>51.797002553939798</v>
      </c>
      <c r="P1003" s="51">
        <v>0.166777282953262</v>
      </c>
      <c r="Q1003" s="50">
        <v>3.9018999999999998E-3</v>
      </c>
      <c r="R1003" s="50">
        <v>0.22086974978446999</v>
      </c>
      <c r="S1003" s="50">
        <v>0.1364656239748</v>
      </c>
      <c r="T1003" s="50">
        <v>0.53290003538131703</v>
      </c>
      <c r="U1003" s="62">
        <v>7.8188978000000006E-2</v>
      </c>
      <c r="V1003" s="63">
        <v>0.280183613</v>
      </c>
      <c r="W1003" s="63">
        <v>9.8105220000000003E-3</v>
      </c>
      <c r="X1003" s="63">
        <v>0.631816924</v>
      </c>
      <c r="Y1003" s="50">
        <v>0.164997339248657</v>
      </c>
      <c r="Z1003" s="61">
        <v>5.3013586439192295E-3</v>
      </c>
      <c r="AA1003" s="61">
        <v>3.9671692997217178E-2</v>
      </c>
      <c r="AB1003" s="61">
        <v>9.791921079158783E-2</v>
      </c>
      <c r="AC1003" s="61">
        <v>5.1448743790388107E-2</v>
      </c>
      <c r="AD1003" s="61">
        <v>0.153391033411026</v>
      </c>
      <c r="AE1003" s="61">
        <v>2.3250686004757881E-2</v>
      </c>
      <c r="AF1003" s="61">
        <v>0.11383030563592911</v>
      </c>
      <c r="AG1003" s="61">
        <v>6.6191129386425018E-2</v>
      </c>
      <c r="AH1003" s="61">
        <v>8.8208481669425964E-2</v>
      </c>
      <c r="AI1003" s="61">
        <v>3.8175679743289948E-2</v>
      </c>
      <c r="AJ1003" s="61">
        <v>5.156252533197403E-2</v>
      </c>
      <c r="AK1003" s="61">
        <v>6.91213458776474E-2</v>
      </c>
      <c r="AL1003" s="61">
        <v>0.16234040260314941</v>
      </c>
      <c r="AM1003" s="61">
        <v>3.9587408304214478E-2</v>
      </c>
      <c r="AN1003" s="27">
        <v>0.19183795154094696</v>
      </c>
      <c r="AO1003" s="27">
        <v>0.1718926876783371</v>
      </c>
      <c r="AP1003" s="27">
        <v>0.20991474390029907</v>
      </c>
      <c r="AQ1003" s="27">
        <v>0.16319632530212402</v>
      </c>
      <c r="AR1003" s="27">
        <v>0.16691486537456512</v>
      </c>
      <c r="AS1003" s="27">
        <v>0.18388266861438751</v>
      </c>
      <c r="AT1003" s="61">
        <v>2</v>
      </c>
      <c r="AU1003" s="61">
        <v>3</v>
      </c>
      <c r="AV1003" s="61">
        <v>1320.2817</v>
      </c>
      <c r="AW1003" s="61"/>
      <c r="AX1003" s="61"/>
      <c r="AY1003" s="27">
        <v>1</v>
      </c>
      <c r="AZ1003" s="27">
        <v>2</v>
      </c>
      <c r="BA1003" s="27">
        <v>3</v>
      </c>
    </row>
    <row r="1004" spans="1:53">
      <c r="A1004" s="50">
        <v>37902</v>
      </c>
      <c r="B1004" s="50" t="s">
        <v>47</v>
      </c>
      <c r="C1004" s="50" t="s">
        <v>1139</v>
      </c>
      <c r="D1004" s="50" t="s">
        <v>1136</v>
      </c>
      <c r="F1004" s="50">
        <v>5071</v>
      </c>
      <c r="G1004" s="23"/>
      <c r="J1004" s="50">
        <v>0.109756097197533</v>
      </c>
      <c r="K1004" s="50">
        <v>0.47560974955558799</v>
      </c>
      <c r="L1004" s="50">
        <v>0.2105263</v>
      </c>
      <c r="O1004" s="50">
        <v>26.734000444412199</v>
      </c>
      <c r="P1004" s="51">
        <v>0.14898437261581399</v>
      </c>
      <c r="R1004" s="50">
        <v>0.28007182478904702</v>
      </c>
      <c r="S1004" s="50">
        <v>0.190348520874977</v>
      </c>
      <c r="T1004" s="50">
        <v>0.52205705642700195</v>
      </c>
      <c r="U1004" s="62">
        <v>4.6341944000000003E-2</v>
      </c>
      <c r="V1004" s="63">
        <v>9.8994285000000001E-2</v>
      </c>
      <c r="W1004" s="63">
        <v>0.15361861900000001</v>
      </c>
      <c r="X1004" s="63">
        <v>0.70104515599999995</v>
      </c>
      <c r="Y1004" s="50">
        <v>2.44527701288462E-2</v>
      </c>
      <c r="Z1004" s="61">
        <v>5.3372148424386978E-2</v>
      </c>
      <c r="AA1004" s="61">
        <v>6.1620570719242096E-2</v>
      </c>
      <c r="AB1004" s="61">
        <v>6.2105774879455566E-2</v>
      </c>
      <c r="AC1004" s="61">
        <v>1.6496846452355385E-2</v>
      </c>
      <c r="AD1004" s="61">
        <v>9.2673458158969879E-2</v>
      </c>
      <c r="AE1004" s="61">
        <v>6.307617761194706E-3</v>
      </c>
      <c r="AF1004" s="61">
        <v>0.12372634559869766</v>
      </c>
      <c r="AG1004" s="61">
        <v>2.717127650976181E-2</v>
      </c>
      <c r="AH1004" s="61">
        <v>0.10189228504896164</v>
      </c>
      <c r="AI1004" s="61">
        <v>0.11159631609916687</v>
      </c>
      <c r="AJ1004" s="61">
        <v>0.12906356155872345</v>
      </c>
      <c r="AK1004" s="61">
        <v>9.8495878279209137E-2</v>
      </c>
      <c r="AL1004" s="61">
        <v>7.9573020339012146E-2</v>
      </c>
      <c r="AM1004" s="61">
        <v>3.59048992395401E-2</v>
      </c>
      <c r="AN1004" s="27">
        <v>0.14973905682563782</v>
      </c>
      <c r="AO1004" s="27">
        <v>0.10036130249500275</v>
      </c>
      <c r="AP1004" s="27">
        <v>0.16990701854228973</v>
      </c>
      <c r="AQ1004" s="27">
        <v>5.1563821732997894E-2</v>
      </c>
      <c r="AR1004" s="27">
        <v>0.13149847090244293</v>
      </c>
      <c r="AS1004" s="27">
        <v>0.1444954127073288</v>
      </c>
      <c r="AT1004" s="61"/>
      <c r="AU1004" s="61"/>
      <c r="AV1004" s="61">
        <v>1159.6464000000001</v>
      </c>
      <c r="AW1004" s="61"/>
      <c r="AX1004" s="61"/>
      <c r="AY1004" s="27"/>
      <c r="AZ1004" s="27"/>
      <c r="BA1004" s="27"/>
    </row>
    <row r="1005" spans="1:53">
      <c r="A1005" s="50">
        <v>37903</v>
      </c>
      <c r="B1005" s="50" t="s">
        <v>47</v>
      </c>
      <c r="C1005" s="50" t="s">
        <v>1141</v>
      </c>
      <c r="D1005" s="50" t="s">
        <v>1121</v>
      </c>
      <c r="F1005" s="50">
        <v>30798</v>
      </c>
      <c r="G1005" s="23">
        <v>1048</v>
      </c>
      <c r="H1005" s="50">
        <v>37.64300227165225</v>
      </c>
      <c r="I1005" s="50">
        <v>0.29230999946594199</v>
      </c>
      <c r="J1005" s="50">
        <v>0.11594203114509601</v>
      </c>
      <c r="K1005" s="50">
        <v>0.28985506296157798</v>
      </c>
      <c r="L1005" s="50">
        <v>0.34745759999999998</v>
      </c>
      <c r="M1005" s="50">
        <v>72000</v>
      </c>
      <c r="N1005" s="50">
        <v>63300</v>
      </c>
      <c r="O1005" s="50">
        <v>38.139000535011306</v>
      </c>
      <c r="P1005" s="51">
        <v>0.19055128097534099</v>
      </c>
      <c r="Q1005" s="50">
        <v>6.5709000000000002E-3</v>
      </c>
      <c r="R1005" s="50">
        <v>0.20530533790588401</v>
      </c>
      <c r="S1005" s="50">
        <v>0.11742927134037</v>
      </c>
      <c r="T1005" s="50">
        <v>0.55225563049316395</v>
      </c>
      <c r="U1005" s="62">
        <v>2.3702839999999998E-3</v>
      </c>
      <c r="V1005" s="63">
        <v>0.17614780399999999</v>
      </c>
      <c r="W1005" s="63">
        <v>6.8543411999999998E-2</v>
      </c>
      <c r="X1005" s="63">
        <v>0.75293850900000003</v>
      </c>
      <c r="Y1005" s="50">
        <v>9.6150100231170696E-2</v>
      </c>
      <c r="Z1005" s="61">
        <v>3.2440986484289169E-2</v>
      </c>
      <c r="AA1005" s="61">
        <v>3.5605959594249725E-2</v>
      </c>
      <c r="AB1005" s="61">
        <v>9.40261110663414E-2</v>
      </c>
      <c r="AC1005" s="61">
        <v>4.7804299741983414E-2</v>
      </c>
      <c r="AD1005" s="61">
        <v>5.8288276195526123E-2</v>
      </c>
      <c r="AE1005" s="61">
        <v>2.0176710560917854E-2</v>
      </c>
      <c r="AF1005" s="61">
        <v>0.10846630483865738</v>
      </c>
      <c r="AG1005" s="61">
        <v>4.8199921846389771E-2</v>
      </c>
      <c r="AH1005" s="61">
        <v>6.2310431152582169E-2</v>
      </c>
      <c r="AI1005" s="61">
        <v>8.0179348587989807E-2</v>
      </c>
      <c r="AJ1005" s="61">
        <v>8.0509036779403687E-2</v>
      </c>
      <c r="AK1005" s="61">
        <v>9.8971381783485413E-2</v>
      </c>
      <c r="AL1005" s="61">
        <v>0.19398654997348785</v>
      </c>
      <c r="AM1005" s="61">
        <v>3.9034683257341385E-2</v>
      </c>
      <c r="AN1005" s="27">
        <v>0.13896150887012482</v>
      </c>
      <c r="AO1005" s="27">
        <v>0.23277091979980469</v>
      </c>
      <c r="AP1005" s="27">
        <v>0.17248128354549408</v>
      </c>
      <c r="AQ1005" s="27">
        <v>0.20126655697822571</v>
      </c>
      <c r="AR1005" s="27">
        <v>0.10322818160057068</v>
      </c>
      <c r="AS1005" s="27">
        <v>0.2663557231426239</v>
      </c>
      <c r="AT1005" s="61">
        <v>1</v>
      </c>
      <c r="AU1005" s="61">
        <v>2</v>
      </c>
      <c r="AV1005" s="61">
        <v>1348.1765</v>
      </c>
      <c r="AW1005" s="61"/>
      <c r="AX1005" s="61"/>
      <c r="AY1005" s="27">
        <v>1</v>
      </c>
      <c r="AZ1005" s="27">
        <v>1</v>
      </c>
      <c r="BA1005" s="27">
        <v>2</v>
      </c>
    </row>
    <row r="1006" spans="1:53">
      <c r="A1006" s="50">
        <v>38000</v>
      </c>
      <c r="B1006" s="50" t="s">
        <v>47</v>
      </c>
      <c r="C1006" s="50" t="s">
        <v>1142</v>
      </c>
      <c r="D1006" s="50" t="s">
        <v>1121</v>
      </c>
      <c r="F1006" s="50">
        <v>2813833</v>
      </c>
      <c r="G1006" s="23">
        <v>82253</v>
      </c>
      <c r="H1006" s="50">
        <v>38.35099831223485</v>
      </c>
      <c r="I1006" s="50">
        <v>0.236770004034042</v>
      </c>
      <c r="J1006" s="50">
        <v>0.10436475276947001</v>
      </c>
      <c r="K1006" s="50">
        <v>0.28930959105491599</v>
      </c>
      <c r="L1006" s="50">
        <v>0.31041750000000001</v>
      </c>
      <c r="M1006" s="50">
        <v>92400</v>
      </c>
      <c r="N1006" s="50">
        <v>62200</v>
      </c>
      <c r="O1006" s="50">
        <v>51.561999320983901</v>
      </c>
      <c r="P1006" s="51">
        <v>0.16215462982654499</v>
      </c>
      <c r="Q1006" s="50">
        <v>3.2783999999999999E-3</v>
      </c>
      <c r="R1006" s="50">
        <v>0.20111571252346</v>
      </c>
      <c r="S1006" s="50">
        <v>0.102389857172966</v>
      </c>
      <c r="T1006" s="50">
        <v>0.520185887813568</v>
      </c>
      <c r="U1006" s="62">
        <v>5.4902691000000003E-2</v>
      </c>
      <c r="V1006" s="63">
        <v>0.38601297099999998</v>
      </c>
      <c r="W1006" s="63">
        <v>8.6490560000000005E-3</v>
      </c>
      <c r="X1006" s="63">
        <v>0.55043530500000004</v>
      </c>
      <c r="Y1006" s="50">
        <v>0.21545393764972701</v>
      </c>
      <c r="Z1006" s="61">
        <v>6.9316327571868896E-3</v>
      </c>
      <c r="AA1006" s="61">
        <v>0.10995709151029587</v>
      </c>
      <c r="AB1006" s="61">
        <v>6.6291995346546173E-2</v>
      </c>
      <c r="AC1006" s="61">
        <v>3.8356002420186996E-2</v>
      </c>
      <c r="AD1006" s="61">
        <v>6.0041118413209915E-2</v>
      </c>
      <c r="AE1006" s="61">
        <v>3.251277282834053E-2</v>
      </c>
      <c r="AF1006" s="61">
        <v>0.1125810295343399</v>
      </c>
      <c r="AG1006" s="61">
        <v>7.1124963462352753E-2</v>
      </c>
      <c r="AH1006" s="61">
        <v>0.13283373415470123</v>
      </c>
      <c r="AI1006" s="61">
        <v>5.4020654410123825E-2</v>
      </c>
      <c r="AJ1006" s="61">
        <v>8.9982323348522186E-2</v>
      </c>
      <c r="AK1006" s="61">
        <v>0.10317208617925644</v>
      </c>
      <c r="AL1006" s="61">
        <v>7.0449844002723694E-2</v>
      </c>
      <c r="AM1006" s="61">
        <v>5.1744751632213593E-2</v>
      </c>
      <c r="AN1006" s="27">
        <v>0.15953344106674194</v>
      </c>
      <c r="AO1006" s="27">
        <v>0.30884987115859985</v>
      </c>
      <c r="AP1006" s="27">
        <v>0.16746768355369568</v>
      </c>
      <c r="AQ1006" s="27">
        <v>0.29420331120491028</v>
      </c>
      <c r="AR1006" s="27">
        <v>0.14648051559925079</v>
      </c>
      <c r="AS1006" s="27">
        <v>0.33294552564620972</v>
      </c>
      <c r="AT1006" s="61">
        <v>1</v>
      </c>
      <c r="AU1006" s="61">
        <v>3</v>
      </c>
      <c r="AV1006" s="61">
        <v>1770.3510000000001</v>
      </c>
      <c r="AW1006" s="61"/>
      <c r="AX1006" s="61"/>
      <c r="AY1006" s="27">
        <v>1</v>
      </c>
      <c r="AZ1006" s="27">
        <v>1</v>
      </c>
      <c r="BA1006" s="27">
        <v>2</v>
      </c>
    </row>
    <row r="1007" spans="1:53">
      <c r="A1007" s="50">
        <v>38100</v>
      </c>
      <c r="B1007" s="50" t="s">
        <v>47</v>
      </c>
      <c r="C1007" s="50" t="s">
        <v>1143</v>
      </c>
      <c r="D1007" s="50" t="s">
        <v>1121</v>
      </c>
      <c r="F1007" s="50">
        <v>302387</v>
      </c>
      <c r="G1007" s="23">
        <v>11495</v>
      </c>
      <c r="H1007" s="50">
        <v>38.284999117255197</v>
      </c>
      <c r="I1007" s="50">
        <v>0.23005999624729201</v>
      </c>
      <c r="J1007" s="50">
        <v>9.8213225603103596E-2</v>
      </c>
      <c r="K1007" s="50">
        <v>0.26115253567695601</v>
      </c>
      <c r="L1007" s="50">
        <v>0.3167816</v>
      </c>
      <c r="M1007" s="50">
        <v>52500</v>
      </c>
      <c r="N1007" s="50">
        <v>36100</v>
      </c>
      <c r="O1007" s="50">
        <v>49.531999230384798</v>
      </c>
      <c r="P1007" s="51">
        <v>0.13846853375434801</v>
      </c>
      <c r="Q1007" s="50">
        <v>3.1570000000000001E-3</v>
      </c>
      <c r="R1007" s="50">
        <v>0.21615806221962</v>
      </c>
      <c r="S1007" s="50">
        <v>7.7063262462615995E-2</v>
      </c>
      <c r="T1007" s="50">
        <v>0.59125840663909901</v>
      </c>
      <c r="U1007" s="62">
        <v>2.7395358000000002E-2</v>
      </c>
      <c r="V1007" s="63">
        <v>0.62531459300000003</v>
      </c>
      <c r="W1007" s="63">
        <v>1.7500753000000001E-2</v>
      </c>
      <c r="X1007" s="63">
        <v>0.32978931099999997</v>
      </c>
      <c r="Y1007" s="50">
        <v>0.27842918038368197</v>
      </c>
      <c r="Z1007" s="61">
        <v>0.10073313117027283</v>
      </c>
      <c r="AA1007" s="61">
        <v>4.9370754510164261E-2</v>
      </c>
      <c r="AB1007" s="61">
        <v>6.4550161361694336E-2</v>
      </c>
      <c r="AC1007" s="61">
        <v>5.6981988251209259E-2</v>
      </c>
      <c r="AD1007" s="61">
        <v>3.0681781470775604E-2</v>
      </c>
      <c r="AE1007" s="61">
        <v>4.7551378607749939E-2</v>
      </c>
      <c r="AF1007" s="61">
        <v>0.13304051756858826</v>
      </c>
      <c r="AG1007" s="61">
        <v>3.7604022771120071E-2</v>
      </c>
      <c r="AH1007" s="61">
        <v>5.6519072502851486E-2</v>
      </c>
      <c r="AI1007" s="61">
        <v>0.10893647372722626</v>
      </c>
      <c r="AJ1007" s="61">
        <v>0.10356447100639343</v>
      </c>
      <c r="AK1007" s="61">
        <v>0.10249868035316467</v>
      </c>
      <c r="AL1007" s="61">
        <v>6.2224805355072021E-2</v>
      </c>
      <c r="AM1007" s="61">
        <v>4.5742768794298172E-2</v>
      </c>
      <c r="AN1007" s="27">
        <v>0.35224339365959167</v>
      </c>
      <c r="AO1007" s="27">
        <v>0.11841072887182236</v>
      </c>
      <c r="AP1007" s="27">
        <v>0.32785686850547791</v>
      </c>
      <c r="AQ1007" s="27">
        <v>0.1110665574669838</v>
      </c>
      <c r="AR1007" s="27">
        <v>0.38956373929977417</v>
      </c>
      <c r="AS1007" s="27">
        <v>0.12965001165866852</v>
      </c>
      <c r="AT1007" s="61">
        <v>1</v>
      </c>
      <c r="AU1007" s="61">
        <v>2</v>
      </c>
      <c r="AV1007" s="61">
        <v>1786.3468</v>
      </c>
      <c r="AW1007" s="61"/>
      <c r="AX1007" s="61"/>
      <c r="AY1007" s="27">
        <v>1</v>
      </c>
      <c r="AZ1007" s="27">
        <v>2</v>
      </c>
      <c r="BA1007" s="27">
        <v>3</v>
      </c>
    </row>
    <row r="1008" spans="1:53">
      <c r="A1008" s="50">
        <v>38200</v>
      </c>
      <c r="B1008" s="50" t="s">
        <v>47</v>
      </c>
      <c r="C1008" s="50" t="s">
        <v>1144</v>
      </c>
      <c r="D1008" s="50" t="s">
        <v>1121</v>
      </c>
      <c r="F1008" s="50">
        <v>646028</v>
      </c>
      <c r="G1008" s="23">
        <v>19020</v>
      </c>
      <c r="H1008" s="50">
        <v>39.330000296235099</v>
      </c>
      <c r="I1008" s="50">
        <v>0.21525000035762801</v>
      </c>
      <c r="J1008" s="50">
        <v>0.11294083297252699</v>
      </c>
      <c r="K1008" s="50">
        <v>0.29204314947128301</v>
      </c>
      <c r="L1008" s="50">
        <v>0.2886128</v>
      </c>
      <c r="M1008" s="50">
        <v>92300</v>
      </c>
      <c r="N1008" s="50">
        <v>64400</v>
      </c>
      <c r="O1008" s="50">
        <v>47.995999455452001</v>
      </c>
      <c r="P1008" s="51">
        <v>0.17672578990459401</v>
      </c>
      <c r="Q1008" s="50">
        <v>4.3216000000000001E-3</v>
      </c>
      <c r="R1008" s="50">
        <v>0.18258754909038499</v>
      </c>
      <c r="S1008" s="50">
        <v>9.8031207919120802E-2</v>
      </c>
      <c r="T1008" s="50">
        <v>0.53385859727859497</v>
      </c>
      <c r="U1008" s="62">
        <v>2.0321101000000001E-2</v>
      </c>
      <c r="V1008" s="63">
        <v>0.32639142900000001</v>
      </c>
      <c r="W1008" s="63">
        <v>1.1019645999999999E-2</v>
      </c>
      <c r="X1008" s="63">
        <v>0.64226782299999996</v>
      </c>
      <c r="Y1008" s="50">
        <v>0.16525307297706601</v>
      </c>
      <c r="Z1008" s="61">
        <v>5.5784482508897781E-2</v>
      </c>
      <c r="AA1008" s="61">
        <v>8.7023928761482239E-2</v>
      </c>
      <c r="AB1008" s="61">
        <v>6.6923461854457855E-2</v>
      </c>
      <c r="AC1008" s="61">
        <v>3.5115525126457214E-2</v>
      </c>
      <c r="AD1008" s="61">
        <v>5.0354532897472382E-2</v>
      </c>
      <c r="AE1008" s="61">
        <v>2.9723472893238068E-2</v>
      </c>
      <c r="AF1008" s="61">
        <v>0.11669572442770004</v>
      </c>
      <c r="AG1008" s="61">
        <v>5.2642278373241425E-2</v>
      </c>
      <c r="AH1008" s="61">
        <v>0.10277630388736725</v>
      </c>
      <c r="AI1008" s="61">
        <v>4.9679234623908997E-2</v>
      </c>
      <c r="AJ1008" s="61">
        <v>0.11145526915788651</v>
      </c>
      <c r="AK1008" s="61">
        <v>0.10322420299053192</v>
      </c>
      <c r="AL1008" s="61">
        <v>8.4522567689418793E-2</v>
      </c>
      <c r="AM1008" s="61">
        <v>5.4079011082649231E-2</v>
      </c>
      <c r="AN1008" s="27">
        <v>0.17972072958946228</v>
      </c>
      <c r="AO1008" s="27">
        <v>0.28905898332595825</v>
      </c>
      <c r="AP1008" s="27">
        <v>0.21448108553886414</v>
      </c>
      <c r="AQ1008" s="27">
        <v>0.25337252020835876</v>
      </c>
      <c r="AR1008" s="27">
        <v>0.13352274894714355</v>
      </c>
      <c r="AS1008" s="27">
        <v>0.33648782968521118</v>
      </c>
      <c r="AT1008" s="61">
        <v>1</v>
      </c>
      <c r="AU1008" s="61">
        <v>3</v>
      </c>
      <c r="AV1008" s="61">
        <v>1493.2771</v>
      </c>
      <c r="AW1008" s="61"/>
      <c r="AX1008" s="61"/>
      <c r="AY1008" s="27">
        <v>1</v>
      </c>
      <c r="AZ1008" s="27">
        <v>2</v>
      </c>
      <c r="BA1008" s="27">
        <v>3</v>
      </c>
    </row>
    <row r="1009" spans="1:53">
      <c r="A1009" s="50">
        <v>38300</v>
      </c>
      <c r="B1009" s="50" t="s">
        <v>47</v>
      </c>
      <c r="C1009" s="50" t="s">
        <v>1145</v>
      </c>
      <c r="D1009" s="50" t="s">
        <v>1121</v>
      </c>
      <c r="F1009" s="50">
        <v>16393360</v>
      </c>
      <c r="G1009" s="23">
        <v>473226</v>
      </c>
      <c r="H1009" s="50">
        <v>37.602000132203102</v>
      </c>
      <c r="I1009" s="50">
        <v>0.231049999594688</v>
      </c>
      <c r="J1009" s="50">
        <v>9.6090205013751998E-2</v>
      </c>
      <c r="K1009" s="50">
        <v>0.288585394620895</v>
      </c>
      <c r="L1009" s="50">
        <v>0.30321569999999998</v>
      </c>
      <c r="M1009" s="50">
        <v>86100</v>
      </c>
      <c r="N1009" s="50">
        <v>54100</v>
      </c>
      <c r="O1009" s="50">
        <v>56.634002923965497</v>
      </c>
      <c r="P1009" s="51">
        <v>0.16689413785934401</v>
      </c>
      <c r="Q1009" s="50">
        <v>2.7885000000000002E-3</v>
      </c>
      <c r="R1009" s="50">
        <v>0.204058453440666</v>
      </c>
      <c r="S1009" s="50">
        <v>8.8699430227279705E-2</v>
      </c>
      <c r="T1009" s="50">
        <v>0.51647329330444303</v>
      </c>
      <c r="U1009" s="62">
        <v>7.3221966999999999E-2</v>
      </c>
      <c r="V1009" s="63">
        <v>0.52757859200000001</v>
      </c>
      <c r="W1009" s="63">
        <v>8.8177770000000006E-3</v>
      </c>
      <c r="X1009" s="63">
        <v>0.39038166400000002</v>
      </c>
      <c r="Y1009" s="50">
        <v>0.30925458669662498</v>
      </c>
      <c r="Z1009" s="61">
        <v>7.0931282825767994E-3</v>
      </c>
      <c r="AA1009" s="61">
        <v>0.1475226879119873</v>
      </c>
      <c r="AB1009" s="61">
        <v>5.9651266783475876E-2</v>
      </c>
      <c r="AC1009" s="61">
        <v>4.8704903572797775E-2</v>
      </c>
      <c r="AD1009" s="61">
        <v>6.6055528819561005E-2</v>
      </c>
      <c r="AE1009" s="61">
        <v>4.5493803918361664E-2</v>
      </c>
      <c r="AF1009" s="61">
        <v>0.11099603772163391</v>
      </c>
      <c r="AG1009" s="61">
        <v>7.0815965533256531E-2</v>
      </c>
      <c r="AH1009" s="61">
        <v>0.11070071905851364</v>
      </c>
      <c r="AI1009" s="61">
        <v>3.6147855222225189E-2</v>
      </c>
      <c r="AJ1009" s="61">
        <v>8.40626060962677E-2</v>
      </c>
      <c r="AK1009" s="61">
        <v>9.7257159650325775E-2</v>
      </c>
      <c r="AL1009" s="61">
        <v>6.0308158397674561E-2</v>
      </c>
      <c r="AM1009" s="61">
        <v>5.5190190672874451E-2</v>
      </c>
      <c r="AN1009" s="27">
        <v>0.26155692338943481</v>
      </c>
      <c r="AO1009" s="27">
        <v>0.25454327464103699</v>
      </c>
      <c r="AP1009" s="27">
        <v>0.27837061882019043</v>
      </c>
      <c r="AQ1009" s="27">
        <v>0.23863740265369415</v>
      </c>
      <c r="AR1009" s="27">
        <v>0.23369479179382324</v>
      </c>
      <c r="AS1009" s="27">
        <v>0.28090101480484009</v>
      </c>
      <c r="AT1009" s="61">
        <v>1</v>
      </c>
      <c r="AU1009" s="61">
        <v>3</v>
      </c>
      <c r="AV1009" s="61">
        <v>1618.0130999999999</v>
      </c>
      <c r="AW1009" s="61"/>
      <c r="AX1009" s="61"/>
      <c r="AY1009" s="27">
        <v>1</v>
      </c>
      <c r="AZ1009" s="27">
        <v>1</v>
      </c>
      <c r="BA1009" s="27">
        <v>2</v>
      </c>
    </row>
    <row r="1010" spans="1:53">
      <c r="A1010" s="50">
        <v>38401</v>
      </c>
      <c r="B1010" s="50" t="s">
        <v>47</v>
      </c>
      <c r="C1010" s="50" t="s">
        <v>1146</v>
      </c>
      <c r="D1010" s="50" t="s">
        <v>1070</v>
      </c>
      <c r="F1010" s="50">
        <v>88546</v>
      </c>
      <c r="G1010" s="23">
        <v>3719</v>
      </c>
      <c r="H1010" s="50">
        <v>37.985001236200375</v>
      </c>
      <c r="I1010" s="50">
        <v>0.27979001402854897</v>
      </c>
      <c r="J1010" s="50">
        <v>9.0209789574146299E-2</v>
      </c>
      <c r="K1010" s="50">
        <v>0.31538462638855003</v>
      </c>
      <c r="L1010" s="50">
        <v>0.33252429999999999</v>
      </c>
      <c r="M1010" s="50">
        <v>65300</v>
      </c>
      <c r="N1010" s="50">
        <v>56300</v>
      </c>
      <c r="O1010" s="50">
        <v>35.675001144409201</v>
      </c>
      <c r="P1010" s="51">
        <v>0.109261579811573</v>
      </c>
      <c r="Q1010" s="50">
        <v>4.8592000000000002E-3</v>
      </c>
      <c r="R1010" s="50">
        <v>0.20309199392795599</v>
      </c>
      <c r="S1010" s="50">
        <v>0.12735615670681</v>
      </c>
      <c r="T1010" s="50">
        <v>0.57625365257263195</v>
      </c>
      <c r="U1010" s="62">
        <v>1.9537869999999998E-3</v>
      </c>
      <c r="V1010" s="63">
        <v>3.8815982999999998E-2</v>
      </c>
      <c r="W1010" s="63">
        <v>3.4219502999999998E-2</v>
      </c>
      <c r="X1010" s="63">
        <v>0.92501074100000003</v>
      </c>
      <c r="Y1010" s="50">
        <v>1.62723921239376E-2</v>
      </c>
      <c r="Z1010" s="61">
        <v>6.6109247505664825E-2</v>
      </c>
      <c r="AA1010" s="61">
        <v>0.13393764197826385</v>
      </c>
      <c r="AB1010" s="61">
        <v>6.9651737809181213E-2</v>
      </c>
      <c r="AC1010" s="61">
        <v>4.5323122292757034E-2</v>
      </c>
      <c r="AD1010" s="61">
        <v>3.0736370012164116E-2</v>
      </c>
      <c r="AE1010" s="61">
        <v>3.0475892126560211E-2</v>
      </c>
      <c r="AF1010" s="61">
        <v>0.11799640208482742</v>
      </c>
      <c r="AG1010" s="61">
        <v>5.2616499364376068E-2</v>
      </c>
      <c r="AH1010" s="61">
        <v>4.6938084065914154E-2</v>
      </c>
      <c r="AI1010" s="61">
        <v>6.084759533405304E-2</v>
      </c>
      <c r="AJ1010" s="61">
        <v>9.1531872749328613E-2</v>
      </c>
      <c r="AK1010" s="61">
        <v>0.12794665992259979</v>
      </c>
      <c r="AL1010" s="61">
        <v>6.8479590117931366E-2</v>
      </c>
      <c r="AM1010" s="61">
        <v>5.7409290224313736E-2</v>
      </c>
      <c r="AN1010" s="27">
        <v>0.10903899371623993</v>
      </c>
      <c r="AO1010" s="27">
        <v>0.18617828190326691</v>
      </c>
      <c r="AP1010" s="27">
        <v>0.10296446084976196</v>
      </c>
      <c r="AQ1010" s="27">
        <v>0.16995073854923248</v>
      </c>
      <c r="AR1010" s="27">
        <v>0.11529060453176498</v>
      </c>
      <c r="AS1010" s="27">
        <v>0.20287887752056122</v>
      </c>
      <c r="AT1010" s="61">
        <v>2</v>
      </c>
      <c r="AU1010" s="61">
        <v>2</v>
      </c>
      <c r="AV1010" s="61">
        <v>325.83301</v>
      </c>
      <c r="AW1010" s="61">
        <v>2</v>
      </c>
      <c r="AX1010" s="61">
        <v>3</v>
      </c>
      <c r="AY1010" s="27">
        <v>1</v>
      </c>
      <c r="AZ1010" s="27">
        <v>2</v>
      </c>
      <c r="BA1010" s="27">
        <v>3</v>
      </c>
    </row>
    <row r="1011" spans="1:53">
      <c r="A1011" s="50">
        <v>38402</v>
      </c>
      <c r="B1011" s="50" t="s">
        <v>47</v>
      </c>
      <c r="C1011" s="50" t="s">
        <v>1147</v>
      </c>
      <c r="D1011" s="50" t="s">
        <v>1148</v>
      </c>
      <c r="F1011" s="50">
        <v>75675</v>
      </c>
      <c r="G1011" s="23">
        <v>2260</v>
      </c>
      <c r="H1011" s="50">
        <v>41.858999371528654</v>
      </c>
      <c r="I1011" s="50">
        <v>0.25429999828338601</v>
      </c>
      <c r="J1011" s="50">
        <v>0.142361104488373</v>
      </c>
      <c r="K1011" s="50">
        <v>0.27430555224418601</v>
      </c>
      <c r="L1011" s="50">
        <v>0.31897710000000001</v>
      </c>
      <c r="M1011" s="50">
        <v>74200</v>
      </c>
      <c r="N1011" s="50">
        <v>62900</v>
      </c>
      <c r="O1011" s="50">
        <v>33.316999673843398</v>
      </c>
      <c r="P1011" s="51">
        <v>0.24001148343086201</v>
      </c>
      <c r="Q1011" s="50">
        <v>5.2531000000000001E-3</v>
      </c>
      <c r="R1011" s="50">
        <v>0.15885865688324</v>
      </c>
      <c r="S1011" s="50">
        <v>6.6290572285652202E-2</v>
      </c>
      <c r="T1011" s="50">
        <v>0.49015456438064597</v>
      </c>
      <c r="U1011" s="62">
        <v>1.0730096E-2</v>
      </c>
      <c r="V1011" s="63">
        <v>8.6593985999999998E-2</v>
      </c>
      <c r="W1011" s="63">
        <v>7.4000660000000003E-3</v>
      </c>
      <c r="X1011" s="63">
        <v>0.89527583099999997</v>
      </c>
      <c r="Y1011" s="50">
        <v>6.0096684843301801E-2</v>
      </c>
      <c r="Z1011" s="61">
        <v>6.2376994639635086E-2</v>
      </c>
      <c r="AA1011" s="61">
        <v>4.0099497884511948E-2</v>
      </c>
      <c r="AB1011" s="61">
        <v>3.9826154708862305E-2</v>
      </c>
      <c r="AC1011" s="61">
        <v>2.5912966579198837E-2</v>
      </c>
      <c r="AD1011" s="61">
        <v>3.7120051681995392E-2</v>
      </c>
      <c r="AE1011" s="61">
        <v>1.9489394500851631E-2</v>
      </c>
      <c r="AF1011" s="61">
        <v>9.6982285380363464E-2</v>
      </c>
      <c r="AG1011" s="61">
        <v>2.9821779578924179E-2</v>
      </c>
      <c r="AH1011" s="61">
        <v>5.9752896428108215E-2</v>
      </c>
      <c r="AI1011" s="61">
        <v>3.889678418636322E-2</v>
      </c>
      <c r="AJ1011" s="61">
        <v>0.33971133828163147</v>
      </c>
      <c r="AK1011" s="61">
        <v>8.3178438246250153E-2</v>
      </c>
      <c r="AL1011" s="61">
        <v>8.0226331949234009E-2</v>
      </c>
      <c r="AM1011" s="61">
        <v>4.6605072915554047E-2</v>
      </c>
      <c r="AN1011" s="27">
        <v>5.6789517402648926E-2</v>
      </c>
      <c r="AO1011" s="27">
        <v>0.45840767025947571</v>
      </c>
      <c r="AP1011" s="27">
        <v>4.8478305339813232E-2</v>
      </c>
      <c r="AQ1011" s="27">
        <v>0.47064569592475891</v>
      </c>
      <c r="AR1011" s="27">
        <v>6.9174200296401978E-2</v>
      </c>
      <c r="AS1011" s="27">
        <v>0.44017159938812256</v>
      </c>
      <c r="AT1011" s="61">
        <v>1</v>
      </c>
      <c r="AU1011" s="61">
        <v>2</v>
      </c>
      <c r="AV1011" s="61">
        <v>238.17947000000001</v>
      </c>
      <c r="AW1011" s="61">
        <v>1</v>
      </c>
      <c r="AX1011" s="61">
        <v>3</v>
      </c>
      <c r="AY1011" s="27">
        <v>2</v>
      </c>
      <c r="AZ1011" s="27">
        <v>2</v>
      </c>
      <c r="BA1011" s="27">
        <v>3</v>
      </c>
    </row>
    <row r="1012" spans="1:53">
      <c r="A1012" s="50">
        <v>38501</v>
      </c>
      <c r="B1012" s="50" t="s">
        <v>47</v>
      </c>
      <c r="C1012" s="50" t="s">
        <v>1149</v>
      </c>
      <c r="D1012" s="50" t="s">
        <v>1148</v>
      </c>
      <c r="F1012" s="50">
        <v>91126</v>
      </c>
      <c r="G1012" s="23">
        <v>3696</v>
      </c>
      <c r="H1012" s="50">
        <v>37.380999803543077</v>
      </c>
      <c r="I1012" s="50">
        <v>0.31020998954772899</v>
      </c>
      <c r="J1012" s="50">
        <v>9.6579477190971402E-2</v>
      </c>
      <c r="K1012" s="50">
        <v>0.29175049066543601</v>
      </c>
      <c r="L1012" s="50">
        <v>0.38851350000000001</v>
      </c>
      <c r="M1012" s="50">
        <v>63900</v>
      </c>
      <c r="N1012" s="50">
        <v>53700</v>
      </c>
      <c r="O1012" s="50">
        <v>36.489999294280999</v>
      </c>
      <c r="P1012" s="51">
        <v>0.206069871783256</v>
      </c>
      <c r="Q1012" s="50">
        <v>4.9062999999999997E-3</v>
      </c>
      <c r="R1012" s="50">
        <v>0.17107583582401301</v>
      </c>
      <c r="S1012" s="50">
        <v>8.6397878825664506E-2</v>
      </c>
      <c r="T1012" s="50">
        <v>0.60581248998642001</v>
      </c>
      <c r="U1012" s="62">
        <v>7.3853790000000001E-3</v>
      </c>
      <c r="V1012" s="63">
        <v>0.35367512699999998</v>
      </c>
      <c r="W1012" s="63">
        <v>1.0699471E-2</v>
      </c>
      <c r="X1012" s="63">
        <v>0.62824004899999997</v>
      </c>
      <c r="Y1012" s="50">
        <v>0.181806325912476</v>
      </c>
      <c r="Z1012" s="61">
        <v>0.20098160207271576</v>
      </c>
      <c r="AA1012" s="61">
        <v>0.12793999910354614</v>
      </c>
      <c r="AB1012" s="61">
        <v>4.8363525420427322E-2</v>
      </c>
      <c r="AC1012" s="61">
        <v>5.7131826877593994E-2</v>
      </c>
      <c r="AD1012" s="61">
        <v>1.6654258593916893E-2</v>
      </c>
      <c r="AE1012" s="61">
        <v>5.0128214061260223E-2</v>
      </c>
      <c r="AF1012" s="61">
        <v>0.10279317200183868</v>
      </c>
      <c r="AG1012" s="61">
        <v>2.8703780844807625E-2</v>
      </c>
      <c r="AH1012" s="61">
        <v>4.6350676566362381E-2</v>
      </c>
      <c r="AI1012" s="61">
        <v>4.1442632675170898E-2</v>
      </c>
      <c r="AJ1012" s="61">
        <v>9.2177458107471466E-2</v>
      </c>
      <c r="AK1012" s="61">
        <v>9.1184824705123901E-2</v>
      </c>
      <c r="AL1012" s="61">
        <v>5.7683292776346207E-2</v>
      </c>
      <c r="AM1012" s="61">
        <v>3.8464721292257309E-2</v>
      </c>
      <c r="AN1012" s="27">
        <v>0.28243422508239746</v>
      </c>
      <c r="AO1012" s="27">
        <v>0.14699876308441162</v>
      </c>
      <c r="AP1012" s="27">
        <v>0.32662200927734375</v>
      </c>
      <c r="AQ1012" s="27">
        <v>0.12229664623737335</v>
      </c>
      <c r="AR1012" s="27">
        <v>0.21924763917922974</v>
      </c>
      <c r="AS1012" s="27">
        <v>0.18232171237468719</v>
      </c>
      <c r="AT1012" s="61">
        <v>2</v>
      </c>
      <c r="AU1012" s="61">
        <v>2</v>
      </c>
      <c r="AV1012" s="61">
        <v>211.14926</v>
      </c>
      <c r="AW1012" s="61">
        <v>2</v>
      </c>
      <c r="AX1012" s="61">
        <v>3</v>
      </c>
      <c r="AY1012" s="27">
        <v>2</v>
      </c>
      <c r="AZ1012" s="27">
        <v>3</v>
      </c>
      <c r="BA1012" s="27">
        <v>4</v>
      </c>
    </row>
    <row r="1013" spans="1:53">
      <c r="A1013" s="50">
        <v>38502</v>
      </c>
      <c r="B1013" s="50" t="s">
        <v>47</v>
      </c>
      <c r="C1013" s="50" t="s">
        <v>1150</v>
      </c>
      <c r="D1013" s="50" t="s">
        <v>1148</v>
      </c>
      <c r="F1013" s="50">
        <v>99219</v>
      </c>
      <c r="G1013" s="23">
        <v>3859</v>
      </c>
      <c r="H1013" s="50">
        <v>38.303001224994702</v>
      </c>
      <c r="I1013" s="50">
        <v>0.26600998640060403</v>
      </c>
      <c r="J1013" s="50">
        <v>9.3546047806739793E-2</v>
      </c>
      <c r="K1013" s="50">
        <v>0.30311819911003102</v>
      </c>
      <c r="L1013" s="50">
        <v>0.31735540000000001</v>
      </c>
      <c r="M1013" s="50">
        <v>75400</v>
      </c>
      <c r="N1013" s="50">
        <v>59800</v>
      </c>
      <c r="O1013" s="50">
        <v>40.231999754905701</v>
      </c>
      <c r="P1013" s="51">
        <v>0.18313555419444999</v>
      </c>
      <c r="Q1013" s="50">
        <v>5.3553999999999997E-3</v>
      </c>
      <c r="R1013" s="50">
        <v>0.17184120416641199</v>
      </c>
      <c r="S1013" s="50">
        <v>0.104935958981514</v>
      </c>
      <c r="T1013" s="50">
        <v>0.60873287916183505</v>
      </c>
      <c r="U1013" s="62">
        <v>1.7436179999999999E-3</v>
      </c>
      <c r="V1013" s="63">
        <v>0.21428355599999999</v>
      </c>
      <c r="W1013" s="63">
        <v>1.0239975E-2</v>
      </c>
      <c r="X1013" s="63">
        <v>0.77373284099999995</v>
      </c>
      <c r="Y1013" s="50">
        <v>0.131539657711983</v>
      </c>
      <c r="Z1013" s="61">
        <v>9.7764566540718079E-2</v>
      </c>
      <c r="AA1013" s="61">
        <v>7.0749111473560333E-2</v>
      </c>
      <c r="AB1013" s="61">
        <v>6.93935826420784E-2</v>
      </c>
      <c r="AC1013" s="61">
        <v>5.9334125369787216E-2</v>
      </c>
      <c r="AD1013" s="61">
        <v>4.0428061038255692E-2</v>
      </c>
      <c r="AE1013" s="61">
        <v>7.6789535582065582E-2</v>
      </c>
      <c r="AF1013" s="61">
        <v>0.11574316024780273</v>
      </c>
      <c r="AG1013" s="61">
        <v>4.3686088174581528E-2</v>
      </c>
      <c r="AH1013" s="61">
        <v>5.6052319705486298E-2</v>
      </c>
      <c r="AI1013" s="61">
        <v>3.764566034078598E-2</v>
      </c>
      <c r="AJ1013" s="61">
        <v>8.5493460297584534E-2</v>
      </c>
      <c r="AK1013" s="61">
        <v>0.1262068897485733</v>
      </c>
      <c r="AL1013" s="61">
        <v>7.5219973921775818E-2</v>
      </c>
      <c r="AM1013" s="61">
        <v>4.5493461191654205E-2</v>
      </c>
      <c r="AN1013" s="27">
        <v>0.19283618032932281</v>
      </c>
      <c r="AO1013" s="27">
        <v>0.20920772850513458</v>
      </c>
      <c r="AP1013" s="27">
        <v>0.23957447707653046</v>
      </c>
      <c r="AQ1013" s="27">
        <v>0.18601559102535248</v>
      </c>
      <c r="AR1013" s="27">
        <v>0.13620087504386902</v>
      </c>
      <c r="AS1013" s="27">
        <v>0.23731090128421783</v>
      </c>
      <c r="AT1013" s="61">
        <v>1</v>
      </c>
      <c r="AU1013" s="61">
        <v>2</v>
      </c>
      <c r="AV1013" s="61">
        <v>132.50542999999999</v>
      </c>
      <c r="AW1013" s="61">
        <v>2</v>
      </c>
      <c r="AX1013" s="61">
        <v>3</v>
      </c>
      <c r="AY1013" s="27">
        <v>2</v>
      </c>
      <c r="AZ1013" s="27">
        <v>2</v>
      </c>
      <c r="BA1013" s="27">
        <v>3</v>
      </c>
    </row>
    <row r="1014" spans="1:53">
      <c r="A1014" s="50">
        <v>38601</v>
      </c>
      <c r="B1014" s="50" t="s">
        <v>47</v>
      </c>
      <c r="C1014" s="50" t="s">
        <v>1151</v>
      </c>
      <c r="D1014" s="50" t="s">
        <v>1148</v>
      </c>
      <c r="F1014" s="50">
        <v>608317</v>
      </c>
      <c r="G1014" s="23">
        <v>24519</v>
      </c>
      <c r="H1014" s="50">
        <v>35.899001628160477</v>
      </c>
      <c r="I1014" s="50">
        <v>0.28740999102592502</v>
      </c>
      <c r="J1014" s="50">
        <v>9.2801488935947404E-2</v>
      </c>
      <c r="K1014" s="50">
        <v>0.32701477408409102</v>
      </c>
      <c r="L1014" s="50">
        <v>0.31936579999999998</v>
      </c>
      <c r="M1014" s="50">
        <v>76600</v>
      </c>
      <c r="N1014" s="50">
        <v>59900</v>
      </c>
      <c r="O1014" s="50">
        <v>41.3599997758865</v>
      </c>
      <c r="P1014" s="51">
        <v>0.1555105894804</v>
      </c>
      <c r="Q1014" s="50">
        <v>4.1834000000000003E-3</v>
      </c>
      <c r="R1014" s="50">
        <v>0.21160626411437999</v>
      </c>
      <c r="S1014" s="50">
        <v>0.12221713364124299</v>
      </c>
      <c r="T1014" s="50">
        <v>0.56556659936904896</v>
      </c>
      <c r="U1014" s="62">
        <v>1.1040296E-2</v>
      </c>
      <c r="V1014" s="63">
        <v>6.2150162000000002E-2</v>
      </c>
      <c r="W1014" s="63">
        <v>1.4854098E-2</v>
      </c>
      <c r="X1014" s="63">
        <v>0.91195541599999996</v>
      </c>
      <c r="Y1014" s="50">
        <v>3.7466812878847101E-2</v>
      </c>
      <c r="Z1014" s="61">
        <v>2.1953342482447624E-2</v>
      </c>
      <c r="AA1014" s="61">
        <v>0.1056920662522316</v>
      </c>
      <c r="AB1014" s="61">
        <v>7.4846923351287842E-2</v>
      </c>
      <c r="AC1014" s="61">
        <v>4.5519717037677765E-2</v>
      </c>
      <c r="AD1014" s="61">
        <v>4.0662329643964767E-2</v>
      </c>
      <c r="AE1014" s="61">
        <v>3.9872273802757263E-2</v>
      </c>
      <c r="AF1014" s="61">
        <v>0.13282832503318787</v>
      </c>
      <c r="AG1014" s="61">
        <v>6.4265280961990356E-2</v>
      </c>
      <c r="AH1014" s="61">
        <v>8.0904029309749603E-2</v>
      </c>
      <c r="AI1014" s="61">
        <v>4.5673340559005737E-2</v>
      </c>
      <c r="AJ1014" s="61">
        <v>9.080534428358078E-2</v>
      </c>
      <c r="AK1014" s="61">
        <v>0.13225772976875305</v>
      </c>
      <c r="AL1014" s="61">
        <v>7.0329703390598297E-2</v>
      </c>
      <c r="AM1014" s="61">
        <v>5.4389569908380508E-2</v>
      </c>
      <c r="AN1014" s="27">
        <v>9.1435618698596954E-2</v>
      </c>
      <c r="AO1014" s="27">
        <v>0.23980404436588287</v>
      </c>
      <c r="AP1014" s="27">
        <v>9.3075372278690338E-2</v>
      </c>
      <c r="AQ1014" s="27">
        <v>0.21721833944320679</v>
      </c>
      <c r="AR1014" s="27">
        <v>8.9442454278469086E-2</v>
      </c>
      <c r="AS1014" s="27">
        <v>0.2672574520111084</v>
      </c>
      <c r="AT1014" s="61">
        <v>2</v>
      </c>
      <c r="AU1014" s="61">
        <v>3</v>
      </c>
      <c r="AV1014" s="61">
        <v>140.00649999999999</v>
      </c>
      <c r="AW1014" s="61">
        <v>2</v>
      </c>
      <c r="AX1014" s="61">
        <v>3</v>
      </c>
      <c r="AY1014" s="27">
        <v>1</v>
      </c>
      <c r="AZ1014" s="27">
        <v>2</v>
      </c>
      <c r="BA1014" s="27">
        <v>3</v>
      </c>
    </row>
    <row r="1015" spans="1:53">
      <c r="A1015" s="50">
        <v>38602</v>
      </c>
      <c r="B1015" s="50" t="s">
        <v>47</v>
      </c>
      <c r="C1015" s="50" t="s">
        <v>1152</v>
      </c>
      <c r="D1015" s="50" t="s">
        <v>1148</v>
      </c>
      <c r="F1015" s="50">
        <v>86890</v>
      </c>
      <c r="G1015" s="23">
        <v>3771</v>
      </c>
      <c r="H1015" s="50">
        <v>34.908000141382203</v>
      </c>
      <c r="I1015" s="50">
        <v>0.29629001021385198</v>
      </c>
      <c r="J1015" s="50">
        <v>9.7524754703044905E-2</v>
      </c>
      <c r="K1015" s="50">
        <v>0.32574257254600503</v>
      </c>
      <c r="L1015" s="50">
        <v>0.3142857</v>
      </c>
      <c r="M1015" s="50">
        <v>57200</v>
      </c>
      <c r="N1015" s="50">
        <v>46200</v>
      </c>
      <c r="O1015" s="50">
        <v>40.450000762939496</v>
      </c>
      <c r="P1015" s="51">
        <v>0.19519066810607899</v>
      </c>
      <c r="Q1015" s="50">
        <v>4.3866E-3</v>
      </c>
      <c r="R1015" s="50">
        <v>0.20190107822418199</v>
      </c>
      <c r="S1015" s="50">
        <v>0.113548517227173</v>
      </c>
      <c r="T1015" s="50">
        <v>0.59169840812683105</v>
      </c>
      <c r="U1015" s="62">
        <v>2.3132700000000001E-3</v>
      </c>
      <c r="V1015" s="63">
        <v>0.104039587</v>
      </c>
      <c r="W1015" s="63">
        <v>9.3566581999999995E-2</v>
      </c>
      <c r="X1015" s="63">
        <v>0.80008053800000001</v>
      </c>
      <c r="Y1015" s="50">
        <v>5.9946570545435E-2</v>
      </c>
      <c r="Z1015" s="61">
        <v>0.11639484763145447</v>
      </c>
      <c r="AA1015" s="61">
        <v>8.8812589645385742E-2</v>
      </c>
      <c r="AB1015" s="61">
        <v>6.7839771509170532E-2</v>
      </c>
      <c r="AC1015" s="61">
        <v>5.2846923470497131E-2</v>
      </c>
      <c r="AD1015" s="61">
        <v>4.0228899568319321E-2</v>
      </c>
      <c r="AE1015" s="61">
        <v>3.3018596470355988E-2</v>
      </c>
      <c r="AF1015" s="61">
        <v>0.11287553608417511</v>
      </c>
      <c r="AG1015" s="61">
        <v>3.3533617854118347E-2</v>
      </c>
      <c r="AH1015" s="61">
        <v>4.5379113405942917E-2</v>
      </c>
      <c r="AI1015" s="61">
        <v>7.1015737950801849E-2</v>
      </c>
      <c r="AJ1015" s="61">
        <v>9.9513590335845947E-2</v>
      </c>
      <c r="AK1015" s="61">
        <v>0.12540772557258606</v>
      </c>
      <c r="AL1015" s="61">
        <v>5.9856940060853958E-2</v>
      </c>
      <c r="AM1015" s="61">
        <v>5.327611044049263E-2</v>
      </c>
      <c r="AN1015" s="27">
        <v>0.15300376713275909</v>
      </c>
      <c r="AO1015" s="27">
        <v>0.16584682464599609</v>
      </c>
      <c r="AP1015" s="27">
        <v>0.17738258838653564</v>
      </c>
      <c r="AQ1015" s="27">
        <v>0.13643410801887512</v>
      </c>
      <c r="AR1015" s="27">
        <v>0.12975604832172394</v>
      </c>
      <c r="AS1015" s="27">
        <v>0.19389486312866211</v>
      </c>
      <c r="AT1015" s="61">
        <v>2</v>
      </c>
      <c r="AU1015" s="61">
        <v>2</v>
      </c>
      <c r="AV1015" s="61">
        <v>56.832535</v>
      </c>
      <c r="AW1015" s="61">
        <v>2</v>
      </c>
      <c r="AX1015" s="61">
        <v>3</v>
      </c>
      <c r="AY1015" s="27">
        <v>2</v>
      </c>
      <c r="AZ1015" s="27">
        <v>2</v>
      </c>
      <c r="BA1015" s="27">
        <v>3</v>
      </c>
    </row>
    <row r="1016" spans="1:53">
      <c r="A1016" s="50">
        <v>38700</v>
      </c>
      <c r="B1016" s="50" t="s">
        <v>47</v>
      </c>
      <c r="C1016" s="50" t="s">
        <v>1023</v>
      </c>
      <c r="D1016" s="50" t="s">
        <v>1148</v>
      </c>
      <c r="F1016" s="50">
        <v>220580</v>
      </c>
      <c r="G1016" s="23">
        <v>9140</v>
      </c>
      <c r="H1016" s="50">
        <v>33.131997168064146</v>
      </c>
      <c r="I1016" s="50">
        <v>0.32131999731063798</v>
      </c>
      <c r="J1016" s="50">
        <v>9.2772670090198503E-2</v>
      </c>
      <c r="K1016" s="50">
        <v>0.36399474740028398</v>
      </c>
      <c r="L1016" s="50">
        <v>0.32357930000000001</v>
      </c>
      <c r="M1016" s="50">
        <v>69000</v>
      </c>
      <c r="N1016" s="50">
        <v>59300</v>
      </c>
      <c r="O1016" s="50">
        <v>37.852999567985499</v>
      </c>
      <c r="P1016" s="51">
        <v>0.211865425109863</v>
      </c>
      <c r="Q1016" s="50">
        <v>3.8314999999999998E-3</v>
      </c>
      <c r="R1016" s="50">
        <v>0.226932942867279</v>
      </c>
      <c r="S1016" s="50">
        <v>0.12949958443641699</v>
      </c>
      <c r="T1016" s="50">
        <v>0.56650543212890603</v>
      </c>
      <c r="U1016" s="62">
        <v>3.8716110000000001E-3</v>
      </c>
      <c r="V1016" s="63">
        <v>8.2428141999999996E-2</v>
      </c>
      <c r="W1016" s="63">
        <v>2.4884395E-2</v>
      </c>
      <c r="X1016" s="63">
        <v>0.88881582000000003</v>
      </c>
      <c r="Y1016" s="50">
        <v>4.1274704039096798E-2</v>
      </c>
      <c r="Z1016" s="61">
        <v>5.4014503955841064E-2</v>
      </c>
      <c r="AA1016" s="61">
        <v>0.15125970542430878</v>
      </c>
      <c r="AB1016" s="61">
        <v>7.8922256827354431E-2</v>
      </c>
      <c r="AC1016" s="61">
        <v>4.858548566699028E-2</v>
      </c>
      <c r="AD1016" s="61">
        <v>3.6656487733125687E-2</v>
      </c>
      <c r="AE1016" s="61">
        <v>2.5395512580871582E-2</v>
      </c>
      <c r="AF1016" s="61">
        <v>0.12677609920501709</v>
      </c>
      <c r="AG1016" s="61">
        <v>4.1470501571893692E-2</v>
      </c>
      <c r="AH1016" s="61">
        <v>5.2286125719547272E-2</v>
      </c>
      <c r="AI1016" s="61">
        <v>5.4290197789669037E-2</v>
      </c>
      <c r="AJ1016" s="61">
        <v>8.3842307329177856E-2</v>
      </c>
      <c r="AK1016" s="61">
        <v>0.112779401242733</v>
      </c>
      <c r="AL1016" s="61">
        <v>8.0968737602233887E-2</v>
      </c>
      <c r="AM1016" s="61">
        <v>5.2752681076526642E-2</v>
      </c>
      <c r="AN1016" s="27">
        <v>0.14182703197002411</v>
      </c>
      <c r="AO1016" s="27">
        <v>0.14846484363079071</v>
      </c>
      <c r="AP1016" s="27">
        <v>0.15751419961452484</v>
      </c>
      <c r="AQ1016" s="27">
        <v>0.12329697608947754</v>
      </c>
      <c r="AR1016" s="27">
        <v>0.12576057016849518</v>
      </c>
      <c r="AS1016" s="27">
        <v>0.17424121499061584</v>
      </c>
      <c r="AT1016" s="61">
        <v>2</v>
      </c>
      <c r="AU1016" s="61">
        <v>4</v>
      </c>
      <c r="AV1016" s="61">
        <v>191.96017000000001</v>
      </c>
      <c r="AW1016" s="61">
        <v>2</v>
      </c>
      <c r="AX1016" s="61">
        <v>4</v>
      </c>
      <c r="AY1016" s="27">
        <v>2</v>
      </c>
      <c r="AZ1016" s="27">
        <v>2</v>
      </c>
      <c r="BA1016" s="27">
        <v>3</v>
      </c>
    </row>
    <row r="1017" spans="1:53">
      <c r="A1017" s="50">
        <v>38801</v>
      </c>
      <c r="B1017" s="50" t="s">
        <v>47</v>
      </c>
      <c r="C1017" s="50" t="s">
        <v>712</v>
      </c>
      <c r="D1017" s="50" t="s">
        <v>1103</v>
      </c>
      <c r="F1017" s="50">
        <v>1842889</v>
      </c>
      <c r="G1017" s="23">
        <v>63878</v>
      </c>
      <c r="H1017" s="50">
        <v>34.354999125003829</v>
      </c>
      <c r="I1017" s="50">
        <v>0.277090013027191</v>
      </c>
      <c r="J1017" s="50">
        <v>9.3058541417121901E-2</v>
      </c>
      <c r="K1017" s="50">
        <v>0.34441775083541898</v>
      </c>
      <c r="L1017" s="50">
        <v>0.29756739999999998</v>
      </c>
      <c r="M1017" s="50">
        <v>103700</v>
      </c>
      <c r="N1017" s="50">
        <v>74900</v>
      </c>
      <c r="O1017" s="50">
        <v>41.855001449584996</v>
      </c>
      <c r="P1017" s="51">
        <v>0.15258914232254001</v>
      </c>
      <c r="Q1017" s="50">
        <v>3.6348000000000001E-3</v>
      </c>
      <c r="R1017" s="50">
        <v>0.19343473017215701</v>
      </c>
      <c r="S1017" s="50">
        <v>0.11719462275505101</v>
      </c>
      <c r="T1017" s="50">
        <v>0.54385876655578602</v>
      </c>
      <c r="U1017" s="62">
        <v>2.6686903000000001E-2</v>
      </c>
      <c r="V1017" s="63">
        <v>0.14974531499999999</v>
      </c>
      <c r="W1017" s="63">
        <v>8.5848910000000007E-3</v>
      </c>
      <c r="X1017" s="63">
        <v>0.81498289099999999</v>
      </c>
      <c r="Y1017" s="50">
        <v>0.109600335359573</v>
      </c>
      <c r="Z1017" s="61">
        <v>1.101289875805378E-2</v>
      </c>
      <c r="AA1017" s="61">
        <v>0.15542811155319214</v>
      </c>
      <c r="AB1017" s="61">
        <v>6.9348275661468506E-2</v>
      </c>
      <c r="AC1017" s="61">
        <v>5.7122226804494858E-2</v>
      </c>
      <c r="AD1017" s="61">
        <v>4.4152602553367615E-2</v>
      </c>
      <c r="AE1017" s="61">
        <v>4.8790290951728821E-2</v>
      </c>
      <c r="AF1017" s="61">
        <v>0.1201307475566864</v>
      </c>
      <c r="AG1017" s="61">
        <v>7.2780333459377289E-2</v>
      </c>
      <c r="AH1017" s="61">
        <v>0.10503784567117691</v>
      </c>
      <c r="AI1017" s="61">
        <v>3.3398665487766266E-2</v>
      </c>
      <c r="AJ1017" s="61">
        <v>7.2407469153404236E-2</v>
      </c>
      <c r="AK1017" s="61">
        <v>0.1031917929649353</v>
      </c>
      <c r="AL1017" s="61">
        <v>5.9761282056570053E-2</v>
      </c>
      <c r="AM1017" s="61">
        <v>4.7437451779842377E-2</v>
      </c>
      <c r="AN1017" s="27">
        <v>0.10630650818347931</v>
      </c>
      <c r="AO1017" s="27">
        <v>0.31035041809082031</v>
      </c>
      <c r="AP1017" s="27">
        <v>0.11707665026187897</v>
      </c>
      <c r="AQ1017" s="27">
        <v>0.30692887306213379</v>
      </c>
      <c r="AR1017" s="27">
        <v>9.1018021106719971E-2</v>
      </c>
      <c r="AS1017" s="27">
        <v>0.31520739197731018</v>
      </c>
      <c r="AT1017" s="61">
        <v>2</v>
      </c>
      <c r="AU1017" s="61">
        <v>3</v>
      </c>
      <c r="AV1017" s="61">
        <v>310.92644999999999</v>
      </c>
      <c r="AW1017" s="61">
        <v>2</v>
      </c>
      <c r="AX1017" s="61">
        <v>3</v>
      </c>
      <c r="AY1017" s="27">
        <v>1</v>
      </c>
      <c r="AZ1017" s="27">
        <v>2</v>
      </c>
      <c r="BA1017" s="27">
        <v>3</v>
      </c>
    </row>
    <row r="1018" spans="1:53">
      <c r="A1018" s="50">
        <v>38802</v>
      </c>
      <c r="B1018" s="50" t="s">
        <v>47</v>
      </c>
      <c r="C1018" s="50" t="s">
        <v>1153</v>
      </c>
      <c r="D1018" s="50" t="s">
        <v>1103</v>
      </c>
      <c r="F1018" s="50">
        <v>65297</v>
      </c>
      <c r="G1018" s="23">
        <v>2609</v>
      </c>
      <c r="H1018" s="50">
        <v>35.960002303123474</v>
      </c>
      <c r="I1018" s="50">
        <v>0.28852999210357699</v>
      </c>
      <c r="J1018" s="50">
        <v>0.104380242526531</v>
      </c>
      <c r="K1018" s="50">
        <v>0.293569445610046</v>
      </c>
      <c r="L1018" s="50">
        <v>0.29246939999999999</v>
      </c>
      <c r="M1018" s="50">
        <v>64500</v>
      </c>
      <c r="N1018" s="50">
        <v>55400</v>
      </c>
      <c r="O1018" s="50">
        <v>35.016000270843499</v>
      </c>
      <c r="P1018" s="51">
        <v>0.171492874622345</v>
      </c>
      <c r="Q1018" s="50">
        <v>5.4067000000000004E-3</v>
      </c>
      <c r="R1018" s="50">
        <v>0.18672302365303001</v>
      </c>
      <c r="S1018" s="50">
        <v>0.11078315973281901</v>
      </c>
      <c r="T1018" s="50">
        <v>0.61109799146652199</v>
      </c>
      <c r="U1018" s="62">
        <v>2.4043979999999999E-3</v>
      </c>
      <c r="V1018" s="63">
        <v>0.16553594199999999</v>
      </c>
      <c r="W1018" s="63">
        <v>2.7979845E-2</v>
      </c>
      <c r="X1018" s="63">
        <v>0.80407983100000002</v>
      </c>
      <c r="Y1018" s="50">
        <v>9.1305680572986603E-2</v>
      </c>
      <c r="Z1018" s="61">
        <v>0.11048128455877304</v>
      </c>
      <c r="AA1018" s="61">
        <v>0.10643241554498672</v>
      </c>
      <c r="AB1018" s="61">
        <v>7.0309475064277649E-2</v>
      </c>
      <c r="AC1018" s="61">
        <v>5.0065133720636368E-2</v>
      </c>
      <c r="AD1018" s="61">
        <v>3.841143473982811E-2</v>
      </c>
      <c r="AE1018" s="61">
        <v>4.2073018848896027E-2</v>
      </c>
      <c r="AF1018" s="61">
        <v>0.12628947198390961</v>
      </c>
      <c r="AG1018" s="61">
        <v>3.3693622797727585E-2</v>
      </c>
      <c r="AH1018" s="61">
        <v>5.9254303574562073E-2</v>
      </c>
      <c r="AI1018" s="61">
        <v>4.453754797577858E-2</v>
      </c>
      <c r="AJ1018" s="61">
        <v>8.520226925611496E-2</v>
      </c>
      <c r="AK1018" s="61">
        <v>0.11269935965538025</v>
      </c>
      <c r="AL1018" s="61">
        <v>7.8160755336284637E-2</v>
      </c>
      <c r="AM1018" s="61">
        <v>4.2389888316392899E-2</v>
      </c>
      <c r="AN1018" s="27">
        <v>0.16601522266864777</v>
      </c>
      <c r="AO1018" s="27">
        <v>0.19755333662033081</v>
      </c>
      <c r="AP1018" s="27">
        <v>0.20030851662158966</v>
      </c>
      <c r="AQ1018" s="27">
        <v>0.18008340895175934</v>
      </c>
      <c r="AR1018" s="27">
        <v>0.12852860987186432</v>
      </c>
      <c r="AS1018" s="27">
        <v>0.21665000915527344</v>
      </c>
      <c r="AT1018" s="61">
        <v>2</v>
      </c>
      <c r="AU1018" s="61">
        <v>2</v>
      </c>
      <c r="AV1018" s="61">
        <v>370.37103000000002</v>
      </c>
      <c r="AW1018" s="61">
        <v>2</v>
      </c>
      <c r="AX1018" s="61">
        <v>3</v>
      </c>
      <c r="AY1018" s="27">
        <v>2</v>
      </c>
      <c r="AZ1018" s="27">
        <v>2</v>
      </c>
      <c r="BA1018" s="27">
        <v>3</v>
      </c>
    </row>
    <row r="1019" spans="1:53">
      <c r="A1019" s="50">
        <v>38901</v>
      </c>
      <c r="B1019" s="50" t="s">
        <v>47</v>
      </c>
      <c r="C1019" s="50" t="s">
        <v>1154</v>
      </c>
      <c r="D1019" s="50" t="s">
        <v>1103</v>
      </c>
      <c r="F1019" s="50">
        <v>936387</v>
      </c>
      <c r="G1019" s="23">
        <v>34539</v>
      </c>
      <c r="H1019" s="50">
        <v>33.12900033593175</v>
      </c>
      <c r="I1019" s="50">
        <v>0.29383000731468201</v>
      </c>
      <c r="J1019" s="50">
        <v>7.8895814716815907E-2</v>
      </c>
      <c r="K1019" s="50">
        <v>0.35690116882324202</v>
      </c>
      <c r="L1019" s="50">
        <v>0.29927130000000002</v>
      </c>
      <c r="M1019" s="50">
        <v>79600</v>
      </c>
      <c r="N1019" s="50">
        <v>62800</v>
      </c>
      <c r="O1019" s="50">
        <v>39.871001243591294</v>
      </c>
      <c r="P1019" s="51">
        <v>0.18522557616233801</v>
      </c>
      <c r="Q1019" s="50">
        <v>4.169E-3</v>
      </c>
      <c r="R1019" s="50">
        <v>0.20518389344215399</v>
      </c>
      <c r="S1019" s="50">
        <v>0.111230656504631</v>
      </c>
      <c r="T1019" s="50">
        <v>0.54542088508606001</v>
      </c>
      <c r="U1019" s="62">
        <v>6.8433239999999996E-3</v>
      </c>
      <c r="V1019" s="63">
        <v>0.13565865199999999</v>
      </c>
      <c r="W1019" s="63">
        <v>1.2910260999999999E-2</v>
      </c>
      <c r="X1019" s="63">
        <v>0.84458774299999995</v>
      </c>
      <c r="Y1019" s="50">
        <v>7.6993025839328794E-2</v>
      </c>
      <c r="Z1019" s="61">
        <v>3.9288707077503204E-2</v>
      </c>
      <c r="AA1019" s="61">
        <v>0.15180863440036774</v>
      </c>
      <c r="AB1019" s="61">
        <v>6.7270122468471527E-2</v>
      </c>
      <c r="AC1019" s="61">
        <v>3.8469567894935608E-2</v>
      </c>
      <c r="AD1019" s="61">
        <v>3.8373202085494995E-2</v>
      </c>
      <c r="AE1019" s="61">
        <v>3.5638157278299332E-2</v>
      </c>
      <c r="AF1019" s="61">
        <v>0.12042218446731567</v>
      </c>
      <c r="AG1019" s="61">
        <v>5.1901567727327347E-2</v>
      </c>
      <c r="AH1019" s="61">
        <v>7.6120004057884216E-2</v>
      </c>
      <c r="AI1019" s="61">
        <v>5.8303218334913254E-2</v>
      </c>
      <c r="AJ1019" s="61">
        <v>0.10466127097606659</v>
      </c>
      <c r="AK1019" s="61">
        <v>0.10993403196334839</v>
      </c>
      <c r="AL1019" s="61">
        <v>5.8323867619037628E-2</v>
      </c>
      <c r="AM1019" s="61">
        <v>4.9485459923744202E-2</v>
      </c>
      <c r="AN1019" s="27">
        <v>0.13101664185523987</v>
      </c>
      <c r="AO1019" s="27">
        <v>0.25169792771339417</v>
      </c>
      <c r="AP1019" s="27">
        <v>0.15385918319225311</v>
      </c>
      <c r="AQ1019" s="27">
        <v>0.22501415014266968</v>
      </c>
      <c r="AR1019" s="27">
        <v>0.10325921326875687</v>
      </c>
      <c r="AS1019" s="27">
        <v>0.28412306308746338</v>
      </c>
      <c r="AT1019" s="61">
        <v>2</v>
      </c>
      <c r="AU1019" s="61">
        <v>3</v>
      </c>
      <c r="AV1019" s="61">
        <v>441.88422000000003</v>
      </c>
      <c r="AW1019" s="61">
        <v>2</v>
      </c>
      <c r="AX1019" s="61">
        <v>3</v>
      </c>
      <c r="AY1019" s="27">
        <v>2</v>
      </c>
      <c r="AZ1019" s="27">
        <v>3</v>
      </c>
      <c r="BA1019" s="27">
        <v>4</v>
      </c>
    </row>
    <row r="1020" spans="1:53">
      <c r="A1020" s="50">
        <v>38902</v>
      </c>
      <c r="B1020" s="50" t="s">
        <v>47</v>
      </c>
      <c r="C1020" s="50" t="s">
        <v>1155</v>
      </c>
      <c r="D1020" s="50" t="s">
        <v>1103</v>
      </c>
      <c r="F1020" s="50">
        <v>68741</v>
      </c>
      <c r="G1020" s="23">
        <v>2600</v>
      </c>
      <c r="H1020" s="50">
        <v>34.200998634100003</v>
      </c>
      <c r="I1020" s="50">
        <v>0.27676001191139199</v>
      </c>
      <c r="J1020" s="50">
        <v>7.2574481368064894E-2</v>
      </c>
      <c r="K1020" s="50">
        <v>0.35676088929176297</v>
      </c>
      <c r="L1020" s="50">
        <v>0.3001876</v>
      </c>
      <c r="M1020" s="50">
        <v>61200</v>
      </c>
      <c r="N1020" s="50">
        <v>49100</v>
      </c>
      <c r="O1020" s="50">
        <v>41.069000959396398</v>
      </c>
      <c r="P1020" s="51">
        <v>0.17242069542407901</v>
      </c>
      <c r="Q1020" s="50">
        <v>5.4120000000000001E-3</v>
      </c>
      <c r="R1020" s="50">
        <v>0.24161627888679499</v>
      </c>
      <c r="S1020" s="50">
        <v>0.141014859080315</v>
      </c>
      <c r="T1020" s="50">
        <v>0.56579411029815696</v>
      </c>
      <c r="U1020" s="62">
        <v>2.2548410000000001E-3</v>
      </c>
      <c r="V1020" s="63">
        <v>8.0796033000000003E-2</v>
      </c>
      <c r="W1020" s="63">
        <v>2.4526848E-2</v>
      </c>
      <c r="X1020" s="63">
        <v>0.89242225900000005</v>
      </c>
      <c r="Y1020" s="50">
        <v>4.13835979998112E-2</v>
      </c>
      <c r="Z1020" s="61">
        <v>6.7319057881832123E-2</v>
      </c>
      <c r="AA1020" s="61">
        <v>8.6463943123817444E-2</v>
      </c>
      <c r="AB1020" s="61">
        <v>8.4033891558647156E-2</v>
      </c>
      <c r="AC1020" s="61">
        <v>4.5054510235786438E-2</v>
      </c>
      <c r="AD1020" s="61">
        <v>6.0554314404726028E-2</v>
      </c>
      <c r="AE1020" s="61">
        <v>2.2789964452385902E-2</v>
      </c>
      <c r="AF1020" s="61">
        <v>0.13923551142215729</v>
      </c>
      <c r="AG1020" s="61">
        <v>4.7451727092266083E-2</v>
      </c>
      <c r="AH1020" s="61">
        <v>6.249178946018219E-2</v>
      </c>
      <c r="AI1020" s="61">
        <v>5.1490869373083115E-2</v>
      </c>
      <c r="AJ1020" s="61">
        <v>7.2014972567558289E-2</v>
      </c>
      <c r="AK1020" s="61">
        <v>8.9452251791954041E-2</v>
      </c>
      <c r="AL1020" s="61">
        <v>0.1302705854177475</v>
      </c>
      <c r="AM1020" s="61">
        <v>4.1376594454050064E-2</v>
      </c>
      <c r="AN1020" s="27">
        <v>0.12983927130699158</v>
      </c>
      <c r="AO1020" s="27">
        <v>0.1980433315038681</v>
      </c>
      <c r="AP1020" s="27">
        <v>0.16486063599586487</v>
      </c>
      <c r="AQ1020" s="27">
        <v>0.14500470459461212</v>
      </c>
      <c r="AR1020" s="27">
        <v>0.10161534696817398</v>
      </c>
      <c r="AS1020" s="27">
        <v>0.24078747630119324</v>
      </c>
      <c r="AT1020" s="61">
        <v>2</v>
      </c>
      <c r="AU1020" s="61">
        <v>2</v>
      </c>
      <c r="AV1020" s="61">
        <v>360.5813</v>
      </c>
      <c r="AW1020" s="61">
        <v>2</v>
      </c>
      <c r="AX1020" s="61">
        <v>4</v>
      </c>
      <c r="AY1020" s="27">
        <v>1</v>
      </c>
      <c r="AZ1020" s="27">
        <v>2</v>
      </c>
      <c r="BA1020" s="27">
        <v>3</v>
      </c>
    </row>
    <row r="1021" spans="1:53">
      <c r="A1021" s="50">
        <v>39000</v>
      </c>
      <c r="B1021" s="50" t="s">
        <v>47</v>
      </c>
      <c r="C1021" s="50" t="s">
        <v>1156</v>
      </c>
      <c r="D1021" s="50" t="s">
        <v>1148</v>
      </c>
      <c r="F1021" s="50">
        <v>255943</v>
      </c>
      <c r="G1021" s="23">
        <v>9791</v>
      </c>
      <c r="H1021" s="50">
        <v>35.563001781702027</v>
      </c>
      <c r="I1021" s="50">
        <v>0.30471000075340299</v>
      </c>
      <c r="J1021" s="50">
        <v>8.1706583499908406E-2</v>
      </c>
      <c r="K1021" s="50">
        <v>0.317367672920227</v>
      </c>
      <c r="L1021" s="50">
        <v>0.31852789999999997</v>
      </c>
      <c r="M1021" s="50">
        <v>65600</v>
      </c>
      <c r="N1021" s="50">
        <v>50100</v>
      </c>
      <c r="O1021" s="50">
        <v>44.161000847816503</v>
      </c>
      <c r="P1021" s="51">
        <v>0.188564777374267</v>
      </c>
      <c r="Q1021" s="50">
        <v>4.0489000000000002E-3</v>
      </c>
      <c r="R1021" s="50">
        <v>0.21255336701870001</v>
      </c>
      <c r="S1021" s="50">
        <v>9.3620501458644895E-2</v>
      </c>
      <c r="T1021" s="50">
        <v>0.55842357873916604</v>
      </c>
      <c r="U1021" s="62">
        <v>8.0838320000000009E-3</v>
      </c>
      <c r="V1021" s="63">
        <v>0.34401020399999999</v>
      </c>
      <c r="W1021" s="63">
        <v>4.0122215000000003E-2</v>
      </c>
      <c r="X1021" s="63">
        <v>0.60778373500000005</v>
      </c>
      <c r="Y1021" s="50">
        <v>0.15367805957794201</v>
      </c>
      <c r="Z1021" s="61">
        <v>9.8881423473358154E-2</v>
      </c>
      <c r="AA1021" s="61">
        <v>0.10674611479043961</v>
      </c>
      <c r="AB1021" s="61">
        <v>5.594809353351593E-2</v>
      </c>
      <c r="AC1021" s="61">
        <v>4.7168903052806854E-2</v>
      </c>
      <c r="AD1021" s="61">
        <v>2.9495004564523697E-2</v>
      </c>
      <c r="AE1021" s="61">
        <v>6.8587437272071838E-2</v>
      </c>
      <c r="AF1021" s="61">
        <v>0.11728692054748535</v>
      </c>
      <c r="AG1021" s="61">
        <v>3.6079399287700653E-2</v>
      </c>
      <c r="AH1021" s="61">
        <v>5.2521128207445145E-2</v>
      </c>
      <c r="AI1021" s="61">
        <v>5.1539245992898941E-2</v>
      </c>
      <c r="AJ1021" s="61">
        <v>0.10538880527019501</v>
      </c>
      <c r="AK1021" s="61">
        <v>0.12221559137105942</v>
      </c>
      <c r="AL1021" s="61">
        <v>5.9894882142543793E-2</v>
      </c>
      <c r="AM1021" s="61">
        <v>4.8247050493955612E-2</v>
      </c>
      <c r="AN1021" s="27">
        <v>0.27160656452178955</v>
      </c>
      <c r="AO1021" s="27">
        <v>0.17484806478023529</v>
      </c>
      <c r="AP1021" s="27">
        <v>0.3111894428730011</v>
      </c>
      <c r="AQ1021" s="27">
        <v>0.14907988905906677</v>
      </c>
      <c r="AR1021" s="27">
        <v>0.21586304903030396</v>
      </c>
      <c r="AS1021" s="27">
        <v>0.21113671362400055</v>
      </c>
      <c r="AT1021" s="61">
        <v>2</v>
      </c>
      <c r="AU1021" s="61">
        <v>2</v>
      </c>
      <c r="AV1021" s="61">
        <v>258.27202999999997</v>
      </c>
      <c r="AW1021" s="61">
        <v>2</v>
      </c>
      <c r="AX1021" s="61">
        <v>3</v>
      </c>
      <c r="AY1021" s="27">
        <v>2</v>
      </c>
      <c r="AZ1021" s="27">
        <v>2</v>
      </c>
      <c r="BA1021" s="27">
        <v>3</v>
      </c>
    </row>
    <row r="1022" spans="1:53">
      <c r="A1022" s="50">
        <v>39100</v>
      </c>
      <c r="B1022" s="50" t="s">
        <v>47</v>
      </c>
      <c r="C1022" s="50" t="s">
        <v>1157</v>
      </c>
      <c r="D1022" s="50" t="s">
        <v>1148</v>
      </c>
      <c r="F1022" s="50">
        <v>332609</v>
      </c>
      <c r="G1022" s="23">
        <v>13710</v>
      </c>
      <c r="H1022" s="50">
        <v>36.794000655412674</v>
      </c>
      <c r="I1022" s="50">
        <v>0.29056999087333701</v>
      </c>
      <c r="J1022" s="50">
        <v>0.10585480183363</v>
      </c>
      <c r="K1022" s="50">
        <v>0.29906323552131697</v>
      </c>
      <c r="L1022" s="50">
        <v>0.34154190000000001</v>
      </c>
      <c r="M1022" s="50">
        <v>79200</v>
      </c>
      <c r="N1022" s="50">
        <v>67600</v>
      </c>
      <c r="O1022" s="50">
        <v>36.182001233100905</v>
      </c>
      <c r="P1022" s="51">
        <v>0.198251962661743</v>
      </c>
      <c r="Q1022" s="50">
        <v>4.3270000000000001E-3</v>
      </c>
      <c r="R1022" s="50">
        <v>0.19040438532829301</v>
      </c>
      <c r="S1022" s="50">
        <v>0.102487422525883</v>
      </c>
      <c r="T1022" s="50">
        <v>0.58945059776306197</v>
      </c>
      <c r="U1022" s="62">
        <v>1.1346656E-2</v>
      </c>
      <c r="V1022" s="63">
        <v>0.22422122999999999</v>
      </c>
      <c r="W1022" s="63">
        <v>1.3715804999999999E-2</v>
      </c>
      <c r="X1022" s="63">
        <v>0.75071632899999996</v>
      </c>
      <c r="Y1022" s="50">
        <v>0.112144477665424</v>
      </c>
      <c r="Z1022" s="61">
        <v>7.4883721768856049E-2</v>
      </c>
      <c r="AA1022" s="61">
        <v>9.4343364238739014E-2</v>
      </c>
      <c r="AB1022" s="61">
        <v>6.8515732884407043E-2</v>
      </c>
      <c r="AC1022" s="61">
        <v>6.1025992035865784E-2</v>
      </c>
      <c r="AD1022" s="61">
        <v>3.2523941248655319E-2</v>
      </c>
      <c r="AE1022" s="61">
        <v>3.1709987670183182E-2</v>
      </c>
      <c r="AF1022" s="61">
        <v>0.11464432626962662</v>
      </c>
      <c r="AG1022" s="61">
        <v>3.751710057258606E-2</v>
      </c>
      <c r="AH1022" s="61">
        <v>0.12450068444013596</v>
      </c>
      <c r="AI1022" s="61">
        <v>5.7393979281187057E-2</v>
      </c>
      <c r="AJ1022" s="61">
        <v>9.8283171653747559E-2</v>
      </c>
      <c r="AK1022" s="61">
        <v>0.10624486953020096</v>
      </c>
      <c r="AL1022" s="61">
        <v>5.2455540746450424E-2</v>
      </c>
      <c r="AM1022" s="61">
        <v>4.5957591384649277E-2</v>
      </c>
      <c r="AN1022" s="27">
        <v>0.18796499073505402</v>
      </c>
      <c r="AO1022" s="27">
        <v>0.22212508320808411</v>
      </c>
      <c r="AP1022" s="27">
        <v>0.21956312656402588</v>
      </c>
      <c r="AQ1022" s="27">
        <v>0.18578006327152252</v>
      </c>
      <c r="AR1022" s="27">
        <v>0.14724874496459961</v>
      </c>
      <c r="AS1022" s="27">
        <v>0.26895800232887268</v>
      </c>
      <c r="AT1022" s="61">
        <v>2</v>
      </c>
      <c r="AU1022" s="61">
        <v>3</v>
      </c>
      <c r="AV1022" s="61">
        <v>344.24777</v>
      </c>
      <c r="AW1022" s="61">
        <v>2</v>
      </c>
      <c r="AX1022" s="61">
        <v>3</v>
      </c>
      <c r="AY1022" s="27">
        <v>1</v>
      </c>
      <c r="AZ1022" s="27">
        <v>2</v>
      </c>
      <c r="BA1022" s="27">
        <v>3</v>
      </c>
    </row>
    <row r="1023" spans="1:53">
      <c r="A1023" s="50">
        <v>39201</v>
      </c>
      <c r="B1023" s="50" t="s">
        <v>47</v>
      </c>
      <c r="C1023" s="50" t="s">
        <v>1158</v>
      </c>
      <c r="D1023" s="50" t="s">
        <v>1103</v>
      </c>
      <c r="F1023" s="50">
        <v>41271</v>
      </c>
      <c r="G1023" s="23">
        <v>1866</v>
      </c>
      <c r="H1023" s="50">
        <v>39.243002563714974</v>
      </c>
      <c r="I1023" s="50">
        <v>0.24606999754905701</v>
      </c>
      <c r="J1023" s="50">
        <v>8.7674714624881703E-2</v>
      </c>
      <c r="K1023" s="50">
        <v>0.28208386898040799</v>
      </c>
      <c r="L1023" s="50">
        <v>0.27613939999999998</v>
      </c>
      <c r="M1023" s="50">
        <v>61300</v>
      </c>
      <c r="N1023" s="50">
        <v>53700</v>
      </c>
      <c r="O1023" s="50">
        <v>36.090001463890097</v>
      </c>
      <c r="P1023" s="51">
        <v>0.18695719540119099</v>
      </c>
      <c r="Q1023" s="50">
        <v>4.2966999999999997E-3</v>
      </c>
      <c r="R1023" s="50">
        <v>0.200660616159439</v>
      </c>
      <c r="S1023" s="50">
        <v>0.11251962184906</v>
      </c>
      <c r="T1023" s="50">
        <v>0.59447062015533403</v>
      </c>
      <c r="U1023" s="62">
        <v>3.7314340000000001E-3</v>
      </c>
      <c r="V1023" s="63">
        <v>4.9574763000000001E-2</v>
      </c>
      <c r="W1023" s="63">
        <v>9.4497339999999996E-3</v>
      </c>
      <c r="X1023" s="63">
        <v>0.93724405799999999</v>
      </c>
      <c r="Y1023" s="50">
        <v>2.3263711482286498E-2</v>
      </c>
      <c r="Z1023" s="61">
        <v>9.9209286272525787E-2</v>
      </c>
      <c r="AA1023" s="61">
        <v>0.11826611310243607</v>
      </c>
      <c r="AB1023" s="61">
        <v>5.7966891676187515E-2</v>
      </c>
      <c r="AC1023" s="61">
        <v>5.7227373123168945E-2</v>
      </c>
      <c r="AD1023" s="61">
        <v>2.4517890065908432E-2</v>
      </c>
      <c r="AE1023" s="61">
        <v>2.264065109193325E-2</v>
      </c>
      <c r="AF1023" s="61">
        <v>0.1232151985168457</v>
      </c>
      <c r="AG1023" s="61">
        <v>4.4712439179420471E-2</v>
      </c>
      <c r="AH1023" s="61">
        <v>4.2778316885232925E-2</v>
      </c>
      <c r="AI1023" s="61">
        <v>6.2176462262868881E-2</v>
      </c>
      <c r="AJ1023" s="61">
        <v>0.11018829047679901</v>
      </c>
      <c r="AK1023" s="61">
        <v>0.10017634928226471</v>
      </c>
      <c r="AL1023" s="61">
        <v>8.367939293384552E-2</v>
      </c>
      <c r="AM1023" s="61">
        <v>5.324535071849823E-2</v>
      </c>
      <c r="AN1023" s="27">
        <v>0.12578924000263214</v>
      </c>
      <c r="AO1023" s="27">
        <v>0.21286280453205109</v>
      </c>
      <c r="AP1023" s="27">
        <v>0.13528448343276978</v>
      </c>
      <c r="AQ1023" s="27">
        <v>0.18675808608531952</v>
      </c>
      <c r="AR1023" s="27">
        <v>0.11708415299654007</v>
      </c>
      <c r="AS1023" s="27">
        <v>0.23679520189762115</v>
      </c>
      <c r="AT1023" s="61">
        <v>1</v>
      </c>
      <c r="AU1023" s="61">
        <v>2</v>
      </c>
      <c r="AV1023" s="61">
        <v>452.43396000000001</v>
      </c>
      <c r="AW1023" s="61">
        <v>1</v>
      </c>
      <c r="AX1023" s="61">
        <v>2</v>
      </c>
      <c r="AY1023" s="27">
        <v>1</v>
      </c>
      <c r="AZ1023" s="27">
        <v>2</v>
      </c>
      <c r="BA1023" s="27">
        <v>3</v>
      </c>
    </row>
    <row r="1024" spans="1:53">
      <c r="A1024" s="50">
        <v>39202</v>
      </c>
      <c r="B1024" s="50" t="s">
        <v>47</v>
      </c>
      <c r="C1024" s="50" t="s">
        <v>1159</v>
      </c>
      <c r="D1024" s="50" t="s">
        <v>1103</v>
      </c>
      <c r="F1024" s="50">
        <v>7226</v>
      </c>
      <c r="G1024" s="23">
        <v>342</v>
      </c>
      <c r="H1024" s="50">
        <v>41.35099849104877</v>
      </c>
      <c r="I1024" s="50">
        <v>0.25303998589515703</v>
      </c>
      <c r="J1024" s="50">
        <v>0.14379085600376099</v>
      </c>
      <c r="K1024" s="50">
        <v>0.25490197539329501</v>
      </c>
      <c r="L1024" s="50">
        <v>0.23636360000000001</v>
      </c>
      <c r="M1024" s="50">
        <v>76600</v>
      </c>
      <c r="N1024" s="50">
        <v>45700</v>
      </c>
      <c r="O1024" s="50">
        <v>55.8430016040802</v>
      </c>
      <c r="P1024" s="51">
        <v>0.21095883846282901</v>
      </c>
      <c r="Q1024" s="50">
        <v>5.8859000000000003E-3</v>
      </c>
      <c r="R1024" s="50">
        <v>0.17708332836627999</v>
      </c>
      <c r="S1024" s="50">
        <v>0.10335386544466001</v>
      </c>
      <c r="T1024" s="50">
        <v>0.63655030727386497</v>
      </c>
      <c r="U1024" s="62">
        <v>2.7677799999999998E-4</v>
      </c>
      <c r="V1024" s="63">
        <v>3.5289231999999997E-2</v>
      </c>
      <c r="W1024" s="63">
        <v>7.0578469999999999E-3</v>
      </c>
      <c r="X1024" s="63">
        <v>0.957376122</v>
      </c>
      <c r="Y1024" s="50">
        <v>8.1717455759644508E-3</v>
      </c>
      <c r="Z1024" s="61">
        <v>0.16847647726535797</v>
      </c>
      <c r="AA1024" s="61">
        <v>0.10924646258354187</v>
      </c>
      <c r="AB1024" s="61">
        <v>6.6140174865722656E-2</v>
      </c>
      <c r="AC1024" s="61">
        <v>3.2905559986829758E-2</v>
      </c>
      <c r="AD1024" s="61">
        <v>3.3892728388309479E-2</v>
      </c>
      <c r="AE1024" s="61">
        <v>1.3820335268974304E-2</v>
      </c>
      <c r="AF1024" s="61">
        <v>0.12504112720489502</v>
      </c>
      <c r="AG1024" s="61">
        <v>4.3106283992528915E-2</v>
      </c>
      <c r="AH1024" s="61">
        <v>5.9888120740652084E-2</v>
      </c>
      <c r="AI1024" s="61">
        <v>4.9687396734952927E-2</v>
      </c>
      <c r="AJ1024" s="61">
        <v>0.10431063175201416</v>
      </c>
      <c r="AK1024" s="61">
        <v>9.0161234140396118E-2</v>
      </c>
      <c r="AL1024" s="61">
        <v>5.2648898214101791E-2</v>
      </c>
      <c r="AM1024" s="61">
        <v>5.0674565136432648E-2</v>
      </c>
      <c r="AN1024" s="27">
        <v>7.2712637484073639E-2</v>
      </c>
      <c r="AO1024" s="27">
        <v>0.2218942791223526</v>
      </c>
      <c r="AP1024" s="27">
        <v>7.5581394135951996E-2</v>
      </c>
      <c r="AQ1024" s="27">
        <v>0.19896641373634338</v>
      </c>
      <c r="AR1024" s="27">
        <v>7.0674620568752289E-2</v>
      </c>
      <c r="AS1024" s="27">
        <v>0.23818264901638031</v>
      </c>
      <c r="AT1024" s="61">
        <v>1</v>
      </c>
      <c r="AU1024" s="61">
        <v>1</v>
      </c>
      <c r="AV1024" s="61">
        <v>382.28933999999998</v>
      </c>
      <c r="AW1024" s="61">
        <v>1</v>
      </c>
      <c r="AX1024" s="61">
        <v>3</v>
      </c>
      <c r="AY1024" s="27">
        <v>1</v>
      </c>
      <c r="AZ1024" s="27">
        <v>2</v>
      </c>
      <c r="BA1024" s="27">
        <v>2</v>
      </c>
    </row>
    <row r="1025" spans="1:53">
      <c r="A1025" s="50">
        <v>39203</v>
      </c>
      <c r="B1025" s="50" t="s">
        <v>47</v>
      </c>
      <c r="C1025" s="50" t="s">
        <v>1160</v>
      </c>
      <c r="D1025" s="50" t="s">
        <v>1103</v>
      </c>
      <c r="F1025" s="50">
        <v>153558</v>
      </c>
      <c r="G1025" s="23">
        <v>5527</v>
      </c>
      <c r="H1025" s="50">
        <v>34.563999325036953</v>
      </c>
      <c r="I1025" s="50">
        <v>0.27695998549461398</v>
      </c>
      <c r="J1025" s="50">
        <v>8.1726357340812697E-2</v>
      </c>
      <c r="K1025" s="50">
        <v>0.35169881582260099</v>
      </c>
      <c r="L1025" s="50">
        <v>0.26029849999999999</v>
      </c>
      <c r="M1025" s="50">
        <v>74800</v>
      </c>
      <c r="N1025" s="50">
        <v>56700</v>
      </c>
      <c r="O1025" s="50">
        <v>44.051000475883498</v>
      </c>
      <c r="P1025" s="51">
        <v>0.16380548477172799</v>
      </c>
      <c r="Q1025" s="50">
        <v>5.4635999999999999E-3</v>
      </c>
      <c r="R1025" s="50">
        <v>0.18376199901104001</v>
      </c>
      <c r="S1025" s="50">
        <v>0.11160186678171199</v>
      </c>
      <c r="T1025" s="50">
        <v>0.615778267383575</v>
      </c>
      <c r="U1025" s="62">
        <v>1.667122E-3</v>
      </c>
      <c r="V1025" s="63">
        <v>7.8608735999999999E-2</v>
      </c>
      <c r="W1025" s="63">
        <v>2.7266569000000001E-2</v>
      </c>
      <c r="X1025" s="63">
        <v>0.89245754499999996</v>
      </c>
      <c r="Y1025" s="50">
        <v>3.6910463124513598E-2</v>
      </c>
      <c r="Z1025" s="61">
        <v>4.3374653905630112E-2</v>
      </c>
      <c r="AA1025" s="61">
        <v>0.13041321933269501</v>
      </c>
      <c r="AB1025" s="61">
        <v>0.10531680285930634</v>
      </c>
      <c r="AC1025" s="61">
        <v>3.6914601922035217E-2</v>
      </c>
      <c r="AD1025" s="61">
        <v>4.4159781187772751E-2</v>
      </c>
      <c r="AE1025" s="61">
        <v>2.647382952272892E-2</v>
      </c>
      <c r="AF1025" s="61">
        <v>0.14118456840515137</v>
      </c>
      <c r="AG1025" s="61">
        <v>5.8402203023433685E-2</v>
      </c>
      <c r="AH1025" s="61">
        <v>7.4435263872146606E-2</v>
      </c>
      <c r="AI1025" s="61">
        <v>3.9173554629087448E-2</v>
      </c>
      <c r="AJ1025" s="61">
        <v>7.5619831681251526E-2</v>
      </c>
      <c r="AK1025" s="61">
        <v>9.7314052283763885E-2</v>
      </c>
      <c r="AL1025" s="61">
        <v>7.6845727860927582E-2</v>
      </c>
      <c r="AM1025" s="61">
        <v>5.0371900200843811E-2</v>
      </c>
      <c r="AN1025" s="27">
        <v>0.11599141359329224</v>
      </c>
      <c r="AO1025" s="27">
        <v>0.23142500221729279</v>
      </c>
      <c r="AP1025" s="27">
        <v>0.13480386137962341</v>
      </c>
      <c r="AQ1025" s="27">
        <v>0.19819736480712891</v>
      </c>
      <c r="AR1025" s="27">
        <v>9.5333807170391083E-2</v>
      </c>
      <c r="AS1025" s="27">
        <v>0.26791167259216309</v>
      </c>
      <c r="AT1025" s="61">
        <v>2</v>
      </c>
      <c r="AU1025" s="61">
        <v>3</v>
      </c>
      <c r="AV1025" s="61">
        <v>505.57611000000003</v>
      </c>
      <c r="AW1025" s="61">
        <v>2</v>
      </c>
      <c r="AX1025" s="61">
        <v>3</v>
      </c>
      <c r="AY1025" s="27">
        <v>2</v>
      </c>
      <c r="AZ1025" s="27">
        <v>2</v>
      </c>
      <c r="BA1025" s="27">
        <v>3</v>
      </c>
    </row>
    <row r="1026" spans="1:53">
      <c r="A1026" s="50">
        <v>39204</v>
      </c>
      <c r="B1026" s="50" t="s">
        <v>47</v>
      </c>
      <c r="C1026" s="50" t="s">
        <v>1161</v>
      </c>
      <c r="D1026" s="50" t="s">
        <v>1103</v>
      </c>
      <c r="F1026" s="50">
        <v>3462</v>
      </c>
      <c r="G1026" s="23"/>
      <c r="J1026" s="50">
        <v>0.108695648610592</v>
      </c>
      <c r="K1026" s="50">
        <v>0.23913043737411499</v>
      </c>
      <c r="L1026" s="50">
        <v>0.1578947</v>
      </c>
      <c r="O1026" s="50">
        <v>24.000999331474297</v>
      </c>
      <c r="P1026" s="51">
        <v>0.242128491401672</v>
      </c>
      <c r="R1026" s="50">
        <v>0.13698630034923601</v>
      </c>
      <c r="S1026" s="50">
        <v>0.11704745143652</v>
      </c>
      <c r="T1026" s="50">
        <v>0.63268893957138095</v>
      </c>
      <c r="U1026" s="62">
        <v>1.1554009999999999E-3</v>
      </c>
      <c r="V1026" s="63">
        <v>4.5927207999999997E-2</v>
      </c>
      <c r="W1026" s="63">
        <v>8.3766610000000005E-3</v>
      </c>
      <c r="X1026" s="63">
        <v>0.94454073900000002</v>
      </c>
      <c r="Y1026" s="50">
        <v>1.8529241904616401E-2</v>
      </c>
      <c r="Z1026" s="61">
        <v>0.18866708874702454</v>
      </c>
      <c r="AA1026" s="61">
        <v>2.8976175934076309E-2</v>
      </c>
      <c r="AB1026" s="61">
        <v>7.2762392461299896E-2</v>
      </c>
      <c r="AC1026" s="61">
        <v>6.8898908793926239E-2</v>
      </c>
      <c r="AD1026" s="61">
        <v>3.4771408885717392E-2</v>
      </c>
      <c r="AE1026" s="61">
        <v>2.5756601244211197E-3</v>
      </c>
      <c r="AF1026" s="61">
        <v>0.10045073926448822</v>
      </c>
      <c r="AG1026" s="61">
        <v>2.4468770250678062E-2</v>
      </c>
      <c r="AH1026" s="61">
        <v>0.11268512904644012</v>
      </c>
      <c r="AI1026" s="61">
        <v>7.2118483483791351E-2</v>
      </c>
      <c r="AJ1026" s="61">
        <v>9.9162913858890533E-2</v>
      </c>
      <c r="AK1026" s="61">
        <v>9.4655506312847137E-2</v>
      </c>
      <c r="AL1026" s="61">
        <v>4.7005794942378998E-2</v>
      </c>
      <c r="AM1026" s="61">
        <v>5.2801031619310379E-2</v>
      </c>
      <c r="AN1026" s="27">
        <v>0.10943607240915298</v>
      </c>
      <c r="AO1026" s="27">
        <v>0.15577889978885651</v>
      </c>
      <c r="AP1026" s="27">
        <v>9.6733666956424713E-2</v>
      </c>
      <c r="AQ1026" s="27">
        <v>0.14698491990566254</v>
      </c>
      <c r="AR1026" s="27">
        <v>0.11959798634052277</v>
      </c>
      <c r="AS1026" s="27">
        <v>0.16281406581401825</v>
      </c>
      <c r="AT1026" s="61"/>
      <c r="AU1026" s="61"/>
      <c r="AV1026" s="61">
        <v>446.8501</v>
      </c>
      <c r="AW1026" s="61"/>
      <c r="AX1026" s="61"/>
      <c r="AY1026" s="27"/>
      <c r="AZ1026" s="27"/>
      <c r="BA1026" s="27"/>
    </row>
    <row r="1027" spans="1:53">
      <c r="A1027" s="50">
        <v>39205</v>
      </c>
      <c r="B1027" s="50" t="s">
        <v>47</v>
      </c>
      <c r="C1027" s="50" t="s">
        <v>1162</v>
      </c>
      <c r="D1027" s="50" t="s">
        <v>1103</v>
      </c>
      <c r="F1027" s="50">
        <v>7935</v>
      </c>
      <c r="G1027" s="23">
        <v>353</v>
      </c>
      <c r="H1027" s="50">
        <v>45.572998955845854</v>
      </c>
      <c r="I1027" s="50">
        <v>0.16577999293804199</v>
      </c>
      <c r="J1027" s="50">
        <v>0.115853659808636</v>
      </c>
      <c r="K1027" s="50">
        <v>0.28048780560493503</v>
      </c>
      <c r="L1027" s="50">
        <v>0.2923077</v>
      </c>
      <c r="M1027" s="50">
        <v>56800</v>
      </c>
      <c r="N1027" s="50">
        <v>53800</v>
      </c>
      <c r="O1027" s="50">
        <v>31.080999970436103</v>
      </c>
      <c r="P1027" s="51">
        <v>0.20027598738670299</v>
      </c>
      <c r="Q1027" s="50">
        <v>5.2601000000000002E-3</v>
      </c>
      <c r="R1027" s="50">
        <v>0.19452887773513799</v>
      </c>
      <c r="S1027" s="50">
        <v>0.10795988887548399</v>
      </c>
      <c r="T1027" s="50">
        <v>0.62770289182662997</v>
      </c>
      <c r="U1027" s="62">
        <v>1.008192E-3</v>
      </c>
      <c r="V1027" s="63">
        <v>3.7051041E-2</v>
      </c>
      <c r="W1027" s="63">
        <v>1.6005041000000001E-2</v>
      </c>
      <c r="X1027" s="63">
        <v>0.94593572599999998</v>
      </c>
      <c r="Y1027" s="50">
        <v>1.5177904628217199E-2</v>
      </c>
      <c r="Z1027" s="61">
        <v>0.18296994268894196</v>
      </c>
      <c r="AA1027" s="61">
        <v>9.8703593015670776E-2</v>
      </c>
      <c r="AB1027" s="61">
        <v>6.4230993390083313E-2</v>
      </c>
      <c r="AC1027" s="61">
        <v>5.0677668303251266E-2</v>
      </c>
      <c r="AD1027" s="61">
        <v>2.6812020689249039E-2</v>
      </c>
      <c r="AE1027" s="61">
        <v>1.50265172123909E-2</v>
      </c>
      <c r="AF1027" s="61">
        <v>9.6051856875419617E-2</v>
      </c>
      <c r="AG1027" s="61">
        <v>3.0936947092413902E-2</v>
      </c>
      <c r="AH1027" s="61">
        <v>4.0659986436367035E-2</v>
      </c>
      <c r="AI1027" s="61">
        <v>6.8061284720897675E-2</v>
      </c>
      <c r="AJ1027" s="61">
        <v>9.8408959805965424E-2</v>
      </c>
      <c r="AK1027" s="61">
        <v>0.10341779887676239</v>
      </c>
      <c r="AL1027" s="61">
        <v>6.5704181790351868E-2</v>
      </c>
      <c r="AM1027" s="61">
        <v>5.8338243514299393E-2</v>
      </c>
      <c r="AN1027" s="27">
        <v>0.10555826127529144</v>
      </c>
      <c r="AO1027" s="27">
        <v>0.16942954063415527</v>
      </c>
      <c r="AP1027" s="27">
        <v>9.9470898509025574E-2</v>
      </c>
      <c r="AQ1027" s="27">
        <v>0.12539683282375336</v>
      </c>
      <c r="AR1027" s="27">
        <v>0.11075949668884277</v>
      </c>
      <c r="AS1027" s="27">
        <v>0.20705243945121765</v>
      </c>
      <c r="AT1027" s="61">
        <v>1</v>
      </c>
      <c r="AU1027" s="61">
        <v>2</v>
      </c>
      <c r="AV1027" s="61">
        <v>503.27219000000002</v>
      </c>
      <c r="AW1027" s="61">
        <v>1</v>
      </c>
      <c r="AX1027" s="61">
        <v>2</v>
      </c>
      <c r="AY1027" s="27">
        <v>1</v>
      </c>
      <c r="AZ1027" s="27">
        <v>2</v>
      </c>
      <c r="BA1027" s="27">
        <v>3</v>
      </c>
    </row>
    <row r="1028" spans="1:53">
      <c r="A1028" s="50">
        <v>39301</v>
      </c>
      <c r="B1028" s="50" t="s">
        <v>47</v>
      </c>
      <c r="C1028" s="50" t="s">
        <v>1163</v>
      </c>
      <c r="D1028" s="50" t="s">
        <v>1148</v>
      </c>
      <c r="F1028" s="50">
        <v>14077</v>
      </c>
      <c r="G1028" s="23">
        <v>439</v>
      </c>
      <c r="H1028" s="50">
        <v>32.721998631954179</v>
      </c>
      <c r="I1028" s="50">
        <v>0.25523000955581698</v>
      </c>
      <c r="J1028" s="50">
        <v>0.101694911718369</v>
      </c>
      <c r="K1028" s="50">
        <v>0.33333334326744102</v>
      </c>
      <c r="L1028" s="50">
        <v>0.2042253</v>
      </c>
      <c r="M1028" s="50">
        <v>195100</v>
      </c>
      <c r="N1028" s="50">
        <v>58100</v>
      </c>
      <c r="O1028" s="50">
        <v>79.550999402999906</v>
      </c>
      <c r="P1028" s="51">
        <v>0.18910881876945501</v>
      </c>
      <c r="Q1028" s="50">
        <v>6.6527000000000001E-3</v>
      </c>
      <c r="R1028" s="50">
        <v>0.21875</v>
      </c>
      <c r="S1028" s="50">
        <v>0.14788971841335299</v>
      </c>
      <c r="T1028" s="50">
        <v>0.60372704267501798</v>
      </c>
      <c r="U1028" s="62">
        <v>2.4152869999999999E-3</v>
      </c>
      <c r="V1028" s="63">
        <v>5.2496980999999998E-2</v>
      </c>
      <c r="W1028" s="63">
        <v>8.3114299999999999E-3</v>
      </c>
      <c r="X1028" s="63">
        <v>0.93677628000000002</v>
      </c>
      <c r="Y1028" s="50">
        <v>5.9539053589105599E-2</v>
      </c>
      <c r="Z1028" s="61">
        <v>3.309549018740654E-2</v>
      </c>
      <c r="AA1028" s="61">
        <v>6.345832347869873E-2</v>
      </c>
      <c r="AB1028" s="61">
        <v>0.15970851480960846</v>
      </c>
      <c r="AC1028" s="61">
        <v>4.9795050173997879E-2</v>
      </c>
      <c r="AD1028" s="61">
        <v>5.8448459953069687E-2</v>
      </c>
      <c r="AE1028" s="61">
        <v>1.4270532876253128E-2</v>
      </c>
      <c r="AF1028" s="61">
        <v>0.11765599250793457</v>
      </c>
      <c r="AG1028" s="61">
        <v>6.9530896842479706E-2</v>
      </c>
      <c r="AH1028" s="61">
        <v>0.10900258272886276</v>
      </c>
      <c r="AI1028" s="61">
        <v>3.6739032715559006E-2</v>
      </c>
      <c r="AJ1028" s="61">
        <v>6.2547445297241211E-2</v>
      </c>
      <c r="AK1028" s="61">
        <v>6.4369209110736847E-2</v>
      </c>
      <c r="AL1028" s="61">
        <v>0.11416426301002502</v>
      </c>
      <c r="AM1028" s="61">
        <v>4.7214210033416748E-2</v>
      </c>
      <c r="AN1028" s="27">
        <v>4.7720175236463547E-2</v>
      </c>
      <c r="AO1028" s="27">
        <v>0.39737662672996521</v>
      </c>
      <c r="AP1028" s="27">
        <v>6.9960214197635651E-2</v>
      </c>
      <c r="AQ1028" s="27">
        <v>0.3086870014667511</v>
      </c>
      <c r="AR1028" s="27">
        <v>3.427540510892868E-2</v>
      </c>
      <c r="AS1028" s="27">
        <v>0.45099219679832458</v>
      </c>
      <c r="AT1028" s="61">
        <v>2</v>
      </c>
      <c r="AU1028" s="61">
        <v>3</v>
      </c>
      <c r="AV1028" s="61">
        <v>24.179659000000001</v>
      </c>
      <c r="AW1028" s="61">
        <v>2</v>
      </c>
      <c r="AX1028" s="61">
        <v>3</v>
      </c>
      <c r="AY1028" s="27">
        <v>1</v>
      </c>
      <c r="AZ1028" s="27">
        <v>1</v>
      </c>
      <c r="BA1028" s="27">
        <v>2</v>
      </c>
    </row>
    <row r="1029" spans="1:53">
      <c r="A1029" s="50">
        <v>39302</v>
      </c>
      <c r="B1029" s="50" t="s">
        <v>47</v>
      </c>
      <c r="C1029" s="50" t="s">
        <v>1164</v>
      </c>
      <c r="D1029" s="50" t="s">
        <v>1148</v>
      </c>
      <c r="F1029" s="50">
        <v>166814</v>
      </c>
      <c r="G1029" s="23">
        <v>5809</v>
      </c>
      <c r="H1029" s="50">
        <v>37.218002825975375</v>
      </c>
      <c r="I1029" s="50">
        <v>0.27619001269340498</v>
      </c>
      <c r="J1029" s="50">
        <v>0.11557512730360001</v>
      </c>
      <c r="K1029" s="50">
        <v>0.348926812410355</v>
      </c>
      <c r="L1029" s="50">
        <v>0.34509620000000002</v>
      </c>
      <c r="M1029" s="50">
        <v>84700</v>
      </c>
      <c r="N1029" s="50">
        <v>65400</v>
      </c>
      <c r="O1029" s="50">
        <v>41.6079998016357</v>
      </c>
      <c r="P1029" s="51">
        <v>0.204034402966499</v>
      </c>
      <c r="Q1029" s="50">
        <v>4.8195E-3</v>
      </c>
      <c r="R1029" s="50">
        <v>0.19483931362628901</v>
      </c>
      <c r="S1029" s="50">
        <v>9.8917655646800995E-2</v>
      </c>
      <c r="T1029" s="50">
        <v>0.53782945871353105</v>
      </c>
      <c r="U1029" s="62">
        <v>6.3843559999999999E-3</v>
      </c>
      <c r="V1029" s="63">
        <v>0.103096865</v>
      </c>
      <c r="W1029" s="63">
        <v>2.8229045000000001E-2</v>
      </c>
      <c r="X1029" s="63">
        <v>0.86228972699999995</v>
      </c>
      <c r="Y1029" s="50">
        <v>9.84547585248947E-2</v>
      </c>
      <c r="Z1029" s="61">
        <v>3.33063043653965E-2</v>
      </c>
      <c r="AA1029" s="61">
        <v>0.12152435630559921</v>
      </c>
      <c r="AB1029" s="61">
        <v>8.3577618002891541E-2</v>
      </c>
      <c r="AC1029" s="61">
        <v>3.9443645626306534E-2</v>
      </c>
      <c r="AD1029" s="61">
        <v>4.400923103094101E-2</v>
      </c>
      <c r="AE1029" s="61">
        <v>3.4840639680624008E-2</v>
      </c>
      <c r="AF1029" s="61">
        <v>0.14330443739891052</v>
      </c>
      <c r="AG1029" s="61">
        <v>4.8649661242961884E-2</v>
      </c>
      <c r="AH1029" s="61">
        <v>8.1656582653522491E-2</v>
      </c>
      <c r="AI1029" s="61">
        <v>3.5040229558944702E-2</v>
      </c>
      <c r="AJ1029" s="61">
        <v>0.10179005563259125</v>
      </c>
      <c r="AK1029" s="61">
        <v>0.10645543783903122</v>
      </c>
      <c r="AL1029" s="61">
        <v>7.2388201951980591E-2</v>
      </c>
      <c r="AM1029" s="61">
        <v>5.4013598710298538E-2</v>
      </c>
      <c r="AN1029" s="27">
        <v>9.6798568964004517E-2</v>
      </c>
      <c r="AO1029" s="27">
        <v>0.28884837031364441</v>
      </c>
      <c r="AP1029" s="27">
        <v>0.10782794654369354</v>
      </c>
      <c r="AQ1029" s="27">
        <v>0.26434323191642761</v>
      </c>
      <c r="AR1029" s="27">
        <v>8.3337768912315369E-2</v>
      </c>
      <c r="AS1029" s="27">
        <v>0.31875565648078918</v>
      </c>
      <c r="AT1029" s="61">
        <v>2</v>
      </c>
      <c r="AU1029" s="61">
        <v>3</v>
      </c>
      <c r="AV1029" s="61">
        <v>19.551786</v>
      </c>
      <c r="AW1029" s="61">
        <v>2</v>
      </c>
      <c r="AX1029" s="61">
        <v>3</v>
      </c>
      <c r="AY1029" s="27">
        <v>2</v>
      </c>
      <c r="AZ1029" s="27">
        <v>3</v>
      </c>
      <c r="BA1029" s="27">
        <v>4</v>
      </c>
    </row>
    <row r="1030" spans="1:53">
      <c r="A1030" s="50">
        <v>39303</v>
      </c>
      <c r="B1030" s="50" t="s">
        <v>47</v>
      </c>
      <c r="C1030" s="50" t="s">
        <v>1165</v>
      </c>
      <c r="D1030" s="50" t="s">
        <v>1148</v>
      </c>
      <c r="F1030" s="50">
        <v>90478</v>
      </c>
      <c r="G1030" s="23">
        <v>3366</v>
      </c>
      <c r="H1030" s="50">
        <v>34.272002041339832</v>
      </c>
      <c r="I1030" s="50">
        <v>0.28534001111984297</v>
      </c>
      <c r="J1030" s="50">
        <v>8.5840061306953402E-2</v>
      </c>
      <c r="K1030" s="50">
        <v>0.35363170504570002</v>
      </c>
      <c r="L1030" s="50">
        <v>0.29259259999999998</v>
      </c>
      <c r="M1030" s="50">
        <v>72500</v>
      </c>
      <c r="N1030" s="50">
        <v>59200</v>
      </c>
      <c r="O1030" s="50">
        <v>41.383999586105304</v>
      </c>
      <c r="P1030" s="51">
        <v>0.204628095030784</v>
      </c>
      <c r="Q1030" s="50">
        <v>4.3867999999999997E-3</v>
      </c>
      <c r="R1030" s="50">
        <v>0.235148265957832</v>
      </c>
      <c r="S1030" s="50">
        <v>0.123696073889732</v>
      </c>
      <c r="T1030" s="50">
        <v>0.59816449880599998</v>
      </c>
      <c r="U1030" s="62">
        <v>6.8524950000000001E-3</v>
      </c>
      <c r="V1030" s="63">
        <v>6.5375007999999998E-2</v>
      </c>
      <c r="W1030" s="63">
        <v>4.3126505000000002E-2</v>
      </c>
      <c r="X1030" s="63">
        <v>0.88464599799999999</v>
      </c>
      <c r="Y1030" s="50">
        <v>4.3289899826049798E-2</v>
      </c>
      <c r="Z1030" s="61">
        <v>5.3334843367338181E-2</v>
      </c>
      <c r="AA1030" s="61">
        <v>7.6576828956604004E-2</v>
      </c>
      <c r="AB1030" s="61">
        <v>8.9231118559837341E-2</v>
      </c>
      <c r="AC1030" s="61">
        <v>5.2060920745134354E-2</v>
      </c>
      <c r="AD1030" s="61">
        <v>4.8578869551420212E-2</v>
      </c>
      <c r="AE1030" s="61">
        <v>2.40346509963274E-2</v>
      </c>
      <c r="AF1030" s="61">
        <v>0.12317404896020889</v>
      </c>
      <c r="AG1030" s="61">
        <v>4.1473221033811569E-2</v>
      </c>
      <c r="AH1030" s="61">
        <v>6.9697655737400055E-2</v>
      </c>
      <c r="AI1030" s="61">
        <v>7.9917334020137787E-2</v>
      </c>
      <c r="AJ1030" s="61">
        <v>7.654852420091629E-2</v>
      </c>
      <c r="AK1030" s="61">
        <v>0.12988336384296417</v>
      </c>
      <c r="AL1030" s="61">
        <v>7.6378665864467621E-2</v>
      </c>
      <c r="AM1030" s="61">
        <v>5.9109952300786972E-2</v>
      </c>
      <c r="AN1030" s="27">
        <v>0.10496589541435242</v>
      </c>
      <c r="AO1030" s="27">
        <v>0.23374028503894806</v>
      </c>
      <c r="AP1030" s="27">
        <v>0.13522537052631378</v>
      </c>
      <c r="AQ1030" s="27">
        <v>0.16900716722011566</v>
      </c>
      <c r="AR1030" s="27">
        <v>8.0956831574440002E-2</v>
      </c>
      <c r="AS1030" s="27">
        <v>0.28510206937789917</v>
      </c>
      <c r="AT1030" s="61">
        <v>2</v>
      </c>
      <c r="AU1030" s="61">
        <v>3</v>
      </c>
      <c r="AV1030" s="61">
        <v>47.206454999999998</v>
      </c>
      <c r="AW1030" s="61">
        <v>2</v>
      </c>
      <c r="AX1030" s="61">
        <v>3</v>
      </c>
      <c r="AY1030" s="27">
        <v>2</v>
      </c>
      <c r="AZ1030" s="27">
        <v>2</v>
      </c>
      <c r="BA1030" s="27">
        <v>3</v>
      </c>
    </row>
    <row r="1031" spans="1:53">
      <c r="A1031" s="50">
        <v>39400</v>
      </c>
      <c r="B1031" s="50" t="s">
        <v>47</v>
      </c>
      <c r="C1031" s="50" t="s">
        <v>1166</v>
      </c>
      <c r="D1031" s="50" t="s">
        <v>1148</v>
      </c>
      <c r="F1031" s="50">
        <v>3775744</v>
      </c>
      <c r="G1031" s="23">
        <v>131328</v>
      </c>
      <c r="H1031" s="50">
        <v>36.370001435279882</v>
      </c>
      <c r="I1031" s="50">
        <v>0.27327001094818099</v>
      </c>
      <c r="J1031" s="50">
        <v>0.108550950884819</v>
      </c>
      <c r="K1031" s="50">
        <v>0.33450800180435197</v>
      </c>
      <c r="L1031" s="50">
        <v>0.32247029999999999</v>
      </c>
      <c r="M1031" s="50">
        <v>108000</v>
      </c>
      <c r="N1031" s="50">
        <v>76800</v>
      </c>
      <c r="O1031" s="50">
        <v>42.434000968933098</v>
      </c>
      <c r="P1031" s="51">
        <v>0.18849092721939001</v>
      </c>
      <c r="Q1031" s="50">
        <v>3.6686000000000002E-3</v>
      </c>
      <c r="R1031" s="50">
        <v>0.19454625248908999</v>
      </c>
      <c r="S1031" s="50">
        <v>0.115790300071239</v>
      </c>
      <c r="T1031" s="50">
        <v>0.544397532939911</v>
      </c>
      <c r="U1031" s="62">
        <v>4.3187778000000003E-2</v>
      </c>
      <c r="V1031" s="63">
        <v>0.169013053</v>
      </c>
      <c r="W1031" s="63">
        <v>1.2267780000000001E-2</v>
      </c>
      <c r="X1031" s="63">
        <v>0.775531411</v>
      </c>
      <c r="Y1031" s="50">
        <v>0.113475404679775</v>
      </c>
      <c r="Z1031" s="61">
        <v>1.0210549458861351E-2</v>
      </c>
      <c r="AA1031" s="61">
        <v>0.12982329726219177</v>
      </c>
      <c r="AB1031" s="61">
        <v>6.9138579070568085E-2</v>
      </c>
      <c r="AC1031" s="61">
        <v>5.3732052445411682E-2</v>
      </c>
      <c r="AD1031" s="61">
        <v>6.0682568699121475E-2</v>
      </c>
      <c r="AE1031" s="61">
        <v>3.9072096347808838E-2</v>
      </c>
      <c r="AF1031" s="61">
        <v>0.12186911702156067</v>
      </c>
      <c r="AG1031" s="61">
        <v>6.6618680953979492E-2</v>
      </c>
      <c r="AH1031" s="61">
        <v>0.10655006766319275</v>
      </c>
      <c r="AI1031" s="61">
        <v>5.1954437047243118E-2</v>
      </c>
      <c r="AJ1031" s="61">
        <v>7.7801771461963654E-2</v>
      </c>
      <c r="AK1031" s="61">
        <v>0.1059301570057869</v>
      </c>
      <c r="AL1031" s="61">
        <v>5.9108369052410126E-2</v>
      </c>
      <c r="AM1031" s="61">
        <v>4.7508254647254944E-2</v>
      </c>
      <c r="AN1031" s="27">
        <v>8.9092366397380829E-2</v>
      </c>
      <c r="AO1031" s="27">
        <v>0.32958123087882996</v>
      </c>
      <c r="AP1031" s="27">
        <v>9.2136368155479431E-2</v>
      </c>
      <c r="AQ1031" s="27">
        <v>0.32417073845863342</v>
      </c>
      <c r="AR1031" s="27">
        <v>8.4703929722309113E-2</v>
      </c>
      <c r="AS1031" s="27">
        <v>0.33738139271736145</v>
      </c>
      <c r="AT1031" s="61">
        <v>2</v>
      </c>
      <c r="AU1031" s="61">
        <v>3</v>
      </c>
      <c r="AV1031" s="61">
        <v>134.79781</v>
      </c>
      <c r="AW1031" s="61">
        <v>2</v>
      </c>
      <c r="AX1031" s="61">
        <v>3</v>
      </c>
      <c r="AY1031" s="27">
        <v>1</v>
      </c>
      <c r="AZ1031" s="27">
        <v>2</v>
      </c>
      <c r="BA1031" s="27">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workbookViewId="0">
      <selection activeCell="A24" sqref="A24:A35"/>
    </sheetView>
  </sheetViews>
  <sheetFormatPr baseColWidth="10" defaultColWidth="19.5" defaultRowHeight="14" x14ac:dyDescent="0"/>
  <cols>
    <col min="1" max="1" width="29.6640625" customWidth="1"/>
  </cols>
  <sheetData>
    <row r="1" spans="1:7">
      <c r="A1" t="s">
        <v>163</v>
      </c>
    </row>
    <row r="2" spans="1:7">
      <c r="B2" s="93" t="s">
        <v>48</v>
      </c>
      <c r="C2" s="93"/>
      <c r="D2" s="93" t="s">
        <v>47</v>
      </c>
      <c r="E2" s="93"/>
      <c r="F2" s="93" t="s">
        <v>156</v>
      </c>
      <c r="G2" s="93"/>
    </row>
    <row r="3" spans="1:7">
      <c r="A3" t="s">
        <v>164</v>
      </c>
      <c r="B3" s="7" t="s">
        <v>154</v>
      </c>
      <c r="C3" s="7" t="s">
        <v>155</v>
      </c>
      <c r="D3" s="7" t="s">
        <v>154</v>
      </c>
      <c r="E3" s="7" t="s">
        <v>155</v>
      </c>
      <c r="F3" s="7" t="s">
        <v>154</v>
      </c>
      <c r="G3" s="7" t="s">
        <v>155</v>
      </c>
    </row>
    <row r="4" spans="1:7">
      <c r="A4" t="s">
        <v>162</v>
      </c>
      <c r="B4" s="26">
        <v>-0.56330000000000002</v>
      </c>
      <c r="C4" s="26">
        <v>-0.43710000000000004</v>
      </c>
      <c r="D4" s="26">
        <v>-0.55740000000000001</v>
      </c>
      <c r="E4" s="26">
        <v>-0.15510000000000002</v>
      </c>
      <c r="F4" s="26">
        <v>-0.5827</v>
      </c>
      <c r="G4" s="26">
        <v>-0.2472</v>
      </c>
    </row>
    <row r="5" spans="1:7">
      <c r="A5" t="s">
        <v>153</v>
      </c>
      <c r="B5" s="26">
        <v>4.9100000000000005E-2</v>
      </c>
      <c r="C5" s="26">
        <v>5.3500000000000006E-2</v>
      </c>
      <c r="D5" s="26">
        <v>3.1200000000000002E-2</v>
      </c>
      <c r="E5" s="26">
        <v>3.7200000000000004E-2</v>
      </c>
      <c r="F5" s="26">
        <v>2.58E-2</v>
      </c>
      <c r="G5" s="26">
        <v>3.0800000000000001E-2</v>
      </c>
    </row>
    <row r="6" spans="1:7">
      <c r="A6" t="s">
        <v>1498</v>
      </c>
      <c r="B6" s="26">
        <v>-8.7000000000000008E-2</v>
      </c>
      <c r="C6" s="26">
        <v>3.9E-2</v>
      </c>
      <c r="D6" s="26">
        <v>7.8700000000000006E-2</v>
      </c>
      <c r="E6" s="26">
        <v>0.2979</v>
      </c>
      <c r="F6" s="26">
        <v>0.28489999999999999</v>
      </c>
      <c r="G6" s="26">
        <v>0.44490000000000002</v>
      </c>
    </row>
    <row r="7" spans="1:7">
      <c r="A7" t="s">
        <v>153</v>
      </c>
      <c r="B7" s="26">
        <v>6.1400000000000003E-2</v>
      </c>
      <c r="C7" s="26">
        <v>6.1600000000000002E-2</v>
      </c>
      <c r="D7" s="26">
        <v>3.7499999999999999E-2</v>
      </c>
      <c r="E7" s="26">
        <v>3.5900000000000001E-2</v>
      </c>
      <c r="F7" s="26">
        <v>3.0700000000000002E-2</v>
      </c>
      <c r="G7" s="26">
        <v>2.87E-2</v>
      </c>
    </row>
    <row r="8" spans="1:7">
      <c r="A8" t="s">
        <v>157</v>
      </c>
      <c r="B8" s="26">
        <v>-0.42060000000000003</v>
      </c>
      <c r="C8" s="26">
        <v>-0.41639999999999999</v>
      </c>
      <c r="D8" s="26">
        <v>-0.78010000000000002</v>
      </c>
      <c r="E8" s="26">
        <v>-0.62930000000000008</v>
      </c>
      <c r="F8" s="26">
        <v>-0.72660000000000002</v>
      </c>
      <c r="G8" s="26">
        <v>-0.63960000000000006</v>
      </c>
    </row>
    <row r="9" spans="1:7">
      <c r="A9" t="s">
        <v>153</v>
      </c>
      <c r="B9" s="26">
        <v>5.3600000000000002E-2</v>
      </c>
      <c r="C9" s="26">
        <v>5.3800000000000001E-2</v>
      </c>
      <c r="D9" s="26">
        <v>2.35E-2</v>
      </c>
      <c r="E9" s="26">
        <v>2.92E-2</v>
      </c>
      <c r="F9" s="26">
        <v>2.18E-2</v>
      </c>
      <c r="G9" s="26">
        <v>2.4400000000000002E-2</v>
      </c>
    </row>
    <row r="10" spans="1:7">
      <c r="A10" t="s">
        <v>158</v>
      </c>
      <c r="B10" s="26">
        <v>-9.0000000000000011E-2</v>
      </c>
      <c r="C10" s="26">
        <v>-8.5199999999999998E-2</v>
      </c>
      <c r="D10" s="26">
        <v>-0.43810000000000004</v>
      </c>
      <c r="E10" s="26">
        <v>-0.2999</v>
      </c>
      <c r="F10" s="26">
        <v>-0.42630000000000001</v>
      </c>
      <c r="G10" s="26">
        <v>-0.40300000000000002</v>
      </c>
    </row>
    <row r="11" spans="1:7">
      <c r="A11" t="s">
        <v>153</v>
      </c>
      <c r="B11" s="26">
        <v>5.8900000000000001E-2</v>
      </c>
      <c r="C11" s="26">
        <v>5.8900000000000001E-2</v>
      </c>
      <c r="D11" s="26">
        <v>3.3800000000000004E-2</v>
      </c>
      <c r="E11" s="26">
        <v>3.5900000000000001E-2</v>
      </c>
      <c r="F11" s="26">
        <v>2.87E-2</v>
      </c>
      <c r="G11" s="26">
        <v>2.9000000000000001E-2</v>
      </c>
    </row>
    <row r="12" spans="1:7">
      <c r="A12" t="s">
        <v>159</v>
      </c>
      <c r="B12" s="26">
        <v>0.31130000000000002</v>
      </c>
      <c r="C12" s="26">
        <v>0.26290000000000002</v>
      </c>
      <c r="D12" s="26">
        <v>0.55720000000000003</v>
      </c>
      <c r="E12" s="26">
        <v>0.1867</v>
      </c>
      <c r="F12" s="26">
        <v>0.28470000000000001</v>
      </c>
      <c r="G12" s="26">
        <v>9.920000000000001E-2</v>
      </c>
    </row>
    <row r="13" spans="1:7">
      <c r="A13" t="s">
        <v>153</v>
      </c>
      <c r="B13" s="26">
        <v>5.62E-2</v>
      </c>
      <c r="C13" s="26">
        <v>5.7100000000000005E-2</v>
      </c>
      <c r="D13" s="26">
        <v>3.1200000000000002E-2</v>
      </c>
      <c r="E13" s="26">
        <v>3.6900000000000002E-2</v>
      </c>
      <c r="F13" s="26">
        <v>3.04E-2</v>
      </c>
      <c r="G13" s="26">
        <v>3.15E-2</v>
      </c>
    </row>
    <row r="14" spans="1:7">
      <c r="A14" t="s">
        <v>160</v>
      </c>
      <c r="B14" s="26">
        <v>-8.09E-2</v>
      </c>
      <c r="C14" s="26">
        <v>-0.30260000000000004</v>
      </c>
      <c r="D14" s="26">
        <v>-0.62670000000000003</v>
      </c>
      <c r="E14" s="26">
        <v>-0.66060000000000008</v>
      </c>
      <c r="F14" s="26">
        <v>-0.57590000000000008</v>
      </c>
      <c r="G14" s="26">
        <v>-0.67230000000000001</v>
      </c>
    </row>
    <row r="15" spans="1:7">
      <c r="A15" t="s">
        <v>153</v>
      </c>
      <c r="B15" s="26">
        <v>5.8900000000000001E-2</v>
      </c>
      <c r="C15" s="26">
        <v>5.6400000000000006E-2</v>
      </c>
      <c r="D15" s="26">
        <v>2.9300000000000003E-2</v>
      </c>
      <c r="E15" s="26">
        <v>2.8200000000000003E-2</v>
      </c>
      <c r="F15" s="26">
        <v>2.5900000000000003E-2</v>
      </c>
      <c r="G15" s="26">
        <v>2.35E-2</v>
      </c>
    </row>
    <row r="16" spans="1:7">
      <c r="A16" t="s">
        <v>1513</v>
      </c>
      <c r="B16" s="26">
        <v>-0.11840000000000001</v>
      </c>
      <c r="C16" s="26">
        <v>-0.36799999999999999</v>
      </c>
      <c r="D16" s="26">
        <v>8.3799999999999999E-2</v>
      </c>
      <c r="E16" s="26">
        <v>0.40960000000000002</v>
      </c>
      <c r="F16" s="26">
        <v>-3.4500000000000003E-2</v>
      </c>
      <c r="G16" s="26">
        <v>0.26600000000000001</v>
      </c>
    </row>
    <row r="17" spans="1:7">
      <c r="A17" t="s">
        <v>153</v>
      </c>
      <c r="B17" s="26">
        <v>5.8700000000000002E-2</v>
      </c>
      <c r="C17" s="26">
        <v>5.5E-2</v>
      </c>
      <c r="D17" s="26">
        <v>3.7499999999999999E-2</v>
      </c>
      <c r="E17" s="26">
        <v>3.4300000000000004E-2</v>
      </c>
      <c r="F17" s="26">
        <v>3.1699999999999999E-2</v>
      </c>
      <c r="G17" s="26">
        <v>3.0600000000000002E-2</v>
      </c>
    </row>
    <row r="18" spans="1:7">
      <c r="A18" t="s">
        <v>1514</v>
      </c>
      <c r="B18" s="26">
        <v>-0.56720000000000004</v>
      </c>
      <c r="C18" s="26">
        <v>-0.2908</v>
      </c>
      <c r="D18" s="26">
        <v>-0.15710000000000002</v>
      </c>
      <c r="E18" s="26">
        <v>1.8700000000000001E-2</v>
      </c>
      <c r="F18" s="26">
        <v>-0.24130000000000001</v>
      </c>
      <c r="G18" s="26">
        <v>2.2700000000000001E-2</v>
      </c>
    </row>
    <row r="19" spans="1:7">
      <c r="A19" t="s">
        <v>153</v>
      </c>
      <c r="B19" s="26">
        <v>4.87E-2</v>
      </c>
      <c r="C19" s="26">
        <v>5.6600000000000004E-2</v>
      </c>
      <c r="D19" s="26">
        <v>3.7100000000000001E-2</v>
      </c>
      <c r="E19" s="26">
        <v>3.7600000000000001E-2</v>
      </c>
      <c r="F19" s="26">
        <v>3.0800000000000001E-2</v>
      </c>
      <c r="G19" s="26">
        <v>3.1699999999999999E-2</v>
      </c>
    </row>
    <row r="20" spans="1:7">
      <c r="A20" t="s">
        <v>1633</v>
      </c>
      <c r="B20" s="26">
        <v>0.58760000000000001</v>
      </c>
      <c r="C20" s="26">
        <v>0.51129999999999998</v>
      </c>
      <c r="D20" s="26">
        <v>0.42700000000000005</v>
      </c>
      <c r="E20" s="26">
        <v>-1.9100000000000002E-2</v>
      </c>
      <c r="F20" s="26">
        <v>0.51119999999999999</v>
      </c>
      <c r="G20" s="26">
        <v>0.1231</v>
      </c>
    </row>
    <row r="21" spans="1:7">
      <c r="A21" t="s">
        <v>153</v>
      </c>
      <c r="B21" s="26">
        <v>4.7800000000000002E-2</v>
      </c>
      <c r="C21" s="26">
        <v>5.0800000000000005E-2</v>
      </c>
      <c r="D21" s="26">
        <v>3.4000000000000002E-2</v>
      </c>
      <c r="E21" s="26">
        <v>3.7600000000000001E-2</v>
      </c>
      <c r="F21" s="26">
        <v>2.7200000000000002E-2</v>
      </c>
      <c r="G21" s="26">
        <v>3.15E-2</v>
      </c>
    </row>
    <row r="22" spans="1:7">
      <c r="A22" t="s">
        <v>1515</v>
      </c>
      <c r="B22" s="26">
        <v>-0.12250000000000001</v>
      </c>
      <c r="C22" s="26">
        <v>-0.3931</v>
      </c>
      <c r="D22" s="26">
        <v>3.5799999999999998E-2</v>
      </c>
      <c r="E22" s="26">
        <v>0.36549999999999999</v>
      </c>
      <c r="F22" s="26">
        <v>3.1300000000000001E-2</v>
      </c>
      <c r="G22" s="26">
        <v>0.31240000000000001</v>
      </c>
    </row>
    <row r="23" spans="1:7">
      <c r="A23" t="s">
        <v>153</v>
      </c>
      <c r="B23" s="26">
        <v>5.8800000000000005E-2</v>
      </c>
      <c r="C23" s="26">
        <v>5.45E-2</v>
      </c>
      <c r="D23" s="26">
        <v>3.7600000000000001E-2</v>
      </c>
      <c r="E23" s="26">
        <v>3.5000000000000003E-2</v>
      </c>
      <c r="F23" s="26">
        <v>3.1699999999999999E-2</v>
      </c>
      <c r="G23" s="26">
        <v>3.0100000000000002E-2</v>
      </c>
    </row>
    <row r="24" spans="1:7">
      <c r="A24" t="s">
        <v>1672</v>
      </c>
      <c r="B24" s="26">
        <v>-8.7400000000000005E-2</v>
      </c>
      <c r="C24" s="26">
        <v>0.11700000000000001</v>
      </c>
      <c r="D24" s="26">
        <v>-0.43130000000000002</v>
      </c>
      <c r="E24" s="26">
        <v>-2.3700000000000002E-2</v>
      </c>
      <c r="F24" s="26">
        <v>3.15E-2</v>
      </c>
      <c r="G24" s="26">
        <v>0.20350000000000001</v>
      </c>
    </row>
    <row r="25" spans="1:7">
      <c r="A25" t="s">
        <v>153</v>
      </c>
      <c r="B25" s="26">
        <v>5.8900000000000001E-2</v>
      </c>
      <c r="C25" s="26">
        <v>5.8700000000000002E-2</v>
      </c>
      <c r="D25" s="26">
        <v>3.39E-2</v>
      </c>
      <c r="E25" s="26">
        <v>3.7600000000000001E-2</v>
      </c>
      <c r="F25" s="26">
        <v>3.1699999999999999E-2</v>
      </c>
      <c r="G25" s="26">
        <v>3.1E-2</v>
      </c>
    </row>
    <row r="26" spans="1:7">
      <c r="A26" t="s">
        <v>1673</v>
      </c>
      <c r="B26" s="26">
        <v>-6.0200000000000004E-2</v>
      </c>
      <c r="C26" s="26">
        <v>-0.27210000000000001</v>
      </c>
      <c r="D26" s="26">
        <v>0.1258</v>
      </c>
      <c r="E26" s="26">
        <v>0.10160000000000001</v>
      </c>
      <c r="F26" s="26">
        <v>-0.10650000000000001</v>
      </c>
      <c r="G26" s="26">
        <v>-8.4400000000000003E-2</v>
      </c>
    </row>
    <row r="27" spans="1:7">
      <c r="A27" t="s">
        <v>153</v>
      </c>
      <c r="B27" s="26">
        <v>5.9000000000000004E-2</v>
      </c>
      <c r="C27" s="26">
        <v>5.6900000000000006E-2</v>
      </c>
      <c r="D27" s="26">
        <v>3.73E-2</v>
      </c>
      <c r="E27" s="26">
        <v>3.7400000000000003E-2</v>
      </c>
      <c r="F27" s="26">
        <v>3.15E-2</v>
      </c>
      <c r="G27" s="26">
        <v>3.1600000000000003E-2</v>
      </c>
    </row>
    <row r="28" spans="1:7">
      <c r="A28" t="s">
        <v>1674</v>
      </c>
      <c r="B28" s="26">
        <v>-0.18630000000000002</v>
      </c>
      <c r="C28" s="26">
        <v>9.6200000000000008E-2</v>
      </c>
      <c r="D28" s="26">
        <v>-0.40390000000000004</v>
      </c>
      <c r="E28" s="26">
        <v>5.5800000000000002E-2</v>
      </c>
      <c r="F28" s="26">
        <v>-3.9199999999999999E-2</v>
      </c>
      <c r="G28" s="26">
        <v>0.18530000000000002</v>
      </c>
    </row>
    <row r="29" spans="1:7">
      <c r="A29" t="s">
        <v>153</v>
      </c>
      <c r="B29" s="26">
        <v>5.8100000000000006E-2</v>
      </c>
      <c r="C29" s="26">
        <v>5.8900000000000001E-2</v>
      </c>
      <c r="D29" s="26">
        <v>3.44E-2</v>
      </c>
      <c r="E29" s="26">
        <v>3.7600000000000001E-2</v>
      </c>
      <c r="F29" s="26">
        <v>3.1699999999999999E-2</v>
      </c>
      <c r="G29" s="26">
        <v>3.1200000000000002E-2</v>
      </c>
    </row>
    <row r="30" spans="1:7">
      <c r="A30" t="s">
        <v>1675</v>
      </c>
      <c r="B30" s="26">
        <v>-0.04</v>
      </c>
      <c r="C30" s="26">
        <v>-0.28420000000000001</v>
      </c>
      <c r="D30" s="26">
        <v>0.12390000000000001</v>
      </c>
      <c r="E30" s="26">
        <v>5.0599999999999999E-2</v>
      </c>
      <c r="F30" s="26">
        <v>-7.4900000000000008E-2</v>
      </c>
      <c r="G30" s="26">
        <v>-9.4899999999999998E-2</v>
      </c>
    </row>
    <row r="31" spans="1:7">
      <c r="A31" t="s">
        <v>153</v>
      </c>
      <c r="B31" s="26">
        <v>5.91E-2</v>
      </c>
      <c r="C31" s="26">
        <v>5.67E-2</v>
      </c>
      <c r="D31" s="26">
        <v>3.73E-2</v>
      </c>
      <c r="E31" s="26">
        <v>3.7600000000000001E-2</v>
      </c>
      <c r="F31" s="26">
        <v>3.1600000000000003E-2</v>
      </c>
      <c r="G31" s="26">
        <v>3.1600000000000003E-2</v>
      </c>
    </row>
    <row r="32" spans="1:7">
      <c r="A32" t="s">
        <v>1676</v>
      </c>
      <c r="B32" s="26">
        <v>-3.4000000000000002E-3</v>
      </c>
      <c r="C32" s="26">
        <v>0.12180000000000001</v>
      </c>
      <c r="D32" s="26">
        <v>-0.4375</v>
      </c>
      <c r="E32" s="26">
        <v>-0.13350000000000001</v>
      </c>
      <c r="F32" s="26">
        <v>8.5300000000000001E-2</v>
      </c>
      <c r="G32" s="26">
        <v>0.2041</v>
      </c>
    </row>
    <row r="33" spans="1:7">
      <c r="A33" t="s">
        <v>153</v>
      </c>
      <c r="B33" s="26">
        <v>5.91E-2</v>
      </c>
      <c r="C33" s="26">
        <v>5.8700000000000002E-2</v>
      </c>
      <c r="D33" s="26">
        <v>3.3800000000000004E-2</v>
      </c>
      <c r="E33" s="26">
        <v>3.73E-2</v>
      </c>
      <c r="F33" s="26">
        <v>3.1600000000000003E-2</v>
      </c>
      <c r="G33" s="26">
        <v>3.1E-2</v>
      </c>
    </row>
    <row r="34" spans="1:7">
      <c r="A34" t="s">
        <v>1677</v>
      </c>
      <c r="B34" s="26">
        <v>-8.3299999999999999E-2</v>
      </c>
      <c r="C34" s="26">
        <v>-0.23350000000000001</v>
      </c>
      <c r="D34" s="26">
        <v>0.1212</v>
      </c>
      <c r="E34" s="26">
        <v>0.18540000000000001</v>
      </c>
      <c r="F34" s="26">
        <v>-0.13930000000000001</v>
      </c>
      <c r="G34" s="26">
        <v>-6.1400000000000003E-2</v>
      </c>
    </row>
    <row r="35" spans="1:7">
      <c r="A35" t="s">
        <v>153</v>
      </c>
      <c r="B35" s="26">
        <v>5.8900000000000001E-2</v>
      </c>
      <c r="C35" s="26">
        <v>5.7500000000000002E-2</v>
      </c>
      <c r="D35" s="26">
        <v>3.73E-2</v>
      </c>
      <c r="E35" s="26">
        <v>3.7000000000000005E-2</v>
      </c>
      <c r="F35" s="26">
        <v>3.1400000000000004E-2</v>
      </c>
      <c r="G35" s="26">
        <v>3.1600000000000003E-2</v>
      </c>
    </row>
    <row r="36" spans="1:7">
      <c r="A36" t="s">
        <v>161</v>
      </c>
      <c r="B36" s="26">
        <v>3.2000000000000001E-2</v>
      </c>
      <c r="C36" s="26">
        <v>0.18330000000000002</v>
      </c>
      <c r="D36" s="26">
        <v>0.64160000000000006</v>
      </c>
      <c r="E36" s="26">
        <v>0.1807</v>
      </c>
      <c r="F36" s="26">
        <v>0.28539999999999999</v>
      </c>
      <c r="G36" s="26">
        <v>0.3896</v>
      </c>
    </row>
    <row r="37" spans="1:7">
      <c r="A37" t="s">
        <v>153</v>
      </c>
      <c r="B37" s="26">
        <v>5.9200000000000003E-2</v>
      </c>
      <c r="C37" s="26">
        <v>5.8200000000000002E-2</v>
      </c>
      <c r="D37" s="26">
        <v>2.8800000000000003E-2</v>
      </c>
      <c r="E37" s="26">
        <v>3.7000000000000005E-2</v>
      </c>
      <c r="F37" s="26">
        <v>3.04E-2</v>
      </c>
      <c r="G37" s="26">
        <v>2.92E-2</v>
      </c>
    </row>
    <row r="38" spans="1:7">
      <c r="A38" t="s">
        <v>1524</v>
      </c>
      <c r="B38" s="26"/>
      <c r="C38" s="26"/>
      <c r="D38" s="26"/>
      <c r="E38" s="26"/>
      <c r="F38" s="26"/>
      <c r="G38" s="26"/>
    </row>
    <row r="39" spans="1:7">
      <c r="A39" s="64" t="s">
        <v>1540</v>
      </c>
      <c r="B39" s="26">
        <v>0.29120000000000001</v>
      </c>
      <c r="C39" s="26">
        <v>0.4173</v>
      </c>
      <c r="D39" s="26">
        <v>0.58350000000000002</v>
      </c>
      <c r="E39" s="26">
        <v>0.32890000000000003</v>
      </c>
      <c r="F39" s="26">
        <v>0.51070000000000004</v>
      </c>
      <c r="G39" s="26">
        <v>0.40629999999999999</v>
      </c>
    </row>
    <row r="40" spans="1:7">
      <c r="A40" s="64" t="s">
        <v>153</v>
      </c>
      <c r="B40" s="26">
        <v>5.67E-2</v>
      </c>
      <c r="C40" s="26">
        <v>5.3800000000000001E-2</v>
      </c>
      <c r="D40" s="26">
        <v>3.0500000000000003E-2</v>
      </c>
      <c r="E40" s="26">
        <v>3.5500000000000004E-2</v>
      </c>
      <c r="F40" s="26">
        <v>2.7300000000000001E-2</v>
      </c>
      <c r="G40" s="26">
        <v>2.9000000000000001E-2</v>
      </c>
    </row>
    <row r="41" spans="1:7">
      <c r="A41" s="64" t="s">
        <v>1525</v>
      </c>
      <c r="B41" s="26">
        <v>1.2400000000000001E-2</v>
      </c>
      <c r="C41" s="26">
        <v>-0.124</v>
      </c>
      <c r="D41" s="26">
        <v>-0.30730000000000002</v>
      </c>
      <c r="E41" s="26">
        <v>-0.215</v>
      </c>
      <c r="F41" s="26">
        <v>-0.22720000000000001</v>
      </c>
      <c r="G41" s="26">
        <v>-0.19720000000000001</v>
      </c>
    </row>
    <row r="42" spans="1:7">
      <c r="A42" s="64" t="s">
        <v>153</v>
      </c>
      <c r="B42" s="26">
        <v>5.9200000000000003E-2</v>
      </c>
      <c r="C42" s="26">
        <v>5.8800000000000005E-2</v>
      </c>
      <c r="D42" s="26">
        <v>3.5799999999999998E-2</v>
      </c>
      <c r="E42" s="26">
        <v>3.6700000000000003E-2</v>
      </c>
      <c r="F42" s="26">
        <v>3.09E-2</v>
      </c>
      <c r="G42" s="26">
        <v>3.1100000000000003E-2</v>
      </c>
    </row>
    <row r="43" spans="1:7">
      <c r="A43" s="64" t="s">
        <v>1546</v>
      </c>
      <c r="B43" s="26">
        <v>-5.5600000000000004E-2</v>
      </c>
      <c r="C43" s="26">
        <v>0.14050000000000001</v>
      </c>
      <c r="D43" s="26">
        <v>-0.11860000000000001</v>
      </c>
      <c r="E43" s="26">
        <v>-0.1409</v>
      </c>
      <c r="F43" s="26">
        <v>-0.1757</v>
      </c>
      <c r="G43" s="26">
        <v>-0.18760000000000002</v>
      </c>
    </row>
    <row r="44" spans="1:7">
      <c r="A44" s="64" t="s">
        <v>153</v>
      </c>
      <c r="B44" s="26">
        <v>5.91E-2</v>
      </c>
      <c r="C44" s="26">
        <v>5.8600000000000006E-2</v>
      </c>
      <c r="D44" s="26">
        <v>3.73E-2</v>
      </c>
      <c r="E44" s="26">
        <v>3.7200000000000004E-2</v>
      </c>
      <c r="F44" s="26">
        <v>3.1200000000000002E-2</v>
      </c>
      <c r="G44" s="26">
        <v>3.1200000000000002E-2</v>
      </c>
    </row>
    <row r="45" spans="1:7">
      <c r="A45" s="64" t="s">
        <v>1571</v>
      </c>
      <c r="B45" s="26">
        <v>-6.4500000000000002E-2</v>
      </c>
      <c r="C45" s="26">
        <v>0.10930000000000001</v>
      </c>
      <c r="D45" s="26">
        <v>0.1134</v>
      </c>
      <c r="E45" s="26">
        <v>-7.9000000000000001E-2</v>
      </c>
      <c r="F45" s="26">
        <v>0.12820000000000001</v>
      </c>
      <c r="G45" s="26">
        <v>2.1500000000000002E-2</v>
      </c>
    </row>
    <row r="46" spans="1:7">
      <c r="A46" s="64" t="s">
        <v>153</v>
      </c>
      <c r="B46" s="26">
        <v>5.91E-2</v>
      </c>
      <c r="C46" s="26">
        <v>5.8900000000000001E-2</v>
      </c>
      <c r="D46" s="26">
        <v>3.7400000000000003E-2</v>
      </c>
      <c r="E46" s="26">
        <v>3.7499999999999999E-2</v>
      </c>
      <c r="F46" s="26">
        <v>3.15E-2</v>
      </c>
      <c r="G46" s="26">
        <v>3.1699999999999999E-2</v>
      </c>
    </row>
    <row r="47" spans="1:7">
      <c r="A47" s="64" t="s">
        <v>1639</v>
      </c>
      <c r="B47" s="26">
        <v>-2.8300000000000002E-2</v>
      </c>
      <c r="C47" s="26">
        <v>-0.29410000000000003</v>
      </c>
      <c r="D47" s="26">
        <v>-8.3600000000000008E-2</v>
      </c>
      <c r="E47" s="26">
        <v>0.14020000000000002</v>
      </c>
      <c r="F47" s="26">
        <v>-8.320000000000001E-2</v>
      </c>
      <c r="G47" s="26">
        <v>9.9000000000000005E-2</v>
      </c>
    </row>
    <row r="48" spans="1:7">
      <c r="A48" s="64" t="s">
        <v>153</v>
      </c>
      <c r="B48" s="26">
        <v>5.9200000000000003E-2</v>
      </c>
      <c r="C48" s="26">
        <v>5.6600000000000004E-2</v>
      </c>
      <c r="D48" s="26">
        <v>3.7499999999999999E-2</v>
      </c>
      <c r="E48" s="26">
        <v>3.7200000000000004E-2</v>
      </c>
      <c r="F48" s="26">
        <v>3.1600000000000003E-2</v>
      </c>
      <c r="G48" s="26">
        <v>3.1600000000000003E-2</v>
      </c>
    </row>
    <row r="49" spans="1:7">
      <c r="A49" s="64" t="s">
        <v>1557</v>
      </c>
      <c r="B49" s="26">
        <v>0.23650000000000002</v>
      </c>
      <c r="C49" s="26">
        <v>-2.0400000000000001E-2</v>
      </c>
      <c r="D49" s="26">
        <v>2.6700000000000002E-2</v>
      </c>
      <c r="E49" s="26">
        <v>-1.9300000000000001E-2</v>
      </c>
      <c r="F49" s="26">
        <v>0.184</v>
      </c>
      <c r="G49" s="26">
        <v>0.1409</v>
      </c>
    </row>
    <row r="50" spans="1:7">
      <c r="A50" s="64" t="s">
        <v>153</v>
      </c>
      <c r="B50" s="26">
        <v>5.7600000000000005E-2</v>
      </c>
      <c r="C50" s="26">
        <v>5.9200000000000003E-2</v>
      </c>
      <c r="D50" s="26">
        <v>3.7600000000000001E-2</v>
      </c>
      <c r="E50" s="26">
        <v>3.7600000000000001E-2</v>
      </c>
      <c r="F50" s="26">
        <v>3.1200000000000002E-2</v>
      </c>
      <c r="G50" s="26">
        <v>3.1400000000000004E-2</v>
      </c>
    </row>
    <row r="51" spans="1:7">
      <c r="A51" s="64" t="s">
        <v>1564</v>
      </c>
      <c r="B51" s="26">
        <v>-7.7899999999999997E-2</v>
      </c>
      <c r="C51" s="26">
        <v>3.9900000000000005E-2</v>
      </c>
      <c r="D51" s="26">
        <v>-5.2400000000000002E-2</v>
      </c>
      <c r="E51" s="26">
        <v>-5.4600000000000003E-2</v>
      </c>
      <c r="F51" s="26">
        <v>-0.1033</v>
      </c>
      <c r="G51" s="26">
        <v>-5.6500000000000002E-2</v>
      </c>
    </row>
    <row r="52" spans="1:7">
      <c r="A52" s="64" t="s">
        <v>153</v>
      </c>
      <c r="B52" s="26">
        <v>5.91E-2</v>
      </c>
      <c r="C52" s="26">
        <v>5.9200000000000003E-2</v>
      </c>
      <c r="D52" s="26">
        <v>3.7600000000000001E-2</v>
      </c>
      <c r="E52" s="26">
        <v>3.7600000000000001E-2</v>
      </c>
      <c r="F52" s="26">
        <v>3.15E-2</v>
      </c>
      <c r="G52" s="26">
        <v>3.1699999999999999E-2</v>
      </c>
    </row>
    <row r="53" spans="1:7">
      <c r="A53" s="64" t="s">
        <v>1585</v>
      </c>
      <c r="B53" s="26">
        <v>8.2299999999999998E-2</v>
      </c>
      <c r="C53" s="26">
        <v>-0.25240000000000001</v>
      </c>
      <c r="D53" s="26">
        <v>-9.3200000000000005E-2</v>
      </c>
      <c r="E53" s="26">
        <v>-3.8400000000000004E-2</v>
      </c>
      <c r="F53" s="26">
        <v>-0.11460000000000001</v>
      </c>
      <c r="G53" s="26">
        <v>-0.1106</v>
      </c>
    </row>
    <row r="54" spans="1:7">
      <c r="A54" s="64" t="s">
        <v>153</v>
      </c>
      <c r="B54" s="26">
        <v>5.9000000000000004E-2</v>
      </c>
      <c r="C54" s="26">
        <v>5.7300000000000004E-2</v>
      </c>
      <c r="D54" s="26">
        <v>3.7400000000000003E-2</v>
      </c>
      <c r="E54" s="26">
        <v>3.7600000000000001E-2</v>
      </c>
      <c r="F54" s="26">
        <v>3.15E-2</v>
      </c>
      <c r="G54" s="26">
        <v>3.15E-2</v>
      </c>
    </row>
    <row r="55" spans="1:7">
      <c r="A55" s="64" t="s">
        <v>1640</v>
      </c>
      <c r="B55" s="26">
        <v>-8.7000000000000011E-3</v>
      </c>
      <c r="C55" s="26">
        <v>-0.26140000000000002</v>
      </c>
      <c r="D55" s="26">
        <v>-0.19640000000000002</v>
      </c>
      <c r="E55" s="26">
        <v>6.6900000000000001E-2</v>
      </c>
      <c r="F55" s="26">
        <v>-0.22340000000000002</v>
      </c>
      <c r="G55" s="26">
        <v>-5.0900000000000001E-2</v>
      </c>
    </row>
    <row r="56" spans="1:7">
      <c r="A56" s="64" t="s">
        <v>153</v>
      </c>
      <c r="B56" s="26">
        <v>5.9200000000000003E-2</v>
      </c>
      <c r="C56" s="26">
        <v>5.7200000000000001E-2</v>
      </c>
      <c r="D56" s="26">
        <v>3.6900000000000002E-2</v>
      </c>
      <c r="E56" s="26">
        <v>3.7499999999999999E-2</v>
      </c>
      <c r="F56" s="26">
        <v>3.09E-2</v>
      </c>
      <c r="G56" s="26">
        <v>3.1699999999999999E-2</v>
      </c>
    </row>
    <row r="57" spans="1:7">
      <c r="A57" s="64" t="s">
        <v>1622</v>
      </c>
      <c r="B57" s="26">
        <v>-0.39410000000000001</v>
      </c>
      <c r="C57" s="26">
        <v>-5.8200000000000002E-2</v>
      </c>
      <c r="D57" s="26">
        <v>-0.1749</v>
      </c>
      <c r="E57" s="26">
        <v>-3.39E-2</v>
      </c>
      <c r="F57" s="26">
        <v>-0.19010000000000002</v>
      </c>
      <c r="G57" s="26">
        <v>3.0600000000000002E-2</v>
      </c>
    </row>
    <row r="58" spans="1:7">
      <c r="A58" s="64" t="s">
        <v>153</v>
      </c>
      <c r="B58" s="26">
        <v>5.4400000000000004E-2</v>
      </c>
      <c r="C58" s="26">
        <v>5.91E-2</v>
      </c>
      <c r="D58" s="26">
        <v>3.7000000000000005E-2</v>
      </c>
      <c r="E58" s="26">
        <v>3.7600000000000001E-2</v>
      </c>
      <c r="F58" s="26">
        <v>3.1100000000000003E-2</v>
      </c>
      <c r="G58" s="26">
        <v>3.1699999999999999E-2</v>
      </c>
    </row>
    <row r="59" spans="1:7">
      <c r="A59" s="64" t="s">
        <v>1598</v>
      </c>
      <c r="B59" s="26">
        <v>-0.3921</v>
      </c>
      <c r="C59" s="26">
        <v>-0.14940000000000001</v>
      </c>
      <c r="D59" s="26">
        <v>6.0000000000000006E-4</v>
      </c>
      <c r="E59" s="26">
        <v>0.16450000000000001</v>
      </c>
      <c r="F59" s="26">
        <v>-0.19360000000000002</v>
      </c>
      <c r="G59" s="26">
        <v>3.0000000000000001E-3</v>
      </c>
    </row>
    <row r="60" spans="1:7">
      <c r="A60" s="64" t="s">
        <v>153</v>
      </c>
      <c r="B60" s="26">
        <v>5.45E-2</v>
      </c>
      <c r="C60" s="26">
        <v>5.8600000000000006E-2</v>
      </c>
      <c r="D60" s="26">
        <v>3.7600000000000001E-2</v>
      </c>
      <c r="E60" s="26">
        <v>3.7100000000000001E-2</v>
      </c>
      <c r="F60" s="26">
        <v>3.1100000000000003E-2</v>
      </c>
      <c r="G60" s="26">
        <v>3.1699999999999999E-2</v>
      </c>
    </row>
    <row r="61" spans="1:7">
      <c r="A61" s="64" t="s">
        <v>1604</v>
      </c>
      <c r="B61" s="26">
        <v>-0.1784</v>
      </c>
      <c r="C61" s="26">
        <v>-8.6699999999999999E-2</v>
      </c>
      <c r="D61" s="26">
        <v>8.8500000000000009E-2</v>
      </c>
      <c r="E61" s="26">
        <v>2.7300000000000001E-2</v>
      </c>
      <c r="F61" s="26">
        <v>-9.8299999999999998E-2</v>
      </c>
      <c r="G61" s="26">
        <v>-7.8600000000000003E-2</v>
      </c>
    </row>
    <row r="62" spans="1:7">
      <c r="A62" s="64" t="s">
        <v>153</v>
      </c>
      <c r="B62" s="26">
        <v>5.8300000000000005E-2</v>
      </c>
      <c r="C62" s="26">
        <v>5.9000000000000004E-2</v>
      </c>
      <c r="D62" s="26">
        <v>3.7499999999999999E-2</v>
      </c>
      <c r="E62" s="26">
        <v>3.7600000000000001E-2</v>
      </c>
      <c r="F62" s="26">
        <v>3.1600000000000003E-2</v>
      </c>
      <c r="G62" s="26">
        <v>3.1600000000000003E-2</v>
      </c>
    </row>
    <row r="63" spans="1:7">
      <c r="A63" s="64" t="s">
        <v>1641</v>
      </c>
      <c r="B63" s="26">
        <v>-0.10200000000000001</v>
      </c>
      <c r="C63" s="26">
        <v>-0.11600000000000001</v>
      </c>
      <c r="D63" s="26">
        <v>8.8700000000000001E-2</v>
      </c>
      <c r="E63" s="26">
        <v>5.0599999999999999E-2</v>
      </c>
      <c r="F63" s="26">
        <v>9.6100000000000005E-2</v>
      </c>
      <c r="G63" s="26">
        <v>0.1143</v>
      </c>
    </row>
    <row r="64" spans="1:7">
      <c r="A64" s="64" t="s">
        <v>153</v>
      </c>
      <c r="B64" s="26">
        <v>5.8900000000000001E-2</v>
      </c>
      <c r="C64" s="26">
        <v>5.8800000000000005E-2</v>
      </c>
      <c r="D64" s="26">
        <v>3.7499999999999999E-2</v>
      </c>
      <c r="E64" s="26">
        <v>3.7600000000000001E-2</v>
      </c>
      <c r="F64" s="26">
        <v>3.1600000000000003E-2</v>
      </c>
      <c r="G64" s="26">
        <v>3.15E-2</v>
      </c>
    </row>
    <row r="65" spans="1:7">
      <c r="A65" s="64" t="s">
        <v>1642</v>
      </c>
      <c r="B65" s="26">
        <v>0.1522</v>
      </c>
      <c r="C65" s="26">
        <v>0.1305</v>
      </c>
      <c r="D65" s="26">
        <v>9.3200000000000005E-2</v>
      </c>
      <c r="E65" s="26">
        <v>0.14899999999999999</v>
      </c>
      <c r="F65" s="26">
        <v>0.15</v>
      </c>
      <c r="G65" s="26">
        <v>0.1777</v>
      </c>
    </row>
    <row r="66" spans="1:7">
      <c r="A66" s="64" t="s">
        <v>153</v>
      </c>
      <c r="B66" s="26">
        <v>5.8500000000000003E-2</v>
      </c>
      <c r="C66" s="26">
        <v>5.8700000000000002E-2</v>
      </c>
      <c r="D66" s="26">
        <v>3.7400000000000003E-2</v>
      </c>
      <c r="E66" s="26">
        <v>3.7200000000000004E-2</v>
      </c>
      <c r="F66" s="26">
        <v>3.1400000000000004E-2</v>
      </c>
      <c r="G66" s="26">
        <v>3.1200000000000002E-2</v>
      </c>
    </row>
    <row r="67" spans="1:7">
      <c r="A67" s="95" t="s">
        <v>166</v>
      </c>
      <c r="B67" s="95"/>
      <c r="C67" s="95"/>
      <c r="D67" s="95"/>
      <c r="E67" s="95"/>
      <c r="F67" s="95"/>
      <c r="G67" s="95"/>
    </row>
    <row r="68" spans="1:7" ht="49" customHeight="1">
      <c r="A68" s="94" t="s">
        <v>167</v>
      </c>
      <c r="B68" s="94"/>
      <c r="C68" s="94"/>
      <c r="D68" s="94"/>
      <c r="E68" s="94"/>
      <c r="F68" s="94"/>
      <c r="G68" s="94"/>
    </row>
  </sheetData>
  <mergeCells count="5">
    <mergeCell ref="B2:C2"/>
    <mergeCell ref="D2:E2"/>
    <mergeCell ref="F2:G2"/>
    <mergeCell ref="A67:G67"/>
    <mergeCell ref="A68:G6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workbookViewId="0">
      <selection activeCell="D34" sqref="D34"/>
    </sheetView>
  </sheetViews>
  <sheetFormatPr baseColWidth="10" defaultColWidth="19.5" defaultRowHeight="14" x14ac:dyDescent="0"/>
  <cols>
    <col min="1" max="1" width="31.5" customWidth="1"/>
  </cols>
  <sheetData>
    <row r="1" spans="1:7">
      <c r="A1" t="s">
        <v>168</v>
      </c>
    </row>
    <row r="2" spans="1:7">
      <c r="B2" s="93" t="s">
        <v>48</v>
      </c>
      <c r="C2" s="93"/>
      <c r="D2" s="93" t="s">
        <v>47</v>
      </c>
      <c r="E2" s="93"/>
      <c r="F2" s="93" t="s">
        <v>156</v>
      </c>
      <c r="G2" s="93"/>
    </row>
    <row r="3" spans="1:7">
      <c r="A3" t="s">
        <v>164</v>
      </c>
      <c r="B3" s="55" t="s">
        <v>154</v>
      </c>
      <c r="C3" s="55" t="s">
        <v>155</v>
      </c>
      <c r="D3" s="55" t="s">
        <v>154</v>
      </c>
      <c r="E3" s="55" t="s">
        <v>155</v>
      </c>
      <c r="F3" s="55" t="s">
        <v>154</v>
      </c>
      <c r="G3" s="55" t="s">
        <v>155</v>
      </c>
    </row>
    <row r="4" spans="1:7">
      <c r="A4" t="s">
        <v>162</v>
      </c>
      <c r="B4" s="26">
        <v>0.42510000000000003</v>
      </c>
      <c r="C4" s="26">
        <v>-4.5900000000000003E-2</v>
      </c>
      <c r="D4" s="26">
        <v>0.34550000000000003</v>
      </c>
      <c r="E4" s="26">
        <v>-8.2100000000000006E-2</v>
      </c>
      <c r="F4" s="26">
        <v>0.38109999999999999</v>
      </c>
      <c r="G4" s="26">
        <v>3.6600000000000001E-2</v>
      </c>
    </row>
    <row r="5" spans="1:7">
      <c r="A5" t="s">
        <v>153</v>
      </c>
      <c r="B5" s="26">
        <v>5.3800000000000001E-2</v>
      </c>
      <c r="C5" s="26">
        <v>5.9400000000000001E-2</v>
      </c>
      <c r="D5" s="26">
        <v>3.5300000000000005E-2</v>
      </c>
      <c r="E5" s="26">
        <v>3.7499999999999999E-2</v>
      </c>
      <c r="F5" s="26">
        <v>2.9400000000000003E-2</v>
      </c>
      <c r="G5" s="26">
        <v>3.1699999999999999E-2</v>
      </c>
    </row>
    <row r="6" spans="1:7">
      <c r="A6" t="s">
        <v>1498</v>
      </c>
      <c r="B6" s="26">
        <v>9.06E-2</v>
      </c>
      <c r="C6" s="26">
        <v>0.24530000000000002</v>
      </c>
      <c r="D6" s="26">
        <v>-0.1381</v>
      </c>
      <c r="E6" s="26">
        <v>-0.11470000000000001</v>
      </c>
      <c r="F6" s="26">
        <v>-0.29320000000000002</v>
      </c>
      <c r="G6" s="26">
        <v>-0.36649999999999999</v>
      </c>
    </row>
    <row r="7" spans="1:7">
      <c r="A7" t="s">
        <v>153</v>
      </c>
      <c r="B7" s="26">
        <v>6.1400000000000003E-2</v>
      </c>
      <c r="C7" s="26">
        <v>5.9800000000000006E-2</v>
      </c>
      <c r="D7" s="26">
        <v>3.7200000000000004E-2</v>
      </c>
      <c r="E7" s="26">
        <v>3.7400000000000003E-2</v>
      </c>
      <c r="F7" s="26">
        <v>3.0700000000000002E-2</v>
      </c>
      <c r="G7" s="26">
        <v>2.98E-2</v>
      </c>
    </row>
    <row r="8" spans="1:7">
      <c r="A8" t="s">
        <v>157</v>
      </c>
      <c r="B8" s="26">
        <v>0.14180000000000001</v>
      </c>
      <c r="C8" s="26">
        <v>2.06E-2</v>
      </c>
      <c r="D8" s="26">
        <v>0.64060000000000006</v>
      </c>
      <c r="E8" s="26">
        <v>0.48700000000000004</v>
      </c>
      <c r="F8" s="26">
        <v>0.49770000000000003</v>
      </c>
      <c r="G8" s="26">
        <v>0.48800000000000004</v>
      </c>
    </row>
    <row r="9" spans="1:7">
      <c r="A9" t="s">
        <v>153</v>
      </c>
      <c r="B9" s="26">
        <v>5.8500000000000003E-2</v>
      </c>
      <c r="C9" s="26">
        <v>5.91E-2</v>
      </c>
      <c r="D9" s="26">
        <v>2.8900000000000002E-2</v>
      </c>
      <c r="E9" s="26">
        <v>3.2800000000000003E-2</v>
      </c>
      <c r="F9" s="26">
        <v>2.75E-2</v>
      </c>
      <c r="G9" s="26">
        <v>2.7700000000000002E-2</v>
      </c>
    </row>
    <row r="10" spans="1:7">
      <c r="A10" t="s">
        <v>158</v>
      </c>
      <c r="B10" s="26">
        <v>-0.20030000000000001</v>
      </c>
      <c r="C10" s="26">
        <v>-2.6100000000000002E-2</v>
      </c>
      <c r="D10" s="26">
        <v>0.15810000000000002</v>
      </c>
      <c r="E10" s="26">
        <v>1.2000000000000001E-3</v>
      </c>
      <c r="F10" s="26">
        <v>0.17480000000000001</v>
      </c>
      <c r="G10" s="26">
        <v>0.20900000000000002</v>
      </c>
    </row>
    <row r="11" spans="1:7">
      <c r="A11" t="s">
        <v>153</v>
      </c>
      <c r="B11" s="26">
        <v>5.79E-2</v>
      </c>
      <c r="C11" s="26">
        <v>5.91E-2</v>
      </c>
      <c r="D11" s="26">
        <v>3.7100000000000001E-2</v>
      </c>
      <c r="E11" s="26">
        <v>3.7600000000000001E-2</v>
      </c>
      <c r="F11" s="26">
        <v>3.1200000000000002E-2</v>
      </c>
      <c r="G11" s="26">
        <v>3.1E-2</v>
      </c>
    </row>
    <row r="12" spans="1:7">
      <c r="A12" t="s">
        <v>159</v>
      </c>
      <c r="B12" s="26">
        <v>-0.1895</v>
      </c>
      <c r="C12" s="26">
        <v>-0.2011</v>
      </c>
      <c r="D12" s="26">
        <v>-0.36970000000000003</v>
      </c>
      <c r="E12" s="26">
        <v>-5.2400000000000002E-2</v>
      </c>
      <c r="F12" s="26">
        <v>-0.1221</v>
      </c>
      <c r="G12" s="26">
        <v>2.3900000000000001E-2</v>
      </c>
    </row>
    <row r="13" spans="1:7">
      <c r="A13" t="s">
        <v>153</v>
      </c>
      <c r="B13" s="26">
        <v>5.8100000000000006E-2</v>
      </c>
      <c r="C13" s="26">
        <v>5.79E-2</v>
      </c>
      <c r="D13" s="26">
        <v>3.49E-2</v>
      </c>
      <c r="E13" s="26">
        <v>3.7600000000000001E-2</v>
      </c>
      <c r="F13" s="26">
        <v>3.15E-2</v>
      </c>
      <c r="G13" s="26">
        <v>3.1699999999999999E-2</v>
      </c>
    </row>
    <row r="14" spans="1:7">
      <c r="A14" t="s">
        <v>160</v>
      </c>
      <c r="B14" s="26">
        <v>-0.1396</v>
      </c>
      <c r="C14" s="26">
        <v>-0.2482</v>
      </c>
      <c r="D14" s="26">
        <v>0.63080000000000003</v>
      </c>
      <c r="E14" s="26">
        <v>0.57769999999999999</v>
      </c>
      <c r="F14" s="26">
        <v>0.47260000000000002</v>
      </c>
      <c r="G14" s="26">
        <v>0.58830000000000005</v>
      </c>
    </row>
    <row r="15" spans="1:7">
      <c r="A15" t="s">
        <v>153</v>
      </c>
      <c r="B15" s="26">
        <v>5.8600000000000006E-2</v>
      </c>
      <c r="C15" s="26">
        <v>5.7300000000000004E-2</v>
      </c>
      <c r="D15" s="26">
        <v>2.92E-2</v>
      </c>
      <c r="E15" s="26">
        <v>3.0700000000000002E-2</v>
      </c>
      <c r="F15" s="26">
        <v>2.7900000000000001E-2</v>
      </c>
      <c r="G15" s="26">
        <v>2.5600000000000001E-2</v>
      </c>
    </row>
    <row r="16" spans="1:7">
      <c r="A16" t="s">
        <v>1513</v>
      </c>
      <c r="B16" s="26">
        <v>-0.10150000000000001</v>
      </c>
      <c r="C16" s="26">
        <v>-0.19980000000000001</v>
      </c>
      <c r="D16" s="26">
        <v>-0.26019999999999999</v>
      </c>
      <c r="E16" s="26">
        <v>-0.65720000000000001</v>
      </c>
      <c r="F16" s="26">
        <v>-7.7800000000000008E-2</v>
      </c>
      <c r="G16" s="26">
        <v>-0.46870000000000001</v>
      </c>
    </row>
    <row r="17" spans="1:7">
      <c r="A17" t="s">
        <v>153</v>
      </c>
      <c r="B17" s="26">
        <v>5.8800000000000005E-2</v>
      </c>
      <c r="C17" s="26">
        <v>5.79E-2</v>
      </c>
      <c r="D17" s="26">
        <v>3.6299999999999999E-2</v>
      </c>
      <c r="E17" s="26">
        <v>2.8300000000000002E-2</v>
      </c>
      <c r="F17" s="26">
        <v>3.1600000000000003E-2</v>
      </c>
      <c r="G17" s="26">
        <v>2.8000000000000001E-2</v>
      </c>
    </row>
    <row r="18" spans="1:7">
      <c r="A18" t="s">
        <v>1514</v>
      </c>
      <c r="B18" s="26">
        <v>0.51970000000000005</v>
      </c>
      <c r="C18" s="26">
        <v>0.61850000000000005</v>
      </c>
      <c r="D18" s="26">
        <v>2.24E-2</v>
      </c>
      <c r="E18" s="26">
        <v>-9.7200000000000009E-2</v>
      </c>
      <c r="F18" s="26">
        <v>0.21540000000000001</v>
      </c>
      <c r="G18" s="26">
        <v>-2.0300000000000002E-2</v>
      </c>
    </row>
    <row r="19" spans="1:7">
      <c r="A19" t="s">
        <v>153</v>
      </c>
      <c r="B19" s="26">
        <v>5.0500000000000003E-2</v>
      </c>
      <c r="C19" s="26">
        <v>4.65E-2</v>
      </c>
      <c r="D19" s="26">
        <v>3.7600000000000001E-2</v>
      </c>
      <c r="E19" s="26">
        <v>3.7400000000000003E-2</v>
      </c>
      <c r="F19" s="26">
        <v>3.1E-2</v>
      </c>
      <c r="G19" s="26">
        <v>3.1699999999999999E-2</v>
      </c>
    </row>
    <row r="20" spans="1:7">
      <c r="A20" t="s">
        <v>1633</v>
      </c>
      <c r="B20" s="26">
        <v>-0.47520000000000001</v>
      </c>
      <c r="C20" s="26">
        <v>-0.11600000000000001</v>
      </c>
      <c r="D20" s="26">
        <v>-0.22540000000000002</v>
      </c>
      <c r="E20" s="26">
        <v>0.30960000000000004</v>
      </c>
      <c r="F20" s="26">
        <v>-0.35720000000000002</v>
      </c>
      <c r="G20" s="26">
        <v>0.10590000000000001</v>
      </c>
    </row>
    <row r="21" spans="1:7">
      <c r="A21" t="s">
        <v>153</v>
      </c>
      <c r="B21" s="26">
        <v>5.2000000000000005E-2</v>
      </c>
      <c r="C21" s="26">
        <v>5.8700000000000002E-2</v>
      </c>
      <c r="D21" s="26">
        <v>3.6600000000000001E-2</v>
      </c>
      <c r="E21" s="26">
        <v>3.5799999999999998E-2</v>
      </c>
      <c r="F21" s="26">
        <v>2.9600000000000001E-2</v>
      </c>
      <c r="G21" s="26">
        <v>3.15E-2</v>
      </c>
    </row>
    <row r="22" spans="1:7">
      <c r="A22" t="s">
        <v>1515</v>
      </c>
      <c r="B22" s="26">
        <v>-0.20180000000000001</v>
      </c>
      <c r="C22" s="26">
        <v>-0.29239999999999999</v>
      </c>
      <c r="D22" s="26">
        <v>-0.24730000000000002</v>
      </c>
      <c r="E22" s="26">
        <v>-0.56769999999999998</v>
      </c>
      <c r="F22" s="26">
        <v>-0.25969999999999999</v>
      </c>
      <c r="G22" s="26">
        <v>-0.54910000000000003</v>
      </c>
    </row>
    <row r="23" spans="1:7">
      <c r="A23" t="s">
        <v>153</v>
      </c>
      <c r="B23" s="26">
        <v>5.8000000000000003E-2</v>
      </c>
      <c r="C23" s="26">
        <v>5.6600000000000004E-2</v>
      </c>
      <c r="D23" s="26">
        <v>3.6400000000000002E-2</v>
      </c>
      <c r="E23" s="26">
        <v>3.1E-2</v>
      </c>
      <c r="F23" s="26">
        <v>3.0600000000000002E-2</v>
      </c>
      <c r="G23" s="26">
        <v>2.6500000000000003E-2</v>
      </c>
    </row>
    <row r="24" spans="1:7">
      <c r="A24" t="s">
        <v>1672</v>
      </c>
      <c r="B24" s="26">
        <v>0.41660000000000003</v>
      </c>
      <c r="C24" s="26">
        <v>0.49510000000000004</v>
      </c>
      <c r="D24" s="26">
        <v>0.37840000000000001</v>
      </c>
      <c r="E24" s="26">
        <v>-0.19140000000000001</v>
      </c>
      <c r="F24" s="26">
        <v>8.7000000000000011E-3</v>
      </c>
      <c r="G24" s="26">
        <v>-0.32630000000000003</v>
      </c>
    </row>
    <row r="25" spans="1:7">
      <c r="A25" t="s">
        <v>153</v>
      </c>
      <c r="B25" s="26">
        <v>5.3800000000000001E-2</v>
      </c>
      <c r="C25" s="26">
        <v>5.1400000000000001E-2</v>
      </c>
      <c r="D25" s="26">
        <v>3.4800000000000005E-2</v>
      </c>
      <c r="E25" s="26">
        <v>3.6900000000000002E-2</v>
      </c>
      <c r="F25" s="26">
        <v>3.1699999999999999E-2</v>
      </c>
      <c r="G25" s="26">
        <v>3.0000000000000002E-2</v>
      </c>
    </row>
    <row r="26" spans="1:7">
      <c r="A26" t="s">
        <v>1673</v>
      </c>
      <c r="B26" s="26">
        <v>-0.26269999999999999</v>
      </c>
      <c r="C26" s="26">
        <v>-0.3306</v>
      </c>
      <c r="D26" s="26">
        <v>-0.26290000000000002</v>
      </c>
      <c r="E26" s="26">
        <v>-9.06E-2</v>
      </c>
      <c r="F26" s="26">
        <v>-1.2400000000000001E-2</v>
      </c>
      <c r="G26" s="26">
        <v>7.5499999999999998E-2</v>
      </c>
    </row>
    <row r="27" spans="1:7">
      <c r="A27" t="s">
        <v>153</v>
      </c>
      <c r="B27" s="26">
        <v>5.7100000000000005E-2</v>
      </c>
      <c r="C27" s="26">
        <v>5.5800000000000002E-2</v>
      </c>
      <c r="D27" s="26">
        <v>3.6299999999999999E-2</v>
      </c>
      <c r="E27" s="26">
        <v>3.7499999999999999E-2</v>
      </c>
      <c r="F27" s="26">
        <v>3.1699999999999999E-2</v>
      </c>
      <c r="G27" s="26">
        <v>3.1600000000000003E-2</v>
      </c>
    </row>
    <row r="28" spans="1:7">
      <c r="A28" t="s">
        <v>1674</v>
      </c>
      <c r="B28" s="26">
        <v>0.47470000000000001</v>
      </c>
      <c r="C28" s="26">
        <v>0.52639999999999998</v>
      </c>
      <c r="D28" s="26">
        <v>0.32190000000000002</v>
      </c>
      <c r="E28" s="26">
        <v>-0.31680000000000003</v>
      </c>
      <c r="F28" s="26">
        <v>7.2700000000000001E-2</v>
      </c>
      <c r="G28" s="26">
        <v>-0.34140000000000004</v>
      </c>
    </row>
    <row r="29" spans="1:7">
      <c r="A29" t="s">
        <v>153</v>
      </c>
      <c r="B29" s="26">
        <v>5.2000000000000005E-2</v>
      </c>
      <c r="C29" s="26">
        <v>5.0300000000000004E-2</v>
      </c>
      <c r="D29" s="26">
        <v>3.56E-2</v>
      </c>
      <c r="E29" s="26">
        <v>3.5700000000000003E-2</v>
      </c>
      <c r="F29" s="26">
        <v>3.1600000000000003E-2</v>
      </c>
      <c r="G29" s="26">
        <v>2.98E-2</v>
      </c>
    </row>
    <row r="30" spans="1:7">
      <c r="A30" t="s">
        <v>1675</v>
      </c>
      <c r="B30" s="26">
        <v>-0.26390000000000002</v>
      </c>
      <c r="C30" s="26">
        <v>-0.32590000000000002</v>
      </c>
      <c r="D30" s="26">
        <v>-0.2097</v>
      </c>
      <c r="E30" s="26">
        <v>-3.0000000000000001E-3</v>
      </c>
      <c r="F30" s="26">
        <v>-2.6200000000000001E-2</v>
      </c>
      <c r="G30" s="26">
        <v>0.10210000000000001</v>
      </c>
    </row>
    <row r="31" spans="1:7">
      <c r="A31" t="s">
        <v>153</v>
      </c>
      <c r="B31" s="26">
        <v>5.7000000000000002E-2</v>
      </c>
      <c r="C31" s="26">
        <v>5.5900000000000005E-2</v>
      </c>
      <c r="D31" s="26">
        <v>3.6799999999999999E-2</v>
      </c>
      <c r="E31" s="26">
        <v>3.7600000000000001E-2</v>
      </c>
      <c r="F31" s="26">
        <v>3.1699999999999999E-2</v>
      </c>
      <c r="G31" s="26">
        <v>3.15E-2</v>
      </c>
    </row>
    <row r="32" spans="1:7">
      <c r="A32" t="s">
        <v>1676</v>
      </c>
      <c r="B32" s="26">
        <v>0.35400000000000004</v>
      </c>
      <c r="C32" s="26">
        <v>0.44480000000000003</v>
      </c>
      <c r="D32" s="26">
        <v>0.40840000000000004</v>
      </c>
      <c r="E32" s="26">
        <v>-3.3E-3</v>
      </c>
      <c r="F32" s="26">
        <v>-4.5999999999999999E-2</v>
      </c>
      <c r="G32" s="26">
        <v>-0.28560000000000002</v>
      </c>
    </row>
    <row r="33" spans="1:7">
      <c r="A33" t="s">
        <v>153</v>
      </c>
      <c r="B33" s="26">
        <v>5.5300000000000002E-2</v>
      </c>
      <c r="C33" s="26">
        <v>5.3000000000000005E-2</v>
      </c>
      <c r="D33" s="26">
        <v>3.4300000000000004E-2</v>
      </c>
      <c r="E33" s="26">
        <v>3.7600000000000001E-2</v>
      </c>
      <c r="F33" s="26">
        <v>3.1699999999999999E-2</v>
      </c>
      <c r="G33" s="26">
        <v>3.04E-2</v>
      </c>
    </row>
    <row r="34" spans="1:7">
      <c r="A34" t="s">
        <v>1677</v>
      </c>
      <c r="B34" s="26">
        <v>-0.248</v>
      </c>
      <c r="C34" s="26">
        <v>-0.32780000000000004</v>
      </c>
      <c r="D34" s="26">
        <v>-0.31290000000000001</v>
      </c>
      <c r="E34" s="26">
        <v>-0.23440000000000003</v>
      </c>
      <c r="F34" s="26">
        <v>9.6000000000000009E-3</v>
      </c>
      <c r="G34" s="26">
        <v>3.1200000000000002E-2</v>
      </c>
    </row>
    <row r="35" spans="1:7">
      <c r="A35" t="s">
        <v>153</v>
      </c>
      <c r="B35" s="26">
        <v>5.7300000000000004E-2</v>
      </c>
      <c r="C35" s="26">
        <v>5.5900000000000005E-2</v>
      </c>
      <c r="D35" s="26">
        <v>3.5700000000000003E-2</v>
      </c>
      <c r="E35" s="26">
        <v>3.6600000000000001E-2</v>
      </c>
      <c r="F35" s="26">
        <v>3.1699999999999999E-2</v>
      </c>
      <c r="G35" s="26">
        <v>3.1699999999999999E-2</v>
      </c>
    </row>
    <row r="36" spans="1:7">
      <c r="A36" t="s">
        <v>161</v>
      </c>
      <c r="B36" s="26">
        <v>-6.0700000000000004E-2</v>
      </c>
      <c r="C36" s="26">
        <v>-5.0599999999999999E-2</v>
      </c>
      <c r="D36" s="26">
        <v>-0.51600000000000001</v>
      </c>
      <c r="E36" s="26">
        <v>0.15440000000000001</v>
      </c>
      <c r="F36" s="26">
        <v>-0.29610000000000003</v>
      </c>
      <c r="G36" s="26">
        <v>-0.44800000000000001</v>
      </c>
    </row>
    <row r="37" spans="1:7">
      <c r="A37" t="s">
        <v>153</v>
      </c>
      <c r="B37" s="26">
        <v>5.91E-2</v>
      </c>
      <c r="C37" s="26">
        <v>5.9200000000000003E-2</v>
      </c>
      <c r="D37" s="26">
        <v>3.2199999999999999E-2</v>
      </c>
      <c r="E37" s="26">
        <v>3.7200000000000004E-2</v>
      </c>
      <c r="F37" s="26">
        <v>3.0300000000000001E-2</v>
      </c>
      <c r="G37" s="26">
        <v>2.8400000000000002E-2</v>
      </c>
    </row>
    <row r="38" spans="1:7">
      <c r="A38" t="s">
        <v>1524</v>
      </c>
      <c r="B38" s="27"/>
      <c r="C38" s="27"/>
      <c r="D38" s="27"/>
      <c r="E38" s="27"/>
      <c r="F38" s="27"/>
      <c r="G38" s="27"/>
    </row>
    <row r="39" spans="1:7">
      <c r="A39" s="64" t="s">
        <v>1540</v>
      </c>
      <c r="B39" s="26">
        <v>0.20700000000000002</v>
      </c>
      <c r="C39" s="26">
        <v>0.32800000000000001</v>
      </c>
      <c r="D39" s="26">
        <v>-0.35450000000000004</v>
      </c>
      <c r="E39" s="26">
        <v>-0.1522</v>
      </c>
      <c r="F39" s="26">
        <v>-0.15720000000000001</v>
      </c>
      <c r="G39" s="26">
        <v>-0.17630000000000001</v>
      </c>
    </row>
    <row r="40" spans="1:7">
      <c r="A40" s="64" t="s">
        <v>153</v>
      </c>
      <c r="B40" s="26">
        <v>5.8000000000000003E-2</v>
      </c>
      <c r="C40" s="26">
        <v>5.6000000000000001E-2</v>
      </c>
      <c r="D40" s="26">
        <v>3.5200000000000002E-2</v>
      </c>
      <c r="E40" s="26">
        <v>3.7200000000000004E-2</v>
      </c>
      <c r="F40" s="26">
        <v>3.1300000000000001E-2</v>
      </c>
      <c r="G40" s="26">
        <v>3.1200000000000002E-2</v>
      </c>
    </row>
    <row r="41" spans="1:7">
      <c r="A41" s="64" t="s">
        <v>1525</v>
      </c>
      <c r="B41" s="26">
        <v>-0.19420000000000001</v>
      </c>
      <c r="C41" s="26">
        <v>-0.1666</v>
      </c>
      <c r="D41" s="26">
        <v>0.39280000000000004</v>
      </c>
      <c r="E41" s="26">
        <v>0.29050000000000004</v>
      </c>
      <c r="F41" s="26">
        <v>0.16520000000000001</v>
      </c>
      <c r="G41" s="26">
        <v>0.22130000000000002</v>
      </c>
    </row>
    <row r="42" spans="1:7">
      <c r="A42" s="64" t="s">
        <v>153</v>
      </c>
      <c r="B42" s="26">
        <v>5.8100000000000006E-2</v>
      </c>
      <c r="C42" s="26">
        <v>5.8400000000000001E-2</v>
      </c>
      <c r="D42" s="26">
        <v>3.4599999999999999E-2</v>
      </c>
      <c r="E42" s="26">
        <v>3.6000000000000004E-2</v>
      </c>
      <c r="F42" s="26">
        <v>3.1300000000000001E-2</v>
      </c>
      <c r="G42" s="26">
        <v>3.09E-2</v>
      </c>
    </row>
    <row r="43" spans="1:7">
      <c r="A43" s="64" t="s">
        <v>1546</v>
      </c>
      <c r="B43" s="26">
        <v>-4.5100000000000001E-2</v>
      </c>
      <c r="C43" s="26">
        <v>9.7600000000000006E-2</v>
      </c>
      <c r="D43" s="26">
        <v>-9.4399999999999998E-2</v>
      </c>
      <c r="E43" s="26">
        <v>-8.1799999999999998E-2</v>
      </c>
      <c r="F43" s="26">
        <v>1.6800000000000002E-2</v>
      </c>
      <c r="G43" s="26">
        <v>5.6000000000000001E-2</v>
      </c>
    </row>
    <row r="44" spans="1:7">
      <c r="A44" s="64" t="s">
        <v>153</v>
      </c>
      <c r="B44" s="26">
        <v>5.9200000000000003E-2</v>
      </c>
      <c r="C44" s="26">
        <v>5.9000000000000004E-2</v>
      </c>
      <c r="D44" s="26">
        <v>3.7400000000000003E-2</v>
      </c>
      <c r="E44" s="26">
        <v>3.7499999999999999E-2</v>
      </c>
      <c r="F44" s="26">
        <v>3.1699999999999999E-2</v>
      </c>
      <c r="G44" s="26">
        <v>3.1699999999999999E-2</v>
      </c>
    </row>
    <row r="45" spans="1:7">
      <c r="A45" s="64" t="s">
        <v>1571</v>
      </c>
      <c r="B45" s="26">
        <v>4.9200000000000001E-2</v>
      </c>
      <c r="C45" s="26">
        <v>9.4100000000000003E-2</v>
      </c>
      <c r="D45" s="26">
        <v>-3.2500000000000001E-2</v>
      </c>
      <c r="E45" s="26">
        <v>0.1305</v>
      </c>
      <c r="F45" s="26">
        <v>-7.2300000000000003E-2</v>
      </c>
      <c r="G45" s="26">
        <v>2.3100000000000002E-2</v>
      </c>
    </row>
    <row r="46" spans="1:7">
      <c r="A46" s="64" t="s">
        <v>153</v>
      </c>
      <c r="B46" s="26">
        <v>5.9200000000000003E-2</v>
      </c>
      <c r="C46" s="26">
        <v>5.9000000000000004E-2</v>
      </c>
      <c r="D46" s="26">
        <v>3.7600000000000001E-2</v>
      </c>
      <c r="E46" s="26">
        <v>3.73E-2</v>
      </c>
      <c r="F46" s="26">
        <v>3.1600000000000003E-2</v>
      </c>
      <c r="G46" s="26">
        <v>3.1699999999999999E-2</v>
      </c>
    </row>
    <row r="47" spans="1:7">
      <c r="A47" s="64" t="s">
        <v>1639</v>
      </c>
      <c r="B47" s="26">
        <v>-0.30630000000000002</v>
      </c>
      <c r="C47" s="26">
        <v>-0.33210000000000001</v>
      </c>
      <c r="D47" s="26">
        <v>-0.12100000000000001</v>
      </c>
      <c r="E47" s="26">
        <v>-0.32270000000000004</v>
      </c>
      <c r="F47" s="26">
        <v>-0.15890000000000001</v>
      </c>
      <c r="G47" s="26">
        <v>-0.29770000000000002</v>
      </c>
    </row>
    <row r="48" spans="1:7">
      <c r="A48" s="64" t="s">
        <v>153</v>
      </c>
      <c r="B48" s="26">
        <v>5.6400000000000006E-2</v>
      </c>
      <c r="C48" s="26">
        <v>5.5900000000000005E-2</v>
      </c>
      <c r="D48" s="26">
        <v>3.73E-2</v>
      </c>
      <c r="E48" s="26">
        <v>3.56E-2</v>
      </c>
      <c r="F48" s="26">
        <v>3.1300000000000001E-2</v>
      </c>
      <c r="G48" s="26">
        <v>3.0300000000000001E-2</v>
      </c>
    </row>
    <row r="49" spans="1:7">
      <c r="A49" s="64" t="s">
        <v>1557</v>
      </c>
      <c r="B49" s="26">
        <v>-0.34850000000000003</v>
      </c>
      <c r="C49" s="26">
        <v>-0.34550000000000003</v>
      </c>
      <c r="D49" s="26">
        <v>9.98E-2</v>
      </c>
      <c r="E49" s="26">
        <v>-9.290000000000001E-2</v>
      </c>
      <c r="F49" s="26">
        <v>-0.2092</v>
      </c>
      <c r="G49" s="26">
        <v>-0.3</v>
      </c>
    </row>
    <row r="50" spans="1:7">
      <c r="A50" s="64" t="s">
        <v>153</v>
      </c>
      <c r="B50" s="26">
        <v>5.5500000000000001E-2</v>
      </c>
      <c r="C50" s="26">
        <v>5.5600000000000004E-2</v>
      </c>
      <c r="D50" s="26">
        <v>3.7400000000000003E-2</v>
      </c>
      <c r="E50" s="26">
        <v>3.7400000000000003E-2</v>
      </c>
      <c r="F50" s="26">
        <v>3.1E-2</v>
      </c>
      <c r="G50" s="26">
        <v>3.0300000000000001E-2</v>
      </c>
    </row>
    <row r="51" spans="1:7">
      <c r="A51" s="64" t="s">
        <v>1564</v>
      </c>
      <c r="B51" s="26">
        <v>-9.8400000000000001E-2</v>
      </c>
      <c r="C51" s="26">
        <v>7.0000000000000001E-3</v>
      </c>
      <c r="D51" s="26">
        <v>-2.6500000000000003E-2</v>
      </c>
      <c r="E51" s="26">
        <v>-2.47E-2</v>
      </c>
      <c r="F51" s="26">
        <v>-1.06E-2</v>
      </c>
      <c r="G51" s="26">
        <v>0</v>
      </c>
    </row>
    <row r="52" spans="1:7">
      <c r="A52" s="64" t="s">
        <v>153</v>
      </c>
      <c r="B52" s="26">
        <v>5.8900000000000001E-2</v>
      </c>
      <c r="C52" s="26">
        <v>5.9200000000000003E-2</v>
      </c>
      <c r="D52" s="26">
        <v>3.7600000000000001E-2</v>
      </c>
      <c r="E52" s="26">
        <v>3.7600000000000001E-2</v>
      </c>
      <c r="F52" s="26">
        <v>3.1699999999999999E-2</v>
      </c>
      <c r="G52" s="26">
        <v>3.1699999999999999E-2</v>
      </c>
    </row>
    <row r="53" spans="1:7">
      <c r="A53" s="64" t="s">
        <v>1585</v>
      </c>
      <c r="B53" s="26">
        <v>-0.34970000000000001</v>
      </c>
      <c r="C53" s="26">
        <v>-0.35060000000000002</v>
      </c>
      <c r="D53" s="26">
        <v>1.67E-2</v>
      </c>
      <c r="E53" s="26">
        <v>1.95E-2</v>
      </c>
      <c r="F53" s="26">
        <v>-3.5500000000000004E-2</v>
      </c>
      <c r="G53" s="26">
        <v>4.8300000000000003E-2</v>
      </c>
    </row>
    <row r="54" spans="1:7">
      <c r="A54" s="64" t="s">
        <v>153</v>
      </c>
      <c r="B54" s="26">
        <v>5.5500000000000001E-2</v>
      </c>
      <c r="C54" s="26">
        <v>5.5500000000000001E-2</v>
      </c>
      <c r="D54" s="26">
        <v>3.7600000000000001E-2</v>
      </c>
      <c r="E54" s="26">
        <v>3.7600000000000001E-2</v>
      </c>
      <c r="F54" s="26">
        <v>3.1699999999999999E-2</v>
      </c>
      <c r="G54" s="26">
        <v>3.1699999999999999E-2</v>
      </c>
    </row>
    <row r="55" spans="1:7">
      <c r="A55" s="64" t="s">
        <v>1640</v>
      </c>
      <c r="B55" s="26">
        <v>-0.35639999999999999</v>
      </c>
      <c r="C55" s="26">
        <v>-0.38590000000000002</v>
      </c>
      <c r="D55" s="26">
        <v>-3.8300000000000001E-2</v>
      </c>
      <c r="E55" s="26">
        <v>-0.22410000000000002</v>
      </c>
      <c r="F55" s="26">
        <v>-4.3200000000000002E-2</v>
      </c>
      <c r="G55" s="26">
        <v>-0.10600000000000001</v>
      </c>
    </row>
    <row r="56" spans="1:7">
      <c r="A56" s="64" t="s">
        <v>153</v>
      </c>
      <c r="B56" s="26">
        <v>5.5300000000000002E-2</v>
      </c>
      <c r="C56" s="26">
        <v>5.4600000000000003E-2</v>
      </c>
      <c r="D56" s="26">
        <v>3.7600000000000001E-2</v>
      </c>
      <c r="E56" s="26">
        <v>3.6700000000000003E-2</v>
      </c>
      <c r="F56" s="26">
        <v>3.1699999999999999E-2</v>
      </c>
      <c r="G56" s="26">
        <v>3.15E-2</v>
      </c>
    </row>
    <row r="57" spans="1:7">
      <c r="A57" s="64" t="s">
        <v>1622</v>
      </c>
      <c r="B57" s="26">
        <v>0.2359</v>
      </c>
      <c r="C57" s="26">
        <v>0.14580000000000001</v>
      </c>
      <c r="D57" s="26">
        <v>3.3100000000000004E-2</v>
      </c>
      <c r="E57" s="26">
        <v>6.2000000000000006E-3</v>
      </c>
      <c r="F57" s="26">
        <v>8.3799999999999999E-2</v>
      </c>
      <c r="G57" s="26">
        <v>-4.87E-2</v>
      </c>
    </row>
    <row r="58" spans="1:7">
      <c r="A58" s="64" t="s">
        <v>153</v>
      </c>
      <c r="B58" s="26">
        <v>5.7600000000000005E-2</v>
      </c>
      <c r="C58" s="26">
        <v>5.8600000000000006E-2</v>
      </c>
      <c r="D58" s="26">
        <v>3.7600000000000001E-2</v>
      </c>
      <c r="E58" s="26">
        <v>3.7600000000000001E-2</v>
      </c>
      <c r="F58" s="26">
        <v>3.1600000000000003E-2</v>
      </c>
      <c r="G58" s="26">
        <v>3.1699999999999999E-2</v>
      </c>
    </row>
    <row r="59" spans="1:7">
      <c r="A59" s="64" t="s">
        <v>1598</v>
      </c>
      <c r="B59" s="26">
        <v>0.3256</v>
      </c>
      <c r="C59" s="26">
        <v>0.215</v>
      </c>
      <c r="D59" s="26">
        <v>-7.1500000000000008E-2</v>
      </c>
      <c r="E59" s="26">
        <v>-3.5700000000000003E-2</v>
      </c>
      <c r="F59" s="26">
        <v>0.1648</v>
      </c>
      <c r="G59" s="26">
        <v>0.13140000000000002</v>
      </c>
    </row>
    <row r="60" spans="1:7">
      <c r="A60" s="64" t="s">
        <v>153</v>
      </c>
      <c r="B60" s="26">
        <v>5.6000000000000001E-2</v>
      </c>
      <c r="C60" s="26">
        <v>5.7800000000000004E-2</v>
      </c>
      <c r="D60" s="26">
        <v>3.7499999999999999E-2</v>
      </c>
      <c r="E60" s="26">
        <v>3.7600000000000001E-2</v>
      </c>
      <c r="F60" s="26">
        <v>3.1300000000000001E-2</v>
      </c>
      <c r="G60" s="26">
        <v>3.1400000000000004E-2</v>
      </c>
    </row>
    <row r="61" spans="1:7">
      <c r="A61" s="64" t="s">
        <v>1604</v>
      </c>
      <c r="B61" s="26">
        <v>0.14350000000000002</v>
      </c>
      <c r="C61" s="26">
        <v>0.20200000000000001</v>
      </c>
      <c r="D61" s="26">
        <v>5.2400000000000002E-2</v>
      </c>
      <c r="E61" s="26">
        <v>0.25650000000000001</v>
      </c>
      <c r="F61" s="26">
        <v>0.18740000000000001</v>
      </c>
      <c r="G61" s="26">
        <v>0.32700000000000001</v>
      </c>
    </row>
    <row r="62" spans="1:7">
      <c r="A62" s="64" t="s">
        <v>153</v>
      </c>
      <c r="B62" s="26">
        <v>5.8600000000000006E-2</v>
      </c>
      <c r="C62" s="26">
        <v>5.8000000000000003E-2</v>
      </c>
      <c r="D62" s="26">
        <v>3.7600000000000001E-2</v>
      </c>
      <c r="E62" s="26">
        <v>3.6400000000000002E-2</v>
      </c>
      <c r="F62" s="26">
        <v>3.1200000000000002E-2</v>
      </c>
      <c r="G62" s="26">
        <v>3.0000000000000002E-2</v>
      </c>
    </row>
    <row r="63" spans="1:7">
      <c r="A63" s="64" t="s">
        <v>1641</v>
      </c>
      <c r="B63" s="26">
        <v>4.6600000000000003E-2</v>
      </c>
      <c r="C63" s="26">
        <v>0.1522</v>
      </c>
      <c r="D63" s="26">
        <v>-0.31909999999999999</v>
      </c>
      <c r="E63" s="26">
        <v>-0.28290000000000004</v>
      </c>
      <c r="F63" s="26">
        <v>-0.21240000000000001</v>
      </c>
      <c r="G63" s="26">
        <v>-0.29920000000000002</v>
      </c>
    </row>
    <row r="64" spans="1:7">
      <c r="A64" s="64" t="s">
        <v>153</v>
      </c>
      <c r="B64" s="26">
        <v>5.9200000000000003E-2</v>
      </c>
      <c r="C64" s="26">
        <v>5.8500000000000003E-2</v>
      </c>
      <c r="D64" s="26">
        <v>3.56E-2</v>
      </c>
      <c r="E64" s="26">
        <v>3.61E-2</v>
      </c>
      <c r="F64" s="26">
        <v>3.1E-2</v>
      </c>
      <c r="G64" s="26">
        <v>3.0300000000000001E-2</v>
      </c>
    </row>
    <row r="65" spans="1:7">
      <c r="A65" s="64" t="s">
        <v>1642</v>
      </c>
      <c r="B65" s="26">
        <v>-0.1759</v>
      </c>
      <c r="C65" s="26">
        <v>-3.7600000000000001E-2</v>
      </c>
      <c r="D65" s="26">
        <v>-3.5500000000000004E-2</v>
      </c>
      <c r="E65" s="26">
        <v>-0.2107</v>
      </c>
      <c r="F65" s="26">
        <v>-0.14280000000000001</v>
      </c>
      <c r="G65" s="26">
        <v>-0.2175</v>
      </c>
    </row>
    <row r="66" spans="1:7">
      <c r="A66" s="64" t="s">
        <v>153</v>
      </c>
      <c r="B66" s="26">
        <v>5.8300000000000005E-2</v>
      </c>
      <c r="C66" s="26">
        <v>5.9200000000000003E-2</v>
      </c>
      <c r="D66" s="26">
        <v>3.7600000000000001E-2</v>
      </c>
      <c r="E66" s="26">
        <v>3.6799999999999999E-2</v>
      </c>
      <c r="F66" s="26">
        <v>3.1400000000000004E-2</v>
      </c>
      <c r="G66" s="26">
        <v>3.1E-2</v>
      </c>
    </row>
    <row r="67" spans="1:7">
      <c r="A67" s="95" t="s">
        <v>166</v>
      </c>
      <c r="B67" s="95"/>
      <c r="C67" s="95"/>
      <c r="D67" s="95"/>
      <c r="E67" s="95"/>
      <c r="F67" s="95"/>
      <c r="G67" s="95"/>
    </row>
    <row r="68" spans="1:7" ht="42" customHeight="1">
      <c r="A68" s="94" t="s">
        <v>169</v>
      </c>
      <c r="B68" s="94"/>
      <c r="C68" s="94"/>
      <c r="D68" s="94"/>
      <c r="E68" s="94"/>
      <c r="F68" s="94"/>
      <c r="G68" s="94"/>
    </row>
  </sheetData>
  <mergeCells count="5">
    <mergeCell ref="A67:G67"/>
    <mergeCell ref="A68:G68"/>
    <mergeCell ref="B2:C2"/>
    <mergeCell ref="D2:E2"/>
    <mergeCell ref="F2:G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heetViews>
  <sheetFormatPr baseColWidth="10" defaultColWidth="11.5" defaultRowHeight="14" x14ac:dyDescent="0"/>
  <cols>
    <col min="4" max="4" width="15.33203125" bestFit="1" customWidth="1"/>
    <col min="5" max="5" width="19.83203125" bestFit="1" customWidth="1"/>
    <col min="6" max="6" width="27.5" customWidth="1"/>
  </cols>
  <sheetData>
    <row r="1" spans="1:6">
      <c r="A1" t="s">
        <v>119</v>
      </c>
    </row>
    <row r="2" spans="1:6">
      <c r="A2" s="6" t="s">
        <v>1</v>
      </c>
      <c r="B2" s="7" t="s">
        <v>106</v>
      </c>
      <c r="C2" s="7" t="s">
        <v>107</v>
      </c>
      <c r="D2" s="7" t="s">
        <v>108</v>
      </c>
      <c r="E2" s="7" t="s">
        <v>109</v>
      </c>
      <c r="F2" s="7" t="s">
        <v>110</v>
      </c>
    </row>
    <row r="3" spans="1:6">
      <c r="A3" s="6">
        <v>1982</v>
      </c>
      <c r="B3" s="7" t="s">
        <v>111</v>
      </c>
      <c r="C3" s="8">
        <v>1183614</v>
      </c>
      <c r="D3" s="8">
        <v>1517127</v>
      </c>
      <c r="E3" s="8">
        <v>1723720</v>
      </c>
      <c r="F3" s="7">
        <v>0.88</v>
      </c>
    </row>
    <row r="4" spans="1:6">
      <c r="A4" s="6">
        <v>1984</v>
      </c>
      <c r="B4" s="7" t="s">
        <v>112</v>
      </c>
      <c r="C4" s="8">
        <v>1124849</v>
      </c>
      <c r="D4" s="8">
        <v>1517126</v>
      </c>
      <c r="E4" s="8">
        <v>1563105</v>
      </c>
      <c r="F4" s="7">
        <v>0.97099999999999997</v>
      </c>
    </row>
    <row r="5" spans="1:6">
      <c r="A5" s="6">
        <v>1986</v>
      </c>
      <c r="B5" s="7" t="s">
        <v>113</v>
      </c>
      <c r="C5" s="8">
        <v>1155248</v>
      </c>
      <c r="D5" s="8">
        <v>1517127</v>
      </c>
      <c r="E5" s="8">
        <v>1520745</v>
      </c>
      <c r="F5" s="7">
        <v>0.998</v>
      </c>
    </row>
    <row r="6" spans="1:6">
      <c r="A6" s="6">
        <v>1991</v>
      </c>
      <c r="B6" s="7" t="s">
        <v>114</v>
      </c>
      <c r="C6" s="8">
        <v>1102855</v>
      </c>
      <c r="D6" s="8">
        <v>1484566</v>
      </c>
      <c r="E6" s="8">
        <v>1495750</v>
      </c>
      <c r="F6" s="7">
        <v>0.99299999999999999</v>
      </c>
    </row>
    <row r="7" spans="1:6">
      <c r="A7" s="6">
        <v>1996</v>
      </c>
      <c r="B7" s="7" t="s">
        <v>115</v>
      </c>
      <c r="C7" s="8">
        <v>1166879</v>
      </c>
      <c r="D7" s="8">
        <v>1558393</v>
      </c>
      <c r="E7" s="8">
        <v>1570605</v>
      </c>
      <c r="F7" s="7">
        <v>0.99199999999999999</v>
      </c>
    </row>
    <row r="8" spans="1:6">
      <c r="A8" s="6">
        <v>2001</v>
      </c>
      <c r="B8" s="7" t="s">
        <v>116</v>
      </c>
      <c r="C8" s="8">
        <v>1350222</v>
      </c>
      <c r="D8" s="8">
        <v>1634646</v>
      </c>
      <c r="E8" s="8">
        <v>1642535</v>
      </c>
      <c r="F8" s="7">
        <v>0.995</v>
      </c>
    </row>
    <row r="9" spans="1:6">
      <c r="A9" s="95" t="s">
        <v>117</v>
      </c>
      <c r="B9" s="95"/>
      <c r="C9" s="95"/>
      <c r="D9" s="95"/>
      <c r="E9" s="95"/>
      <c r="F9" s="95"/>
    </row>
    <row r="10" spans="1:6" ht="84.75" customHeight="1">
      <c r="A10" s="94" t="s">
        <v>118</v>
      </c>
      <c r="B10" s="94"/>
      <c r="C10" s="94"/>
      <c r="D10" s="94"/>
      <c r="E10" s="94"/>
      <c r="F10" s="94"/>
    </row>
  </sheetData>
  <mergeCells count="2">
    <mergeCell ref="A9:F9"/>
    <mergeCell ref="A10:F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baseColWidth="10" defaultColWidth="8.83203125" defaultRowHeight="14" x14ac:dyDescent="0"/>
  <cols>
    <col min="1" max="1" width="61.83203125" customWidth="1"/>
  </cols>
  <sheetData>
    <row r="1" spans="1:7">
      <c r="A1" t="s">
        <v>120</v>
      </c>
    </row>
    <row r="2" spans="1:7">
      <c r="B2" s="93" t="s">
        <v>1</v>
      </c>
      <c r="C2" s="93"/>
      <c r="D2" s="7"/>
    </row>
    <row r="3" spans="1:7">
      <c r="A3" t="s">
        <v>4</v>
      </c>
      <c r="B3" s="7">
        <v>1996</v>
      </c>
      <c r="C3" s="7">
        <v>2001</v>
      </c>
      <c r="D3" s="7" t="s">
        <v>0</v>
      </c>
    </row>
    <row r="4" spans="1:7">
      <c r="A4" t="s">
        <v>2</v>
      </c>
      <c r="B4" s="11">
        <v>1166879</v>
      </c>
      <c r="C4" s="11">
        <v>1350222</v>
      </c>
      <c r="D4" s="8">
        <f>B4+C4</f>
        <v>2517101</v>
      </c>
    </row>
    <row r="5" spans="1:7">
      <c r="A5" t="s">
        <v>3</v>
      </c>
      <c r="B5" s="11">
        <v>297662</v>
      </c>
      <c r="C5" s="11">
        <v>322210</v>
      </c>
      <c r="D5" s="8">
        <f>B5+C5</f>
        <v>619872</v>
      </c>
    </row>
    <row r="6" spans="1:7">
      <c r="A6" t="s">
        <v>5</v>
      </c>
      <c r="B6" s="11">
        <v>297647</v>
      </c>
      <c r="C6" s="11">
        <v>322049</v>
      </c>
      <c r="D6" s="8">
        <f>B6+C6</f>
        <v>619696</v>
      </c>
    </row>
    <row r="7" spans="1:7">
      <c r="A7" t="s">
        <v>6</v>
      </c>
      <c r="B7" s="11">
        <v>297647</v>
      </c>
      <c r="C7" s="11">
        <v>266904</v>
      </c>
      <c r="D7" s="8">
        <f>B7+C7</f>
        <v>564551</v>
      </c>
    </row>
    <row r="8" spans="1:7" ht="28">
      <c r="A8" s="2" t="s">
        <v>1180</v>
      </c>
      <c r="B8" s="11">
        <v>296508</v>
      </c>
      <c r="C8" s="11">
        <v>266253</v>
      </c>
      <c r="D8" s="8">
        <f>B8+C8</f>
        <v>562761</v>
      </c>
      <c r="G8" s="21"/>
    </row>
    <row r="9" spans="1:7">
      <c r="A9" s="2" t="s">
        <v>1167</v>
      </c>
      <c r="B9" s="24">
        <v>294462</v>
      </c>
      <c r="C9" s="24">
        <v>262487</v>
      </c>
      <c r="D9" s="30">
        <v>556949</v>
      </c>
    </row>
    <row r="11" spans="1:7">
      <c r="A11" t="s">
        <v>8</v>
      </c>
    </row>
    <row r="12" spans="1:7" ht="46" customHeight="1">
      <c r="A12" s="94" t="s">
        <v>9</v>
      </c>
      <c r="B12" s="94"/>
      <c r="C12" s="94"/>
      <c r="D12" s="94"/>
    </row>
  </sheetData>
  <mergeCells count="2">
    <mergeCell ref="B2:C2"/>
    <mergeCell ref="A12:D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D10" sqref="D10"/>
    </sheetView>
  </sheetViews>
  <sheetFormatPr baseColWidth="10" defaultColWidth="8.83203125" defaultRowHeight="14" x14ac:dyDescent="0"/>
  <cols>
    <col min="1" max="1" width="59.1640625" bestFit="1" customWidth="1"/>
    <col min="2" max="2" width="10.5" style="3" bestFit="1" customWidth="1"/>
    <col min="3" max="3" width="11.5" style="3" bestFit="1" customWidth="1"/>
    <col min="4" max="4" width="10.5" style="3" bestFit="1" customWidth="1"/>
  </cols>
  <sheetData>
    <row r="1" spans="1:5">
      <c r="A1" t="s">
        <v>121</v>
      </c>
      <c r="B1" s="22"/>
      <c r="C1" s="12"/>
      <c r="D1" s="12"/>
    </row>
    <row r="2" spans="1:5">
      <c r="A2" t="s">
        <v>34</v>
      </c>
      <c r="B2" s="3" t="s">
        <v>19</v>
      </c>
      <c r="C2" s="3" t="s">
        <v>20</v>
      </c>
      <c r="D2" s="3" t="s">
        <v>21</v>
      </c>
    </row>
    <row r="3" spans="1:5">
      <c r="A3" s="4" t="s">
        <v>10</v>
      </c>
    </row>
    <row r="4" spans="1:5">
      <c r="A4" t="s">
        <v>11</v>
      </c>
      <c r="B4" s="30">
        <v>63440</v>
      </c>
      <c r="C4" s="30">
        <v>96169</v>
      </c>
      <c r="D4" s="30">
        <v>52090</v>
      </c>
    </row>
    <row r="5" spans="1:5">
      <c r="A5" t="s">
        <v>12</v>
      </c>
      <c r="B5" s="30">
        <v>64277</v>
      </c>
      <c r="C5" s="30">
        <v>96497</v>
      </c>
      <c r="D5" s="30">
        <v>52770</v>
      </c>
    </row>
    <row r="6" spans="1:5">
      <c r="A6" s="27" t="s">
        <v>1212</v>
      </c>
      <c r="B6" s="30">
        <v>37</v>
      </c>
      <c r="C6" s="30">
        <v>24</v>
      </c>
      <c r="D6" s="30"/>
    </row>
    <row r="7" spans="1:5">
      <c r="A7" s="13" t="s">
        <v>33</v>
      </c>
      <c r="B7" s="30">
        <v>48618</v>
      </c>
      <c r="C7" s="30">
        <v>87261</v>
      </c>
      <c r="D7" s="30">
        <v>39310</v>
      </c>
      <c r="E7" s="13"/>
    </row>
    <row r="8" spans="1:5">
      <c r="A8" t="s">
        <v>13</v>
      </c>
      <c r="B8" s="25">
        <v>0.185</v>
      </c>
      <c r="C8" s="25">
        <v>0.38800000000000001</v>
      </c>
      <c r="D8" s="1" t="s">
        <v>7</v>
      </c>
    </row>
    <row r="9" spans="1:5">
      <c r="A9" t="s">
        <v>22</v>
      </c>
      <c r="B9" s="25">
        <v>0.70000000000000007</v>
      </c>
      <c r="C9" s="25">
        <v>0.45800000000000002</v>
      </c>
      <c r="D9" s="1" t="s">
        <v>7</v>
      </c>
    </row>
    <row r="10" spans="1:5">
      <c r="A10" t="s">
        <v>14</v>
      </c>
      <c r="B10" s="25">
        <v>0.76800000000000002</v>
      </c>
      <c r="C10" s="25">
        <v>0.42199999999999999</v>
      </c>
      <c r="D10" s="1" t="s">
        <v>7</v>
      </c>
    </row>
    <row r="11" spans="1:5">
      <c r="A11" t="s">
        <v>35</v>
      </c>
      <c r="B11" s="25">
        <v>4.7E-2</v>
      </c>
      <c r="C11" s="25">
        <v>0.21199999999999999</v>
      </c>
      <c r="D11" s="1" t="s">
        <v>7</v>
      </c>
    </row>
    <row r="12" spans="1:5">
      <c r="A12" t="s">
        <v>15</v>
      </c>
      <c r="B12" s="31">
        <v>30.07</v>
      </c>
      <c r="C12" s="31">
        <v>6.16</v>
      </c>
      <c r="D12" s="26">
        <v>29</v>
      </c>
    </row>
    <row r="13" spans="1:5">
      <c r="A13" t="s">
        <v>16</v>
      </c>
      <c r="B13" s="31">
        <v>27.490000000000002</v>
      </c>
      <c r="C13" s="31">
        <v>5.58</v>
      </c>
      <c r="D13" s="26">
        <v>27</v>
      </c>
    </row>
    <row r="14" spans="1:5">
      <c r="A14" t="s">
        <v>17</v>
      </c>
      <c r="B14" s="31">
        <v>45.07</v>
      </c>
      <c r="C14" s="31">
        <v>6.23</v>
      </c>
      <c r="D14" s="26">
        <v>44</v>
      </c>
    </row>
    <row r="15" spans="1:5">
      <c r="A15" t="s">
        <v>18</v>
      </c>
      <c r="B15" s="31">
        <v>42.49</v>
      </c>
      <c r="C15" s="31">
        <v>5.64</v>
      </c>
      <c r="D15" s="26">
        <v>42</v>
      </c>
    </row>
    <row r="16" spans="1:5">
      <c r="A16" s="27" t="s">
        <v>1217</v>
      </c>
      <c r="B16" s="31">
        <v>42.071512820509994</v>
      </c>
      <c r="C16" s="31"/>
      <c r="D16" s="26"/>
    </row>
    <row r="17" spans="1:4">
      <c r="B17" s="7"/>
      <c r="C17" s="7"/>
      <c r="D17" s="7"/>
    </row>
    <row r="18" spans="1:4">
      <c r="A18" s="4" t="s">
        <v>23</v>
      </c>
      <c r="B18" s="7"/>
      <c r="C18" s="7"/>
      <c r="D18" s="7"/>
    </row>
    <row r="19" spans="1:4">
      <c r="A19" s="13" t="s">
        <v>24</v>
      </c>
      <c r="B19" s="30">
        <v>51819</v>
      </c>
      <c r="C19" s="30">
        <v>49294</v>
      </c>
      <c r="D19" s="30">
        <v>44950</v>
      </c>
    </row>
    <row r="20" spans="1:4">
      <c r="A20" s="27" t="s">
        <v>1212</v>
      </c>
      <c r="B20" s="30">
        <v>48</v>
      </c>
      <c r="C20" s="30">
        <v>27</v>
      </c>
      <c r="D20" s="30"/>
    </row>
    <row r="21" spans="1:4">
      <c r="A21" t="s">
        <v>25</v>
      </c>
      <c r="B21" s="25">
        <v>9.8000000000000004E-2</v>
      </c>
      <c r="C21" s="25">
        <v>0.29699999999999999</v>
      </c>
      <c r="D21" s="1" t="s">
        <v>7</v>
      </c>
    </row>
    <row r="22" spans="1:4">
      <c r="A22" s="13" t="s">
        <v>32</v>
      </c>
      <c r="B22" s="30">
        <v>57441</v>
      </c>
      <c r="C22" s="30">
        <v>48678</v>
      </c>
      <c r="D22" s="30">
        <v>50090</v>
      </c>
    </row>
    <row r="23" spans="1:4">
      <c r="A23" t="s">
        <v>26</v>
      </c>
      <c r="B23" s="30">
        <v>32547</v>
      </c>
      <c r="C23" s="30">
        <v>31453</v>
      </c>
      <c r="D23" s="30">
        <v>29220</v>
      </c>
    </row>
    <row r="24" spans="1:4">
      <c r="A24" t="s">
        <v>27</v>
      </c>
      <c r="B24" s="30">
        <v>27963</v>
      </c>
      <c r="C24" s="30">
        <v>28051</v>
      </c>
      <c r="D24" s="30">
        <v>24610</v>
      </c>
    </row>
    <row r="25" spans="1:4">
      <c r="A25" t="s">
        <v>28</v>
      </c>
      <c r="B25" s="25">
        <v>0.49</v>
      </c>
      <c r="C25" s="25">
        <v>0.5</v>
      </c>
      <c r="D25" s="1" t="s">
        <v>7</v>
      </c>
    </row>
    <row r="26" spans="1:4">
      <c r="A26" t="s">
        <v>29</v>
      </c>
      <c r="B26" s="25">
        <v>0.308</v>
      </c>
      <c r="C26" s="25">
        <v>0.46100000000000002</v>
      </c>
      <c r="D26" s="1" t="s">
        <v>7</v>
      </c>
    </row>
    <row r="27" spans="1:4">
      <c r="A27" t="s">
        <v>30</v>
      </c>
      <c r="B27" s="25">
        <v>0.33400000000000002</v>
      </c>
      <c r="C27" s="25">
        <v>0.47200000000000003</v>
      </c>
      <c r="D27" s="1" t="s">
        <v>7</v>
      </c>
    </row>
    <row r="28" spans="1:4">
      <c r="A28" t="s">
        <v>36</v>
      </c>
      <c r="B28" s="25">
        <v>0.16</v>
      </c>
      <c r="C28" s="25">
        <v>0.36699999999999999</v>
      </c>
      <c r="D28" s="1" t="s">
        <v>7</v>
      </c>
    </row>
    <row r="29" spans="1:4">
      <c r="A29" t="s">
        <v>37</v>
      </c>
      <c r="B29" s="25">
        <v>0.16300000000000001</v>
      </c>
      <c r="C29" s="25">
        <v>0.36899999999999999</v>
      </c>
      <c r="D29" s="1" t="s">
        <v>7</v>
      </c>
    </row>
    <row r="30" spans="1:4">
      <c r="A30" t="s">
        <v>31</v>
      </c>
      <c r="B30" s="32">
        <v>30</v>
      </c>
      <c r="C30" s="32">
        <v>1</v>
      </c>
      <c r="D30" s="33">
        <v>31</v>
      </c>
    </row>
    <row r="31" spans="1:4">
      <c r="A31" s="27" t="s">
        <v>1218</v>
      </c>
      <c r="B31" s="31">
        <v>44.082717810963437</v>
      </c>
      <c r="C31" s="32"/>
      <c r="D31" s="33"/>
    </row>
    <row r="33" spans="1:4">
      <c r="A33" t="s">
        <v>8</v>
      </c>
    </row>
    <row r="34" spans="1:4" ht="64" customHeight="1">
      <c r="A34" s="96" t="s">
        <v>1213</v>
      </c>
      <c r="B34" s="96"/>
      <c r="C34" s="96"/>
      <c r="D34" s="96"/>
    </row>
  </sheetData>
  <mergeCells count="1">
    <mergeCell ref="A34:D3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baseColWidth="10" defaultRowHeight="14" x14ac:dyDescent="0"/>
  <cols>
    <col min="1" max="1" width="13.5" customWidth="1"/>
    <col min="2" max="2" width="12.5" customWidth="1"/>
    <col min="3" max="3" width="13.1640625" customWidth="1"/>
  </cols>
  <sheetData>
    <row r="1" spans="1:3">
      <c r="A1" s="27" t="s">
        <v>1214</v>
      </c>
      <c r="B1" s="27"/>
      <c r="C1" s="27"/>
    </row>
    <row r="2" spans="1:3">
      <c r="A2" s="27" t="s">
        <v>1215</v>
      </c>
      <c r="B2" s="27" t="s">
        <v>10</v>
      </c>
      <c r="C2" s="27" t="s">
        <v>23</v>
      </c>
    </row>
    <row r="3" spans="1:3">
      <c r="A3" s="46" t="s">
        <v>38</v>
      </c>
      <c r="B3" s="47">
        <v>0.2974</v>
      </c>
      <c r="C3" s="47">
        <v>0.2074</v>
      </c>
    </row>
    <row r="4" spans="1:3">
      <c r="A4" s="46">
        <v>2</v>
      </c>
      <c r="B4" s="47">
        <v>0.2828</v>
      </c>
      <c r="C4" s="47">
        <v>0.18810000000000002</v>
      </c>
    </row>
    <row r="5" spans="1:3">
      <c r="A5" s="46">
        <v>3</v>
      </c>
      <c r="B5" s="47">
        <v>0.2487</v>
      </c>
      <c r="C5" s="47">
        <v>0.2283</v>
      </c>
    </row>
    <row r="6" spans="1:3">
      <c r="A6" s="46">
        <v>4</v>
      </c>
      <c r="B6" s="47">
        <v>0.1192</v>
      </c>
      <c r="C6" s="47">
        <v>0.25090000000000001</v>
      </c>
    </row>
    <row r="7" spans="1:3">
      <c r="A7" s="46" t="s">
        <v>39</v>
      </c>
      <c r="B7" s="47">
        <v>5.1900000000000002E-2</v>
      </c>
      <c r="C7" s="47">
        <v>0.12529999999999999</v>
      </c>
    </row>
    <row r="8" spans="1:3">
      <c r="A8" s="27" t="s">
        <v>8</v>
      </c>
      <c r="B8" s="27"/>
      <c r="C8" s="27"/>
    </row>
    <row r="9" spans="1:3" ht="60" customHeight="1">
      <c r="A9" s="96" t="s">
        <v>1216</v>
      </c>
      <c r="B9" s="96"/>
      <c r="C9" s="96"/>
    </row>
  </sheetData>
  <mergeCells count="1">
    <mergeCell ref="A9:C9"/>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heetViews>
  <sheetFormatPr baseColWidth="10" defaultColWidth="11.5" defaultRowHeight="14" x14ac:dyDescent="0"/>
  <cols>
    <col min="1" max="1" width="17.1640625" customWidth="1"/>
    <col min="2" max="2" width="20.6640625" customWidth="1"/>
    <col min="3" max="3" width="24.83203125" customWidth="1"/>
    <col min="4" max="4" width="21.33203125" customWidth="1"/>
    <col min="5" max="5" width="19" customWidth="1"/>
  </cols>
  <sheetData>
    <row r="1" spans="1:3">
      <c r="A1" t="s">
        <v>1181</v>
      </c>
    </row>
    <row r="2" spans="1:3">
      <c r="A2" t="s">
        <v>123</v>
      </c>
      <c r="B2" s="7" t="s">
        <v>48</v>
      </c>
      <c r="C2" s="7" t="s">
        <v>47</v>
      </c>
    </row>
    <row r="3" spans="1:3">
      <c r="A3" t="s">
        <v>124</v>
      </c>
      <c r="B3" s="7" t="s">
        <v>125</v>
      </c>
      <c r="C3" s="7" t="s">
        <v>126</v>
      </c>
    </row>
    <row r="4" spans="1:3">
      <c r="A4" t="s">
        <v>127</v>
      </c>
      <c r="B4" s="7">
        <v>288</v>
      </c>
      <c r="C4" s="7">
        <v>741</v>
      </c>
    </row>
    <row r="5" spans="1:3">
      <c r="A5" t="s">
        <v>19</v>
      </c>
      <c r="B5" s="8">
        <v>107712</v>
      </c>
      <c r="C5" s="8">
        <v>379787</v>
      </c>
    </row>
    <row r="6" spans="1:3">
      <c r="A6" t="s">
        <v>21</v>
      </c>
      <c r="B6" s="8">
        <v>39367</v>
      </c>
      <c r="C6" s="8">
        <v>103842</v>
      </c>
    </row>
    <row r="7" spans="1:3">
      <c r="A7" t="s">
        <v>128</v>
      </c>
      <c r="B7" s="8">
        <v>1375</v>
      </c>
      <c r="C7" s="8">
        <v>1193</v>
      </c>
    </row>
    <row r="8" spans="1:3">
      <c r="A8" t="s">
        <v>129</v>
      </c>
      <c r="B8" s="8">
        <v>2592460</v>
      </c>
      <c r="C8" s="8">
        <v>16393360</v>
      </c>
    </row>
    <row r="9" spans="1:3">
      <c r="A9" t="s">
        <v>130</v>
      </c>
      <c r="B9" s="8">
        <v>5064</v>
      </c>
      <c r="C9" s="8">
        <v>2407</v>
      </c>
    </row>
    <row r="10" spans="1:3">
      <c r="A10" t="s">
        <v>131</v>
      </c>
      <c r="B10" s="8">
        <v>10490</v>
      </c>
      <c r="C10" s="8">
        <v>6745</v>
      </c>
    </row>
    <row r="11" spans="1:3">
      <c r="A11" t="s">
        <v>132</v>
      </c>
      <c r="B11" s="8">
        <v>13673</v>
      </c>
      <c r="C11" s="8">
        <v>11487</v>
      </c>
    </row>
    <row r="12" spans="1:3">
      <c r="A12" t="s">
        <v>133</v>
      </c>
      <c r="B12" s="8">
        <v>22166</v>
      </c>
      <c r="C12" s="8">
        <v>38384</v>
      </c>
    </row>
    <row r="13" spans="1:3">
      <c r="A13" t="s">
        <v>134</v>
      </c>
      <c r="B13" s="8">
        <v>84551</v>
      </c>
      <c r="C13" s="8">
        <v>289849</v>
      </c>
    </row>
    <row r="14" spans="1:3">
      <c r="A14" t="s">
        <v>135</v>
      </c>
      <c r="B14" s="8">
        <v>170038</v>
      </c>
      <c r="C14" s="8">
        <v>803201</v>
      </c>
    </row>
    <row r="15" spans="1:3">
      <c r="A15" t="s">
        <v>136</v>
      </c>
      <c r="B15" s="8">
        <v>421969</v>
      </c>
      <c r="C15" s="8">
        <v>1533306</v>
      </c>
    </row>
    <row r="16" spans="1:3">
      <c r="A16" t="s">
        <v>137</v>
      </c>
      <c r="B16" s="8">
        <v>1851746</v>
      </c>
      <c r="C16" s="8">
        <v>4642561</v>
      </c>
    </row>
    <row r="17" spans="1:3">
      <c r="A17" t="s">
        <v>71</v>
      </c>
      <c r="B17" s="8">
        <v>31021251</v>
      </c>
      <c r="C17" s="8">
        <v>281421906</v>
      </c>
    </row>
    <row r="18" spans="1:3" ht="63" customHeight="1">
      <c r="A18" s="94" t="s">
        <v>138</v>
      </c>
      <c r="B18" s="94"/>
      <c r="C18" s="94"/>
    </row>
    <row r="19" spans="1:3" ht="33" customHeight="1">
      <c r="A19" s="94" t="s">
        <v>122</v>
      </c>
      <c r="B19" s="94"/>
      <c r="C19" s="94"/>
    </row>
  </sheetData>
  <mergeCells count="2">
    <mergeCell ref="A18:C18"/>
    <mergeCell ref="A19:C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8" sqref="A8:D8"/>
    </sheetView>
  </sheetViews>
  <sheetFormatPr baseColWidth="10" defaultColWidth="11.5" defaultRowHeight="14" x14ac:dyDescent="0"/>
  <cols>
    <col min="1" max="1" width="24.33203125" customWidth="1"/>
    <col min="2" max="2" width="116.5" bestFit="1" customWidth="1"/>
    <col min="3" max="3" width="15" bestFit="1" customWidth="1"/>
    <col min="4" max="4" width="20.33203125" customWidth="1"/>
  </cols>
  <sheetData>
    <row r="1" spans="1:4">
      <c r="A1" t="s">
        <v>139</v>
      </c>
    </row>
    <row r="2" spans="1:4">
      <c r="A2" t="s">
        <v>34</v>
      </c>
      <c r="B2" t="s">
        <v>147</v>
      </c>
      <c r="C2" t="s">
        <v>1516</v>
      </c>
      <c r="D2" t="s">
        <v>1517</v>
      </c>
    </row>
    <row r="3" spans="1:4">
      <c r="A3" t="s">
        <v>140</v>
      </c>
      <c r="B3" t="s">
        <v>146</v>
      </c>
      <c r="C3" t="s">
        <v>1522</v>
      </c>
      <c r="D3" t="s">
        <v>1518</v>
      </c>
    </row>
    <row r="4" spans="1:4">
      <c r="A4" t="s">
        <v>158</v>
      </c>
      <c r="B4" t="s">
        <v>149</v>
      </c>
      <c r="C4" t="s">
        <v>1522</v>
      </c>
      <c r="D4" t="s">
        <v>1518</v>
      </c>
    </row>
    <row r="5" spans="1:4">
      <c r="A5" t="s">
        <v>141</v>
      </c>
      <c r="B5" t="s">
        <v>148</v>
      </c>
      <c r="C5" t="s">
        <v>1522</v>
      </c>
      <c r="D5" t="s">
        <v>1518</v>
      </c>
    </row>
    <row r="6" spans="1:4">
      <c r="A6" t="s">
        <v>142</v>
      </c>
      <c r="B6" t="s">
        <v>1628</v>
      </c>
      <c r="C6" t="s">
        <v>1522</v>
      </c>
      <c r="D6" t="s">
        <v>1518</v>
      </c>
    </row>
    <row r="7" spans="1:4">
      <c r="A7" t="s">
        <v>1513</v>
      </c>
      <c r="B7" t="s">
        <v>1638</v>
      </c>
      <c r="C7" t="s">
        <v>1522</v>
      </c>
      <c r="D7" t="s">
        <v>1523</v>
      </c>
    </row>
    <row r="8" spans="1:4">
      <c r="A8" s="27" t="s">
        <v>1634</v>
      </c>
      <c r="B8" s="27" t="s">
        <v>1635</v>
      </c>
      <c r="C8" s="27" t="s">
        <v>1522</v>
      </c>
      <c r="D8" s="27" t="s">
        <v>1523</v>
      </c>
    </row>
    <row r="9" spans="1:4">
      <c r="A9" t="s">
        <v>1633</v>
      </c>
      <c r="B9" t="s">
        <v>1636</v>
      </c>
      <c r="C9" t="s">
        <v>1522</v>
      </c>
      <c r="D9" t="s">
        <v>1523</v>
      </c>
    </row>
    <row r="10" spans="1:4">
      <c r="A10" t="s">
        <v>143</v>
      </c>
      <c r="B10" t="s">
        <v>1629</v>
      </c>
      <c r="C10" t="s">
        <v>1522</v>
      </c>
      <c r="D10" t="s">
        <v>1518</v>
      </c>
    </row>
    <row r="11" spans="1:4">
      <c r="A11" t="s">
        <v>144</v>
      </c>
      <c r="B11" t="s">
        <v>150</v>
      </c>
      <c r="C11" t="s">
        <v>1522</v>
      </c>
      <c r="D11" t="s">
        <v>1518</v>
      </c>
    </row>
    <row r="12" spans="1:4">
      <c r="A12" t="s">
        <v>145</v>
      </c>
      <c r="B12" t="s">
        <v>152</v>
      </c>
      <c r="C12" t="s">
        <v>151</v>
      </c>
      <c r="D12" t="s">
        <v>1518</v>
      </c>
    </row>
    <row r="13" spans="1:4">
      <c r="A13" s="27" t="s">
        <v>1498</v>
      </c>
      <c r="B13" s="27" t="s">
        <v>1519</v>
      </c>
      <c r="C13" s="27" t="s">
        <v>1520</v>
      </c>
      <c r="D13" s="27" t="s">
        <v>1521</v>
      </c>
    </row>
    <row r="14" spans="1:4">
      <c r="A14" s="27" t="s">
        <v>1524</v>
      </c>
      <c r="B14" s="27" t="s">
        <v>1527</v>
      </c>
      <c r="C14" s="27" t="s">
        <v>1522</v>
      </c>
      <c r="D14" s="27" t="s">
        <v>1526</v>
      </c>
    </row>
    <row r="15" spans="1:4">
      <c r="A15" s="27" t="s">
        <v>1667</v>
      </c>
      <c r="B15" s="27" t="s">
        <v>1670</v>
      </c>
      <c r="C15" s="27" t="s">
        <v>1522</v>
      </c>
      <c r="D15" s="27" t="s">
        <v>1668</v>
      </c>
    </row>
    <row r="16" spans="1:4">
      <c r="A16" s="27" t="s">
        <v>1669</v>
      </c>
      <c r="B16" s="27" t="s">
        <v>1671</v>
      </c>
      <c r="C16" s="27" t="s">
        <v>1522</v>
      </c>
      <c r="D16" s="27" t="s">
        <v>1668</v>
      </c>
    </row>
    <row r="17" spans="1:3" ht="74" customHeight="1">
      <c r="A17" s="94" t="s">
        <v>1637</v>
      </c>
      <c r="B17" s="94"/>
      <c r="C17" s="94"/>
    </row>
  </sheetData>
  <mergeCells count="1">
    <mergeCell ref="A17:C1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selection activeCell="I51" sqref="I51"/>
    </sheetView>
  </sheetViews>
  <sheetFormatPr baseColWidth="10" defaultColWidth="11.5" defaultRowHeight="14" x14ac:dyDescent="0"/>
  <cols>
    <col min="1" max="1" width="46.5" style="15" customWidth="1"/>
    <col min="2" max="5" width="16.33203125" style="17" customWidth="1"/>
  </cols>
  <sheetData>
    <row r="1" spans="1:5">
      <c r="A1" s="15" t="s">
        <v>1182</v>
      </c>
    </row>
    <row r="2" spans="1:5">
      <c r="B2" s="98" t="s">
        <v>72</v>
      </c>
      <c r="C2" s="98"/>
      <c r="D2" s="98" t="s">
        <v>73</v>
      </c>
      <c r="E2" s="98"/>
    </row>
    <row r="3" spans="1:5">
      <c r="A3" s="4" t="s">
        <v>1176</v>
      </c>
      <c r="B3" s="19" t="s">
        <v>1175</v>
      </c>
      <c r="C3" s="82" t="s">
        <v>153</v>
      </c>
      <c r="D3" s="19" t="s">
        <v>1175</v>
      </c>
      <c r="E3" s="17" t="s">
        <v>153</v>
      </c>
    </row>
    <row r="4" spans="1:5">
      <c r="A4" s="15" t="s">
        <v>1168</v>
      </c>
      <c r="B4" s="45">
        <v>39.491</v>
      </c>
      <c r="C4" s="43" t="s">
        <v>1646</v>
      </c>
      <c r="D4" s="45">
        <v>0.23200000000000001</v>
      </c>
      <c r="E4" s="43" t="s">
        <v>1207</v>
      </c>
    </row>
    <row r="5" spans="1:5">
      <c r="A5" s="15" t="s">
        <v>1169</v>
      </c>
      <c r="B5" s="44">
        <v>33.322000000000003</v>
      </c>
      <c r="C5" s="43" t="s">
        <v>1700</v>
      </c>
      <c r="D5" s="44">
        <v>0.33300000000000002</v>
      </c>
      <c r="E5" s="43" t="s">
        <v>1207</v>
      </c>
    </row>
    <row r="6" spans="1:5">
      <c r="A6" s="15" t="s">
        <v>1170</v>
      </c>
      <c r="B6" s="44">
        <v>6.1680000000000001</v>
      </c>
      <c r="C6" s="43" t="s">
        <v>1701</v>
      </c>
      <c r="D6" s="44">
        <v>-0.10100000000000001</v>
      </c>
      <c r="E6" s="43" t="s">
        <v>1208</v>
      </c>
    </row>
    <row r="7" spans="1:5">
      <c r="A7" s="15" t="s">
        <v>1171</v>
      </c>
      <c r="B7" s="44">
        <v>5.4950000000000001</v>
      </c>
      <c r="C7" s="43" t="s">
        <v>1702</v>
      </c>
      <c r="D7" s="44">
        <v>-6.0000000000000001E-3</v>
      </c>
      <c r="E7" s="43">
        <v>1.4999999999999999E-2</v>
      </c>
    </row>
    <row r="8" spans="1:5">
      <c r="A8" s="15" t="s">
        <v>1172</v>
      </c>
      <c r="B8" s="44">
        <v>0.67400000000000004</v>
      </c>
      <c r="C8" s="43">
        <v>1.01</v>
      </c>
      <c r="D8" s="44">
        <v>-9.5000000000000001E-2</v>
      </c>
      <c r="E8" s="43" t="s">
        <v>1692</v>
      </c>
    </row>
    <row r="9" spans="1:5">
      <c r="A9" s="15" t="s">
        <v>1173</v>
      </c>
      <c r="B9" s="29">
        <f>B7/B6</f>
        <v>0.89088845654993509</v>
      </c>
      <c r="C9" s="82"/>
      <c r="D9" s="29">
        <f>D7/D6</f>
        <v>5.9405940594059403E-2</v>
      </c>
    </row>
    <row r="10" spans="1:5">
      <c r="A10" s="15" t="s">
        <v>1174</v>
      </c>
      <c r="B10" s="29">
        <f>B8/B6</f>
        <v>0.10927367055771725</v>
      </c>
      <c r="C10" s="82"/>
      <c r="D10" s="29">
        <f>D8/D6</f>
        <v>0.94059405940594054</v>
      </c>
    </row>
    <row r="11" spans="1:5">
      <c r="B11" s="82"/>
      <c r="C11" s="82"/>
    </row>
    <row r="12" spans="1:5">
      <c r="A12" s="4" t="s">
        <v>1177</v>
      </c>
      <c r="B12" s="82"/>
      <c r="C12" s="82"/>
    </row>
    <row r="13" spans="1:5">
      <c r="A13" t="s">
        <v>162</v>
      </c>
      <c r="B13" s="44">
        <v>0.14699999999999999</v>
      </c>
      <c r="C13" s="43">
        <v>0.224</v>
      </c>
      <c r="D13" s="44">
        <v>-4.0000000000000001E-3</v>
      </c>
      <c r="E13" s="43">
        <v>3.0000000000000001E-3</v>
      </c>
    </row>
    <row r="14" spans="1:5">
      <c r="A14" t="s">
        <v>1498</v>
      </c>
      <c r="B14" s="44">
        <v>-0.95299999999999996</v>
      </c>
      <c r="C14" s="43">
        <v>0.53400000000000003</v>
      </c>
      <c r="D14" s="44">
        <v>1.7999999999999999E-2</v>
      </c>
      <c r="E14" s="43" t="s">
        <v>1644</v>
      </c>
    </row>
    <row r="15" spans="1:5">
      <c r="A15" t="s">
        <v>157</v>
      </c>
      <c r="B15" s="44">
        <v>1.681</v>
      </c>
      <c r="C15" s="43" t="s">
        <v>1703</v>
      </c>
      <c r="D15" s="44">
        <v>-1.2E-2</v>
      </c>
      <c r="E15" s="43" t="s">
        <v>1208</v>
      </c>
    </row>
    <row r="16" spans="1:5">
      <c r="A16" t="s">
        <v>158</v>
      </c>
      <c r="B16" s="44">
        <v>1.5629999999999999</v>
      </c>
      <c r="C16" s="43" t="s">
        <v>1647</v>
      </c>
      <c r="D16" s="44">
        <v>3.0000000000000001E-3</v>
      </c>
      <c r="E16" s="43">
        <v>4.0000000000000001E-3</v>
      </c>
    </row>
    <row r="17" spans="1:5">
      <c r="A17" t="s">
        <v>159</v>
      </c>
      <c r="B17" s="44">
        <v>1.046</v>
      </c>
      <c r="C17" s="43" t="s">
        <v>1678</v>
      </c>
      <c r="D17" s="44">
        <v>-6.0000000000000001E-3</v>
      </c>
      <c r="E17" s="43" t="s">
        <v>1219</v>
      </c>
    </row>
    <row r="18" spans="1:5">
      <c r="A18" t="s">
        <v>160</v>
      </c>
      <c r="B18" s="44">
        <v>1.72</v>
      </c>
      <c r="C18" s="43" t="s">
        <v>1703</v>
      </c>
      <c r="D18" s="44">
        <v>-1.7000000000000001E-2</v>
      </c>
      <c r="E18" s="43" t="s">
        <v>1209</v>
      </c>
    </row>
    <row r="19" spans="1:5">
      <c r="A19" t="s">
        <v>1513</v>
      </c>
      <c r="B19" s="44">
        <v>-0.19</v>
      </c>
      <c r="C19" s="43">
        <v>0.123</v>
      </c>
      <c r="D19" s="44">
        <v>4.0000000000000001E-3</v>
      </c>
      <c r="E19" s="43" t="s">
        <v>1643</v>
      </c>
    </row>
    <row r="20" spans="1:5">
      <c r="A20" t="s">
        <v>1514</v>
      </c>
      <c r="B20" s="44">
        <v>-0.38300000000000001</v>
      </c>
      <c r="C20" s="43" t="s">
        <v>1704</v>
      </c>
      <c r="D20" s="44">
        <v>4.0000000000000001E-3</v>
      </c>
      <c r="E20" s="43" t="s">
        <v>1643</v>
      </c>
    </row>
    <row r="21" spans="1:5">
      <c r="A21" t="s">
        <v>1515</v>
      </c>
      <c r="B21" s="44">
        <v>1.0249999999999999</v>
      </c>
      <c r="C21" s="43" t="s">
        <v>1705</v>
      </c>
      <c r="D21" s="44">
        <v>-2.4E-2</v>
      </c>
      <c r="E21" s="43" t="s">
        <v>1208</v>
      </c>
    </row>
    <row r="22" spans="1:5">
      <c r="A22" t="s">
        <v>1674</v>
      </c>
      <c r="B22" s="44">
        <v>-1.5960000000000001</v>
      </c>
      <c r="C22" s="43" t="s">
        <v>1706</v>
      </c>
      <c r="D22" s="44">
        <v>1.4E-2</v>
      </c>
      <c r="E22" s="43" t="s">
        <v>1209</v>
      </c>
    </row>
    <row r="23" spans="1:5">
      <c r="A23" t="s">
        <v>1675</v>
      </c>
      <c r="B23" s="44">
        <v>2.44</v>
      </c>
      <c r="C23" s="43" t="s">
        <v>1707</v>
      </c>
      <c r="D23" s="44">
        <v>-0.04</v>
      </c>
      <c r="E23" s="43" t="s">
        <v>1682</v>
      </c>
    </row>
    <row r="24" spans="1:5">
      <c r="A24" t="s">
        <v>1676</v>
      </c>
      <c r="B24" s="44">
        <v>0.504</v>
      </c>
      <c r="C24" s="43">
        <v>1.038</v>
      </c>
      <c r="D24" s="44">
        <v>1E-3</v>
      </c>
      <c r="E24" s="43">
        <v>1.4999999999999999E-2</v>
      </c>
    </row>
    <row r="25" spans="1:5">
      <c r="A25" t="s">
        <v>1677</v>
      </c>
      <c r="B25" s="44">
        <v>-3.137</v>
      </c>
      <c r="C25" s="43" t="s">
        <v>1708</v>
      </c>
      <c r="D25" s="44">
        <v>6.0999999999999999E-2</v>
      </c>
      <c r="E25" s="43" t="s">
        <v>1685</v>
      </c>
    </row>
    <row r="26" spans="1:5">
      <c r="A26" t="s">
        <v>161</v>
      </c>
      <c r="B26" s="44">
        <v>-0.183</v>
      </c>
      <c r="C26" s="43">
        <v>0.109</v>
      </c>
      <c r="D26" s="44">
        <v>-2E-3</v>
      </c>
      <c r="E26" s="43">
        <v>2E-3</v>
      </c>
    </row>
    <row r="27" spans="1:5">
      <c r="A27" t="s">
        <v>1524</v>
      </c>
      <c r="B27" s="44"/>
      <c r="C27" s="43"/>
      <c r="D27" s="44"/>
      <c r="E27" s="43"/>
    </row>
    <row r="28" spans="1:5">
      <c r="A28" s="64" t="s">
        <v>1540</v>
      </c>
      <c r="B28" s="44">
        <v>-2.7629999999999999</v>
      </c>
      <c r="C28" s="43" t="s">
        <v>1709</v>
      </c>
      <c r="D28" s="44">
        <v>1.0999999999999999E-2</v>
      </c>
      <c r="E28" s="43">
        <v>1.0999999999999999E-2</v>
      </c>
    </row>
    <row r="29" spans="1:5">
      <c r="A29" s="64" t="s">
        <v>1525</v>
      </c>
      <c r="B29" s="44">
        <v>0.434</v>
      </c>
      <c r="C29" s="43">
        <v>0.56100000000000005</v>
      </c>
      <c r="D29" s="44">
        <v>-2E-3</v>
      </c>
      <c r="E29" s="43">
        <v>2E-3</v>
      </c>
    </row>
    <row r="30" spans="1:5">
      <c r="A30" s="64" t="s">
        <v>1546</v>
      </c>
      <c r="B30" s="44">
        <v>1.2609999999999999</v>
      </c>
      <c r="C30" s="43" t="s">
        <v>1710</v>
      </c>
      <c r="D30" s="44">
        <v>-2E-3</v>
      </c>
      <c r="E30" s="43">
        <v>4.0000000000000001E-3</v>
      </c>
    </row>
    <row r="31" spans="1:5">
      <c r="A31" s="64" t="s">
        <v>1571</v>
      </c>
      <c r="B31" s="44">
        <v>-0.69599999999999995</v>
      </c>
      <c r="C31" s="43" t="s">
        <v>1711</v>
      </c>
      <c r="D31" s="44">
        <v>4.0000000000000001E-3</v>
      </c>
      <c r="E31" s="43">
        <v>3.0000000000000001E-3</v>
      </c>
    </row>
    <row r="32" spans="1:5">
      <c r="A32" s="64" t="s">
        <v>1639</v>
      </c>
      <c r="B32" s="44">
        <v>-0.13600000000000001</v>
      </c>
      <c r="C32" s="43">
        <v>0.104</v>
      </c>
      <c r="D32" s="44">
        <v>0</v>
      </c>
      <c r="E32" s="43">
        <v>1E-3</v>
      </c>
    </row>
    <row r="33" spans="1:5">
      <c r="A33" s="64" t="s">
        <v>1557</v>
      </c>
      <c r="B33" s="44">
        <v>-1.9830000000000001</v>
      </c>
      <c r="C33" s="43" t="s">
        <v>1712</v>
      </c>
      <c r="D33" s="44">
        <v>7.0000000000000001E-3</v>
      </c>
      <c r="E33" s="43">
        <v>5.0000000000000001E-3</v>
      </c>
    </row>
    <row r="34" spans="1:5">
      <c r="A34" s="64" t="s">
        <v>1564</v>
      </c>
      <c r="B34" s="44">
        <v>0.153</v>
      </c>
      <c r="C34" s="43">
        <v>9.5000000000000001E-2</v>
      </c>
      <c r="D34" s="44">
        <v>0</v>
      </c>
      <c r="E34" s="43">
        <v>1E-3</v>
      </c>
    </row>
    <row r="35" spans="1:5">
      <c r="A35" s="64" t="s">
        <v>1585</v>
      </c>
      <c r="B35" s="44">
        <v>1.3</v>
      </c>
      <c r="C35" s="43" t="s">
        <v>1713</v>
      </c>
      <c r="D35" s="44">
        <v>-8.0000000000000002E-3</v>
      </c>
      <c r="E35" s="43" t="s">
        <v>1693</v>
      </c>
    </row>
    <row r="36" spans="1:5">
      <c r="A36" s="64" t="s">
        <v>1640</v>
      </c>
      <c r="B36" s="44">
        <v>3.2090000000000001</v>
      </c>
      <c r="C36" s="43" t="s">
        <v>1714</v>
      </c>
      <c r="D36" s="44">
        <v>-1.4999999999999999E-2</v>
      </c>
      <c r="E36" s="43">
        <v>8.0000000000000002E-3</v>
      </c>
    </row>
    <row r="37" spans="1:5">
      <c r="A37" s="64" t="s">
        <v>1622</v>
      </c>
      <c r="B37" s="44">
        <v>-1.5669999999999999</v>
      </c>
      <c r="C37" s="43" t="s">
        <v>1715</v>
      </c>
      <c r="D37" s="44">
        <v>6.0000000000000001E-3</v>
      </c>
      <c r="E37" s="43">
        <v>4.0000000000000001E-3</v>
      </c>
    </row>
    <row r="38" spans="1:5">
      <c r="A38" s="64" t="s">
        <v>1598</v>
      </c>
      <c r="B38" s="44">
        <v>2.839</v>
      </c>
      <c r="C38" s="43" t="s">
        <v>1716</v>
      </c>
      <c r="D38" s="44">
        <v>-8.0000000000000002E-3</v>
      </c>
      <c r="E38" s="43">
        <v>7.0000000000000001E-3</v>
      </c>
    </row>
    <row r="39" spans="1:5">
      <c r="A39" s="64" t="s">
        <v>1604</v>
      </c>
      <c r="B39" s="44">
        <v>1.4910000000000001</v>
      </c>
      <c r="C39" s="43" t="s">
        <v>1717</v>
      </c>
      <c r="D39" s="44">
        <v>-5.0000000000000001E-3</v>
      </c>
      <c r="E39" s="43">
        <v>5.0000000000000001E-3</v>
      </c>
    </row>
    <row r="40" spans="1:5">
      <c r="A40" s="64" t="s">
        <v>1641</v>
      </c>
      <c r="B40" s="44">
        <v>-1.7310000000000001</v>
      </c>
      <c r="C40" s="43" t="s">
        <v>1718</v>
      </c>
      <c r="D40" s="44">
        <v>6.0000000000000001E-3</v>
      </c>
      <c r="E40" s="43">
        <v>4.0000000000000001E-3</v>
      </c>
    </row>
    <row r="41" spans="1:5">
      <c r="A41"/>
      <c r="B41" s="44"/>
      <c r="C41" s="43"/>
      <c r="D41" s="44"/>
      <c r="E41" s="43"/>
    </row>
    <row r="42" spans="1:5">
      <c r="A42" s="4" t="s">
        <v>1178</v>
      </c>
      <c r="B42" s="44"/>
      <c r="C42" s="43"/>
      <c r="D42" s="44"/>
      <c r="E42" s="43"/>
    </row>
    <row r="43" spans="1:5">
      <c r="A43" t="s">
        <v>162</v>
      </c>
      <c r="B43" s="44">
        <v>-6.2460000000000004</v>
      </c>
      <c r="C43" s="43" t="s">
        <v>1719</v>
      </c>
      <c r="D43" s="44">
        <v>3.5999999999999997E-2</v>
      </c>
      <c r="E43" s="43">
        <v>2.5999999999999999E-2</v>
      </c>
    </row>
    <row r="44" spans="1:5">
      <c r="A44" t="s">
        <v>1498</v>
      </c>
      <c r="B44" s="44">
        <v>3.7709999999999999</v>
      </c>
      <c r="C44" s="43" t="s">
        <v>1720</v>
      </c>
      <c r="D44" s="44">
        <v>-5.2999999999999999E-2</v>
      </c>
      <c r="E44" s="43" t="s">
        <v>1687</v>
      </c>
    </row>
    <row r="45" spans="1:5">
      <c r="A45" t="s">
        <v>157</v>
      </c>
      <c r="B45" s="44">
        <v>4.6289999999999996</v>
      </c>
      <c r="C45" s="43">
        <v>2.665</v>
      </c>
      <c r="D45" s="44">
        <v>-7.5999999999999998E-2</v>
      </c>
      <c r="E45" s="43" t="s">
        <v>1683</v>
      </c>
    </row>
    <row r="46" spans="1:5">
      <c r="A46" t="s">
        <v>158</v>
      </c>
      <c r="B46" s="44">
        <v>3.7959999999999998</v>
      </c>
      <c r="C46" s="43" t="s">
        <v>1721</v>
      </c>
      <c r="D46" s="44">
        <v>0.01</v>
      </c>
      <c r="E46" s="43">
        <v>2.3E-2</v>
      </c>
    </row>
    <row r="47" spans="1:5">
      <c r="A47" t="s">
        <v>159</v>
      </c>
      <c r="B47" s="44">
        <v>24.379000000000001</v>
      </c>
      <c r="C47" s="43" t="s">
        <v>1722</v>
      </c>
      <c r="D47" s="44">
        <v>-0.34</v>
      </c>
      <c r="E47" s="43" t="s">
        <v>1684</v>
      </c>
    </row>
    <row r="48" spans="1:5">
      <c r="A48" t="s">
        <v>160</v>
      </c>
      <c r="B48" s="44">
        <v>1.224</v>
      </c>
      <c r="C48" s="43" t="s">
        <v>1723</v>
      </c>
      <c r="D48" s="44">
        <v>-1.4E-2</v>
      </c>
      <c r="E48" s="43" t="s">
        <v>1209</v>
      </c>
    </row>
    <row r="49" spans="1:5">
      <c r="A49" t="s">
        <v>1513</v>
      </c>
      <c r="B49" s="44">
        <v>-0.93200000000000005</v>
      </c>
      <c r="C49" s="43">
        <v>0.504</v>
      </c>
      <c r="D49" s="44">
        <v>2.5999999999999999E-2</v>
      </c>
      <c r="E49" s="43" t="s">
        <v>1645</v>
      </c>
    </row>
    <row r="50" spans="1:5">
      <c r="A50" t="s">
        <v>1514</v>
      </c>
      <c r="B50" s="44">
        <v>-0.14499999999999999</v>
      </c>
      <c r="C50" s="43">
        <v>9.4E-2</v>
      </c>
      <c r="D50" s="44">
        <v>1.2E-2</v>
      </c>
      <c r="E50" s="43" t="s">
        <v>1219</v>
      </c>
    </row>
    <row r="51" spans="1:5">
      <c r="A51" t="s">
        <v>1515</v>
      </c>
      <c r="B51" s="44">
        <v>-7.6420000000000003</v>
      </c>
      <c r="C51" s="43" t="s">
        <v>1681</v>
      </c>
      <c r="D51" s="44">
        <v>5.8999999999999997E-2</v>
      </c>
      <c r="E51" s="43" t="s">
        <v>1694</v>
      </c>
    </row>
    <row r="52" spans="1:5">
      <c r="A52" t="s">
        <v>1674</v>
      </c>
      <c r="B52" s="44">
        <v>1.468</v>
      </c>
      <c r="C52" s="43">
        <v>1.4850000000000001</v>
      </c>
      <c r="D52" s="44">
        <v>-2.3E-2</v>
      </c>
      <c r="E52" s="43">
        <v>2.3E-2</v>
      </c>
    </row>
    <row r="53" spans="1:5">
      <c r="A53" t="s">
        <v>1675</v>
      </c>
      <c r="B53" s="44">
        <v>-3.0249999999999999</v>
      </c>
      <c r="C53" s="43">
        <v>2.387</v>
      </c>
      <c r="D53" s="44">
        <v>-7.0000000000000001E-3</v>
      </c>
      <c r="E53" s="43">
        <v>2.8000000000000001E-2</v>
      </c>
    </row>
    <row r="54" spans="1:5">
      <c r="A54" t="s">
        <v>1676</v>
      </c>
      <c r="B54" s="44">
        <v>8.44</v>
      </c>
      <c r="C54" s="43" t="s">
        <v>1724</v>
      </c>
      <c r="D54" s="44">
        <v>1.2999999999999999E-2</v>
      </c>
      <c r="E54" s="43">
        <v>0.03</v>
      </c>
    </row>
    <row r="55" spans="1:5">
      <c r="A55" t="s">
        <v>1677</v>
      </c>
      <c r="B55" s="44">
        <v>6.0410000000000004</v>
      </c>
      <c r="C55" s="43" t="s">
        <v>1725</v>
      </c>
      <c r="D55" s="44">
        <v>1.2E-2</v>
      </c>
      <c r="E55" s="43">
        <v>2.9000000000000001E-2</v>
      </c>
    </row>
    <row r="56" spans="1:5">
      <c r="A56" t="s">
        <v>161</v>
      </c>
      <c r="B56" s="44">
        <v>-1.33</v>
      </c>
      <c r="C56" s="43">
        <v>0.96799999999999997</v>
      </c>
      <c r="D56" s="44">
        <v>-4.7E-2</v>
      </c>
      <c r="E56" s="43" t="s">
        <v>1692</v>
      </c>
    </row>
    <row r="57" spans="1:5">
      <c r="A57" t="s">
        <v>1524</v>
      </c>
      <c r="B57" s="44"/>
      <c r="C57" s="43"/>
      <c r="D57" s="44"/>
      <c r="E57" s="43"/>
    </row>
    <row r="58" spans="1:5">
      <c r="A58" s="64" t="s">
        <v>1540</v>
      </c>
      <c r="B58" s="44">
        <v>2.0790000000000002</v>
      </c>
      <c r="C58" s="43">
        <v>1.2949999999999999</v>
      </c>
      <c r="D58" s="44">
        <v>4.2999999999999997E-2</v>
      </c>
      <c r="E58" s="43" t="s">
        <v>1695</v>
      </c>
    </row>
    <row r="59" spans="1:5">
      <c r="A59" s="64" t="s">
        <v>1525</v>
      </c>
      <c r="B59" s="44">
        <v>4.577</v>
      </c>
      <c r="C59" s="43">
        <v>3.7290000000000001</v>
      </c>
      <c r="D59" s="44">
        <v>8.7999999999999995E-2</v>
      </c>
      <c r="E59" s="43">
        <v>6.0999999999999999E-2</v>
      </c>
    </row>
    <row r="60" spans="1:5">
      <c r="A60" s="64" t="s">
        <v>1546</v>
      </c>
      <c r="B60" s="44">
        <v>1.6E-2</v>
      </c>
      <c r="C60" s="43">
        <v>1.996</v>
      </c>
      <c r="D60" s="44">
        <v>8.2000000000000003E-2</v>
      </c>
      <c r="E60" s="43" t="s">
        <v>1696</v>
      </c>
    </row>
    <row r="61" spans="1:5">
      <c r="A61" s="64" t="s">
        <v>1571</v>
      </c>
      <c r="B61" s="44">
        <v>1.4630000000000001</v>
      </c>
      <c r="C61" s="43">
        <v>1.728</v>
      </c>
      <c r="D61" s="44">
        <v>2.7E-2</v>
      </c>
      <c r="E61" s="43">
        <v>0.03</v>
      </c>
    </row>
    <row r="62" spans="1:5">
      <c r="A62" s="64" t="s">
        <v>1639</v>
      </c>
      <c r="B62" s="44">
        <v>-2.008</v>
      </c>
      <c r="C62" s="43">
        <v>1.498</v>
      </c>
      <c r="D62" s="44">
        <v>6.4000000000000001E-2</v>
      </c>
      <c r="E62" s="43" t="s">
        <v>1697</v>
      </c>
    </row>
    <row r="63" spans="1:5">
      <c r="A63" s="64" t="s">
        <v>1557</v>
      </c>
      <c r="B63" s="44">
        <v>6.0540000000000003</v>
      </c>
      <c r="C63" s="43" t="s">
        <v>1726</v>
      </c>
      <c r="D63" s="44">
        <v>4.0000000000000001E-3</v>
      </c>
      <c r="E63" s="43">
        <v>2.7E-2</v>
      </c>
    </row>
    <row r="64" spans="1:5">
      <c r="A64" s="64" t="s">
        <v>1564</v>
      </c>
      <c r="B64" s="44">
        <v>4.1680000000000001</v>
      </c>
      <c r="C64" s="43">
        <v>3.46</v>
      </c>
      <c r="D64" s="44">
        <v>0.17299999999999999</v>
      </c>
      <c r="E64" s="43" t="s">
        <v>1698</v>
      </c>
    </row>
    <row r="65" spans="1:6">
      <c r="A65" s="64" t="s">
        <v>1585</v>
      </c>
      <c r="B65" s="44">
        <v>5.2119999999999997</v>
      </c>
      <c r="C65" s="43" t="s">
        <v>1727</v>
      </c>
      <c r="D65" s="44">
        <v>1.2999999999999999E-2</v>
      </c>
      <c r="E65" s="43">
        <v>0.03</v>
      </c>
    </row>
    <row r="66" spans="1:6">
      <c r="A66" s="64" t="s">
        <v>1640</v>
      </c>
      <c r="B66" s="44">
        <v>15.170999999999999</v>
      </c>
      <c r="C66" s="43" t="s">
        <v>1728</v>
      </c>
      <c r="D66" s="44">
        <v>-6.0999999999999999E-2</v>
      </c>
      <c r="E66" s="43">
        <v>0.04</v>
      </c>
    </row>
    <row r="67" spans="1:6">
      <c r="A67" s="64" t="s">
        <v>1622</v>
      </c>
      <c r="B67" s="44">
        <v>1.3149999999999999</v>
      </c>
      <c r="C67" s="43">
        <v>1.708</v>
      </c>
      <c r="D67" s="44">
        <v>4.9000000000000002E-2</v>
      </c>
      <c r="E67" s="43">
        <v>2.8000000000000001E-2</v>
      </c>
    </row>
    <row r="68" spans="1:6">
      <c r="A68" s="64" t="s">
        <v>1598</v>
      </c>
      <c r="B68" s="44">
        <v>6.8159999999999998</v>
      </c>
      <c r="C68" s="43" t="s">
        <v>1729</v>
      </c>
      <c r="D68" s="44">
        <v>-0.02</v>
      </c>
      <c r="E68" s="43">
        <v>3.6999999999999998E-2</v>
      </c>
    </row>
    <row r="69" spans="1:6">
      <c r="A69" s="64" t="s">
        <v>1604</v>
      </c>
      <c r="B69" s="44">
        <v>-1.181</v>
      </c>
      <c r="C69" s="43">
        <v>3.2080000000000002</v>
      </c>
      <c r="D69" s="44">
        <v>0.129</v>
      </c>
      <c r="E69" s="43" t="s">
        <v>1699</v>
      </c>
    </row>
    <row r="70" spans="1:6">
      <c r="A70" s="64" t="s">
        <v>1641</v>
      </c>
      <c r="B70" s="44">
        <v>6.1340000000000003</v>
      </c>
      <c r="C70" s="43" t="s">
        <v>1730</v>
      </c>
      <c r="D70" s="44">
        <v>3.4000000000000002E-2</v>
      </c>
      <c r="E70" s="43">
        <v>3.3000000000000002E-2</v>
      </c>
    </row>
    <row r="71" spans="1:6">
      <c r="A71" s="16" t="s">
        <v>1179</v>
      </c>
      <c r="B71" s="44">
        <v>-83.570999999999998</v>
      </c>
      <c r="C71" s="43" t="s">
        <v>1731</v>
      </c>
      <c r="D71" s="44">
        <v>-0.32700000000000001</v>
      </c>
      <c r="E71" s="43">
        <v>0.46500000000000002</v>
      </c>
    </row>
    <row r="73" spans="1:6">
      <c r="A73" s="95" t="s">
        <v>166</v>
      </c>
      <c r="B73" s="95"/>
      <c r="C73" s="95"/>
      <c r="D73" s="95"/>
      <c r="E73" s="95"/>
      <c r="F73" s="18"/>
    </row>
    <row r="74" spans="1:6" ht="72" customHeight="1">
      <c r="A74" s="99" t="s">
        <v>1206</v>
      </c>
      <c r="B74" s="99"/>
      <c r="C74" s="99"/>
      <c r="D74" s="99"/>
      <c r="E74" s="99"/>
    </row>
  </sheetData>
  <mergeCells count="4">
    <mergeCell ref="B2:C2"/>
    <mergeCell ref="D2:E2"/>
    <mergeCell ref="A73:E73"/>
    <mergeCell ref="A74:E7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4"/>
  <sheetViews>
    <sheetView workbookViewId="0">
      <selection activeCell="G1" sqref="G1:J1048576"/>
    </sheetView>
  </sheetViews>
  <sheetFormatPr baseColWidth="10" defaultColWidth="11.5" defaultRowHeight="14" x14ac:dyDescent="0"/>
  <cols>
    <col min="1" max="1" width="46.5" style="15" customWidth="1"/>
    <col min="2" max="5" width="16.33203125" style="82" customWidth="1"/>
  </cols>
  <sheetData>
    <row r="1" spans="1:5">
      <c r="A1" s="15" t="s">
        <v>1182</v>
      </c>
    </row>
    <row r="2" spans="1:5">
      <c r="B2" s="98" t="s">
        <v>72</v>
      </c>
      <c r="C2" s="98"/>
      <c r="D2" s="98" t="s">
        <v>73</v>
      </c>
      <c r="E2" s="98"/>
    </row>
    <row r="3" spans="1:5">
      <c r="A3" s="4" t="s">
        <v>1176</v>
      </c>
      <c r="B3" s="19" t="s">
        <v>1175</v>
      </c>
      <c r="C3" s="82" t="s">
        <v>153</v>
      </c>
      <c r="D3" s="19" t="s">
        <v>1175</v>
      </c>
      <c r="E3" s="82" t="s">
        <v>153</v>
      </c>
    </row>
    <row r="4" spans="1:5">
      <c r="A4" s="15" t="s">
        <v>1168</v>
      </c>
      <c r="B4" s="45">
        <v>40.917000000000002</v>
      </c>
      <c r="C4" s="43" t="s">
        <v>1723</v>
      </c>
      <c r="D4" s="45">
        <v>0.26500000000000001</v>
      </c>
      <c r="E4" s="43" t="s">
        <v>1645</v>
      </c>
    </row>
    <row r="5" spans="1:5">
      <c r="A5" s="15" t="s">
        <v>1169</v>
      </c>
      <c r="B5" s="44">
        <v>35.816000000000003</v>
      </c>
      <c r="C5" s="43" t="s">
        <v>1679</v>
      </c>
      <c r="D5" s="44">
        <v>0.32500000000000001</v>
      </c>
      <c r="E5" s="43" t="s">
        <v>1219</v>
      </c>
    </row>
    <row r="6" spans="1:5">
      <c r="A6" s="15" t="s">
        <v>1170</v>
      </c>
      <c r="B6" s="44">
        <v>5.101</v>
      </c>
      <c r="C6" s="43" t="s">
        <v>1732</v>
      </c>
      <c r="D6" s="44">
        <v>-0.06</v>
      </c>
      <c r="E6" s="43" t="s">
        <v>1754</v>
      </c>
    </row>
    <row r="7" spans="1:5">
      <c r="A7" s="15" t="s">
        <v>1171</v>
      </c>
      <c r="B7" s="44">
        <v>3.802</v>
      </c>
      <c r="C7" s="43" t="s">
        <v>1733</v>
      </c>
      <c r="D7" s="44">
        <v>2.7E-2</v>
      </c>
      <c r="E7" s="43">
        <v>1.7999999999999999E-2</v>
      </c>
    </row>
    <row r="8" spans="1:5">
      <c r="A8" s="15" t="s">
        <v>1172</v>
      </c>
      <c r="B8" s="44">
        <v>1.3</v>
      </c>
      <c r="C8" s="43">
        <v>1</v>
      </c>
      <c r="D8" s="44">
        <v>-8.7999999999999995E-2</v>
      </c>
      <c r="E8" s="43" t="s">
        <v>1755</v>
      </c>
    </row>
    <row r="9" spans="1:5">
      <c r="A9" s="15" t="s">
        <v>1173</v>
      </c>
      <c r="B9" s="29">
        <f>B7/B6</f>
        <v>0.74534405018623795</v>
      </c>
      <c r="D9" s="29">
        <f>D7/D6</f>
        <v>-0.45</v>
      </c>
    </row>
    <row r="10" spans="1:5">
      <c r="A10" s="15" t="s">
        <v>1174</v>
      </c>
      <c r="B10" s="29">
        <f>B8/B6</f>
        <v>0.25485198980592044</v>
      </c>
      <c r="D10" s="29">
        <f>D8/D6</f>
        <v>1.4666666666666666</v>
      </c>
    </row>
    <row r="12" spans="1:5">
      <c r="A12" s="4" t="s">
        <v>1177</v>
      </c>
    </row>
    <row r="13" spans="1:5">
      <c r="A13" t="s">
        <v>162</v>
      </c>
      <c r="B13" s="44">
        <v>0.55300000000000005</v>
      </c>
      <c r="C13" s="43" t="s">
        <v>1734</v>
      </c>
      <c r="D13" s="44">
        <v>-7.0000000000000001E-3</v>
      </c>
      <c r="E13" s="43" t="s">
        <v>1219</v>
      </c>
    </row>
    <row r="14" spans="1:5">
      <c r="A14" t="s">
        <v>1498</v>
      </c>
      <c r="B14" s="44">
        <v>-0.85099999999999998</v>
      </c>
      <c r="C14" s="43">
        <v>0.61</v>
      </c>
      <c r="D14" s="44">
        <v>1.0999999999999999E-2</v>
      </c>
      <c r="E14" s="43">
        <v>1.0999999999999999E-2</v>
      </c>
    </row>
    <row r="15" spans="1:5">
      <c r="A15" t="s">
        <v>157</v>
      </c>
      <c r="B15" s="44">
        <v>1.788</v>
      </c>
      <c r="C15" s="43" t="s">
        <v>1735</v>
      </c>
      <c r="D15" s="44">
        <v>-1.6E-2</v>
      </c>
      <c r="E15" s="43" t="s">
        <v>1209</v>
      </c>
    </row>
    <row r="16" spans="1:5">
      <c r="A16" t="s">
        <v>158</v>
      </c>
      <c r="B16" s="44">
        <v>1.9890000000000001</v>
      </c>
      <c r="C16" s="43" t="s">
        <v>1701</v>
      </c>
      <c r="D16" s="44">
        <v>8.0000000000000002E-3</v>
      </c>
      <c r="E16" s="43">
        <v>5.0000000000000001E-3</v>
      </c>
    </row>
    <row r="17" spans="1:5">
      <c r="A17" t="s">
        <v>159</v>
      </c>
      <c r="B17" s="44">
        <v>1.246</v>
      </c>
      <c r="C17" s="43" t="s">
        <v>1736</v>
      </c>
      <c r="D17" s="44">
        <v>-2E-3</v>
      </c>
      <c r="E17" s="43">
        <v>4.0000000000000001E-3</v>
      </c>
    </row>
    <row r="18" spans="1:5">
      <c r="A18" t="s">
        <v>160</v>
      </c>
      <c r="B18" s="44">
        <v>0.95199999999999996</v>
      </c>
      <c r="C18" s="43" t="s">
        <v>1737</v>
      </c>
      <c r="D18" s="44">
        <v>-6.0000000000000001E-3</v>
      </c>
      <c r="E18" s="43">
        <v>4.0000000000000001E-3</v>
      </c>
    </row>
    <row r="19" spans="1:5">
      <c r="A19" t="s">
        <v>1513</v>
      </c>
      <c r="B19" s="44">
        <v>-0.39700000000000002</v>
      </c>
      <c r="C19" s="43" t="s">
        <v>1680</v>
      </c>
      <c r="D19" s="44">
        <v>5.0000000000000001E-3</v>
      </c>
      <c r="E19" s="43" t="s">
        <v>1643</v>
      </c>
    </row>
    <row r="20" spans="1:5">
      <c r="A20" t="s">
        <v>1514</v>
      </c>
      <c r="B20" s="44">
        <v>-0.45900000000000002</v>
      </c>
      <c r="C20" s="43" t="s">
        <v>1711</v>
      </c>
      <c r="D20" s="44">
        <v>5.0000000000000001E-3</v>
      </c>
      <c r="E20" s="43" t="s">
        <v>1643</v>
      </c>
    </row>
    <row r="21" spans="1:5">
      <c r="A21" t="s">
        <v>1515</v>
      </c>
      <c r="B21" s="44">
        <v>7.4999999999999997E-2</v>
      </c>
      <c r="C21" s="43">
        <v>7.8E-2</v>
      </c>
      <c r="D21" s="44">
        <v>-7.0000000000000001E-3</v>
      </c>
      <c r="E21" s="43" t="s">
        <v>1219</v>
      </c>
    </row>
    <row r="22" spans="1:5">
      <c r="A22" t="s">
        <v>1674</v>
      </c>
      <c r="B22" s="44">
        <v>-3.4529999999999998</v>
      </c>
      <c r="C22" s="43" t="s">
        <v>1738</v>
      </c>
      <c r="D22" s="44">
        <v>6.9000000000000006E-2</v>
      </c>
      <c r="E22" s="43" t="s">
        <v>1686</v>
      </c>
    </row>
    <row r="23" spans="1:5">
      <c r="A23" t="s">
        <v>1675</v>
      </c>
      <c r="B23" s="44">
        <v>1.36</v>
      </c>
      <c r="C23" s="43" t="s">
        <v>1739</v>
      </c>
      <c r="D23" s="44">
        <v>-3.9E-2</v>
      </c>
      <c r="E23" s="43" t="s">
        <v>1682</v>
      </c>
    </row>
    <row r="24" spans="1:5">
      <c r="A24" t="s">
        <v>1676</v>
      </c>
      <c r="B24" s="44">
        <v>0.44600000000000001</v>
      </c>
      <c r="C24" s="43">
        <v>1.0089999999999999</v>
      </c>
      <c r="D24" s="44">
        <v>-0.05</v>
      </c>
      <c r="E24" s="43" t="s">
        <v>1756</v>
      </c>
    </row>
    <row r="25" spans="1:5">
      <c r="A25" t="s">
        <v>1677</v>
      </c>
      <c r="B25" s="44">
        <v>-1.206</v>
      </c>
      <c r="C25" s="43">
        <v>0.70599999999999996</v>
      </c>
      <c r="D25" s="44">
        <v>0.05</v>
      </c>
      <c r="E25" s="43" t="s">
        <v>1686</v>
      </c>
    </row>
    <row r="26" spans="1:5">
      <c r="A26" t="s">
        <v>161</v>
      </c>
      <c r="B26" s="44">
        <v>-0.25900000000000001</v>
      </c>
      <c r="C26" s="43">
        <v>0.161</v>
      </c>
      <c r="D26" s="44">
        <v>2E-3</v>
      </c>
      <c r="E26" s="43">
        <v>3.0000000000000001E-3</v>
      </c>
    </row>
    <row r="27" spans="1:5">
      <c r="A27" t="s">
        <v>1524</v>
      </c>
      <c r="B27" s="44"/>
      <c r="C27" s="43"/>
      <c r="D27" s="44"/>
      <c r="E27" s="43"/>
    </row>
    <row r="28" spans="1:5">
      <c r="A28" s="64" t="s">
        <v>1540</v>
      </c>
      <c r="B28" s="44">
        <v>-2.125</v>
      </c>
      <c r="C28" s="43">
        <v>1.232</v>
      </c>
      <c r="D28" s="44">
        <v>3.4000000000000002E-2</v>
      </c>
      <c r="E28" s="43">
        <v>2.3E-2</v>
      </c>
    </row>
    <row r="29" spans="1:5">
      <c r="A29" s="64" t="s">
        <v>1525</v>
      </c>
      <c r="B29" s="44">
        <v>0.42199999999999999</v>
      </c>
      <c r="C29" s="43">
        <v>0.45200000000000001</v>
      </c>
      <c r="D29" s="44">
        <v>-4.0000000000000001E-3</v>
      </c>
      <c r="E29" s="43">
        <v>5.0000000000000001E-3</v>
      </c>
    </row>
    <row r="30" spans="1:5">
      <c r="A30" s="64" t="s">
        <v>1546</v>
      </c>
      <c r="B30" s="44">
        <v>0.72599999999999998</v>
      </c>
      <c r="C30" s="43" t="s">
        <v>1740</v>
      </c>
      <c r="D30" s="44">
        <v>-3.0000000000000001E-3</v>
      </c>
      <c r="E30" s="43">
        <v>5.0000000000000001E-3</v>
      </c>
    </row>
    <row r="31" spans="1:5">
      <c r="A31" s="64" t="s">
        <v>1571</v>
      </c>
      <c r="B31" s="44">
        <v>-0.502</v>
      </c>
      <c r="C31" s="43" t="s">
        <v>1741</v>
      </c>
      <c r="D31" s="44">
        <v>5.0000000000000001E-3</v>
      </c>
      <c r="E31" s="43">
        <v>4.0000000000000001E-3</v>
      </c>
    </row>
    <row r="32" spans="1:5">
      <c r="A32" s="64" t="s">
        <v>1639</v>
      </c>
      <c r="B32" s="44">
        <v>5.3999999999999999E-2</v>
      </c>
      <c r="C32" s="43">
        <v>5.1999999999999998E-2</v>
      </c>
      <c r="D32" s="44">
        <v>0</v>
      </c>
      <c r="E32" s="43">
        <v>1E-3</v>
      </c>
    </row>
    <row r="33" spans="1:5">
      <c r="A33" s="64" t="s">
        <v>1557</v>
      </c>
      <c r="B33" s="44">
        <v>-0.58699999999999997</v>
      </c>
      <c r="C33" s="43" t="s">
        <v>1742</v>
      </c>
      <c r="D33" s="44">
        <v>3.0000000000000001E-3</v>
      </c>
      <c r="E33" s="43">
        <v>4.0000000000000001E-3</v>
      </c>
    </row>
    <row r="34" spans="1:5">
      <c r="A34" s="64" t="s">
        <v>1564</v>
      </c>
      <c r="B34" s="44">
        <v>0.224</v>
      </c>
      <c r="C34" s="43">
        <v>0.126</v>
      </c>
      <c r="D34" s="44">
        <v>-3.0000000000000001E-3</v>
      </c>
      <c r="E34" s="43">
        <v>2E-3</v>
      </c>
    </row>
    <row r="35" spans="1:5">
      <c r="A35" s="64" t="s">
        <v>1585</v>
      </c>
      <c r="B35" s="44">
        <v>0.60499999999999998</v>
      </c>
      <c r="C35" s="43" t="s">
        <v>1742</v>
      </c>
      <c r="D35" s="44">
        <v>-7.0000000000000001E-3</v>
      </c>
      <c r="E35" s="43" t="s">
        <v>1757</v>
      </c>
    </row>
    <row r="36" spans="1:5">
      <c r="A36" s="64" t="s">
        <v>1640</v>
      </c>
      <c r="B36" s="44">
        <v>1.2030000000000001</v>
      </c>
      <c r="C36" s="43" t="s">
        <v>1743</v>
      </c>
      <c r="D36" s="44">
        <v>-0.01</v>
      </c>
      <c r="E36" s="43">
        <v>6.0000000000000001E-3</v>
      </c>
    </row>
    <row r="37" spans="1:5">
      <c r="A37" s="64" t="s">
        <v>1622</v>
      </c>
      <c r="B37" s="44">
        <v>-0.57699999999999996</v>
      </c>
      <c r="C37" s="43" t="s">
        <v>1744</v>
      </c>
      <c r="D37" s="44">
        <v>5.0000000000000001E-3</v>
      </c>
      <c r="E37" s="43">
        <v>3.0000000000000001E-3</v>
      </c>
    </row>
    <row r="38" spans="1:5">
      <c r="A38" s="64" t="s">
        <v>1598</v>
      </c>
      <c r="B38" s="44">
        <v>2.371</v>
      </c>
      <c r="C38" s="43" t="s">
        <v>1745</v>
      </c>
      <c r="D38" s="44">
        <v>-8.0000000000000002E-3</v>
      </c>
      <c r="E38" s="43">
        <v>1.2E-2</v>
      </c>
    </row>
    <row r="39" spans="1:5">
      <c r="A39" s="64" t="s">
        <v>1604</v>
      </c>
      <c r="B39" s="44">
        <v>1.3069999999999999</v>
      </c>
      <c r="C39" s="43" t="s">
        <v>1746</v>
      </c>
      <c r="D39" s="44">
        <v>-1.7000000000000001E-2</v>
      </c>
      <c r="E39" s="43" t="s">
        <v>1644</v>
      </c>
    </row>
    <row r="40" spans="1:5">
      <c r="A40" s="64" t="s">
        <v>1641</v>
      </c>
      <c r="B40" s="44">
        <v>-1.1040000000000001</v>
      </c>
      <c r="C40" s="43" t="s">
        <v>1747</v>
      </c>
      <c r="D40" s="44">
        <v>0.01</v>
      </c>
      <c r="E40" s="43" t="s">
        <v>1758</v>
      </c>
    </row>
    <row r="41" spans="1:5">
      <c r="A41"/>
      <c r="B41" s="44"/>
      <c r="C41" s="43"/>
      <c r="D41" s="44"/>
      <c r="E41" s="43"/>
    </row>
    <row r="42" spans="1:5">
      <c r="A42" s="4" t="s">
        <v>1178</v>
      </c>
      <c r="B42" s="44"/>
      <c r="C42" s="43"/>
      <c r="D42" s="44"/>
      <c r="E42" s="43"/>
    </row>
    <row r="43" spans="1:5">
      <c r="A43" t="s">
        <v>162</v>
      </c>
      <c r="B43" s="44">
        <v>-6.5460000000000003</v>
      </c>
      <c r="C43" s="43">
        <v>3.5470000000000002</v>
      </c>
      <c r="D43" s="44">
        <v>0.115</v>
      </c>
      <c r="E43" s="43" t="s">
        <v>1759</v>
      </c>
    </row>
    <row r="44" spans="1:5">
      <c r="A44" t="s">
        <v>1498</v>
      </c>
      <c r="B44" s="44">
        <v>2.6379999999999999</v>
      </c>
      <c r="C44" s="43" t="s">
        <v>1748</v>
      </c>
      <c r="D44" s="44">
        <v>-0.02</v>
      </c>
      <c r="E44" s="43">
        <v>1.9E-2</v>
      </c>
    </row>
    <row r="45" spans="1:5">
      <c r="A45" t="s">
        <v>157</v>
      </c>
      <c r="B45" s="44">
        <v>3.5739999999999998</v>
      </c>
      <c r="C45" s="43">
        <v>2.3940000000000001</v>
      </c>
      <c r="D45" s="44">
        <v>-0.04</v>
      </c>
      <c r="E45" s="43">
        <v>4.2000000000000003E-2</v>
      </c>
    </row>
    <row r="46" spans="1:5">
      <c r="A46" t="s">
        <v>158</v>
      </c>
      <c r="B46" s="44">
        <v>2.0430000000000001</v>
      </c>
      <c r="C46" s="43">
        <v>1.931</v>
      </c>
      <c r="D46" s="44">
        <v>1.0999999999999999E-2</v>
      </c>
      <c r="E46" s="43">
        <v>3.6999999999999998E-2</v>
      </c>
    </row>
    <row r="47" spans="1:5">
      <c r="A47" t="s">
        <v>159</v>
      </c>
      <c r="B47" s="44">
        <v>12.852</v>
      </c>
      <c r="C47" s="43" t="s">
        <v>1749</v>
      </c>
      <c r="D47" s="44">
        <v>-0.12</v>
      </c>
      <c r="E47" s="43">
        <v>0.1</v>
      </c>
    </row>
    <row r="48" spans="1:5">
      <c r="A48" t="s">
        <v>160</v>
      </c>
      <c r="B48" s="44">
        <v>-5.5E-2</v>
      </c>
      <c r="C48" s="43">
        <v>0.28000000000000003</v>
      </c>
      <c r="D48" s="44">
        <v>-1E-3</v>
      </c>
      <c r="E48" s="43">
        <v>5.0000000000000001E-3</v>
      </c>
    </row>
    <row r="49" spans="1:5">
      <c r="A49" t="s">
        <v>1513</v>
      </c>
      <c r="B49" s="44">
        <v>0.64300000000000002</v>
      </c>
      <c r="C49" s="43">
        <v>0.36099999999999999</v>
      </c>
      <c r="D49" s="44">
        <v>2E-3</v>
      </c>
      <c r="E49" s="43">
        <v>4.0000000000000001E-3</v>
      </c>
    </row>
    <row r="50" spans="1:5">
      <c r="A50" t="s">
        <v>1514</v>
      </c>
      <c r="B50" s="44">
        <v>-0.51200000000000001</v>
      </c>
      <c r="C50" s="43" t="s">
        <v>1750</v>
      </c>
      <c r="D50" s="44">
        <v>2.5999999999999999E-2</v>
      </c>
      <c r="E50" s="43" t="s">
        <v>1209</v>
      </c>
    </row>
    <row r="51" spans="1:5">
      <c r="A51" t="s">
        <v>1515</v>
      </c>
      <c r="B51" s="44">
        <v>-2.5270000000000001</v>
      </c>
      <c r="C51" s="43" t="s">
        <v>1751</v>
      </c>
      <c r="D51" s="44">
        <v>1.7999999999999999E-2</v>
      </c>
      <c r="E51" s="43">
        <v>0.01</v>
      </c>
    </row>
    <row r="52" spans="1:5">
      <c r="A52" t="s">
        <v>1674</v>
      </c>
      <c r="B52" s="44">
        <v>1.887</v>
      </c>
      <c r="C52" s="43">
        <v>2.306</v>
      </c>
      <c r="D52" s="44">
        <v>-0.11600000000000001</v>
      </c>
      <c r="E52" s="43" t="s">
        <v>1760</v>
      </c>
    </row>
    <row r="53" spans="1:5">
      <c r="A53" t="s">
        <v>1675</v>
      </c>
      <c r="B53" s="44">
        <v>0.45900000000000002</v>
      </c>
      <c r="C53" s="43">
        <v>1.966</v>
      </c>
      <c r="D53" s="44">
        <v>1.2999999999999999E-2</v>
      </c>
      <c r="E53" s="43">
        <v>3.2000000000000001E-2</v>
      </c>
    </row>
    <row r="54" spans="1:5">
      <c r="A54" t="s">
        <v>1676</v>
      </c>
      <c r="B54" s="44">
        <v>3.851</v>
      </c>
      <c r="C54" s="43">
        <v>3.1920000000000002</v>
      </c>
      <c r="D54" s="44">
        <v>0.13300000000000001</v>
      </c>
      <c r="E54" s="43" t="s">
        <v>1761</v>
      </c>
    </row>
    <row r="55" spans="1:5">
      <c r="A55" t="s">
        <v>1677</v>
      </c>
      <c r="B55" s="44">
        <v>-1.68</v>
      </c>
      <c r="C55" s="43">
        <v>2.355</v>
      </c>
      <c r="D55" s="44">
        <v>1.9E-2</v>
      </c>
      <c r="E55" s="43">
        <v>3.4000000000000002E-2</v>
      </c>
    </row>
    <row r="56" spans="1:5">
      <c r="A56" t="s">
        <v>161</v>
      </c>
      <c r="B56" s="44">
        <v>-2.706</v>
      </c>
      <c r="C56" s="43">
        <v>1.704</v>
      </c>
      <c r="D56" s="44">
        <v>-2.7E-2</v>
      </c>
      <c r="E56" s="43">
        <v>2.5999999999999999E-2</v>
      </c>
    </row>
    <row r="57" spans="1:5">
      <c r="A57" t="s">
        <v>1524</v>
      </c>
      <c r="B57" s="44"/>
      <c r="C57" s="43"/>
      <c r="D57" s="44"/>
      <c r="E57" s="43"/>
    </row>
    <row r="58" spans="1:5">
      <c r="A58" s="64" t="s">
        <v>1540</v>
      </c>
      <c r="B58" s="44">
        <v>4.3040000000000003</v>
      </c>
      <c r="C58" s="43">
        <v>4.2279999999999998</v>
      </c>
      <c r="D58" s="44">
        <v>4.8000000000000001E-2</v>
      </c>
      <c r="E58" s="43">
        <v>7.4999999999999997E-2</v>
      </c>
    </row>
    <row r="59" spans="1:5">
      <c r="A59" s="64" t="s">
        <v>1525</v>
      </c>
      <c r="B59" s="44">
        <v>3.5110000000000001</v>
      </c>
      <c r="C59" s="43">
        <v>5.77</v>
      </c>
      <c r="D59" s="44">
        <v>7.3999999999999996E-2</v>
      </c>
      <c r="E59" s="43">
        <v>0.1</v>
      </c>
    </row>
    <row r="60" spans="1:5">
      <c r="A60" s="64" t="s">
        <v>1546</v>
      </c>
      <c r="B60" s="44">
        <v>0.309</v>
      </c>
      <c r="C60" s="43">
        <v>3.2109999999999999</v>
      </c>
      <c r="D60" s="44">
        <v>7.1999999999999995E-2</v>
      </c>
      <c r="E60" s="43">
        <v>5.5E-2</v>
      </c>
    </row>
    <row r="61" spans="1:5">
      <c r="A61" s="64" t="s">
        <v>1571</v>
      </c>
      <c r="B61" s="44">
        <v>2.871</v>
      </c>
      <c r="C61" s="43">
        <v>2.5710000000000002</v>
      </c>
      <c r="D61" s="44">
        <v>-7.0000000000000001E-3</v>
      </c>
      <c r="E61" s="43">
        <v>4.4999999999999998E-2</v>
      </c>
    </row>
    <row r="62" spans="1:5">
      <c r="A62" s="64" t="s">
        <v>1639</v>
      </c>
      <c r="B62" s="44">
        <v>0.59599999999999997</v>
      </c>
      <c r="C62" s="43">
        <v>1.696</v>
      </c>
      <c r="D62" s="44">
        <v>1.2E-2</v>
      </c>
      <c r="E62" s="43">
        <v>2.9000000000000001E-2</v>
      </c>
    </row>
    <row r="63" spans="1:5">
      <c r="A63" s="64" t="s">
        <v>1557</v>
      </c>
      <c r="B63" s="44">
        <v>-0.49</v>
      </c>
      <c r="C63" s="43">
        <v>1.6950000000000001</v>
      </c>
      <c r="D63" s="44">
        <v>1.7999999999999999E-2</v>
      </c>
      <c r="E63" s="43">
        <v>3.1E-2</v>
      </c>
    </row>
    <row r="64" spans="1:5">
      <c r="A64" s="64" t="s">
        <v>1564</v>
      </c>
      <c r="B64" s="44">
        <v>3.2480000000000002</v>
      </c>
      <c r="C64" s="43">
        <v>5.3070000000000004</v>
      </c>
      <c r="D64" s="44">
        <v>0.14799999999999999</v>
      </c>
      <c r="E64" s="43">
        <v>0.10299999999999999</v>
      </c>
    </row>
    <row r="65" spans="1:6">
      <c r="A65" s="64" t="s">
        <v>1585</v>
      </c>
      <c r="B65" s="44">
        <v>4.0330000000000004</v>
      </c>
      <c r="C65" s="43">
        <v>2.3170000000000002</v>
      </c>
      <c r="D65" s="44">
        <v>8.9999999999999993E-3</v>
      </c>
      <c r="E65" s="43">
        <v>3.7999999999999999E-2</v>
      </c>
    </row>
    <row r="66" spans="1:6">
      <c r="A66" s="64" t="s">
        <v>1640</v>
      </c>
      <c r="B66" s="44">
        <v>6.4379999999999997</v>
      </c>
      <c r="C66" s="43" t="s">
        <v>1752</v>
      </c>
      <c r="D66" s="44">
        <v>-0.01</v>
      </c>
      <c r="E66" s="43">
        <v>3.9E-2</v>
      </c>
    </row>
    <row r="67" spans="1:6">
      <c r="A67" s="64" t="s">
        <v>1622</v>
      </c>
      <c r="B67" s="44">
        <v>0.77100000000000002</v>
      </c>
      <c r="C67" s="43">
        <v>2.4540000000000002</v>
      </c>
      <c r="D67" s="44">
        <v>3.5999999999999997E-2</v>
      </c>
      <c r="E67" s="43">
        <v>4.2000000000000003E-2</v>
      </c>
    </row>
    <row r="68" spans="1:6">
      <c r="A68" s="64" t="s">
        <v>1598</v>
      </c>
      <c r="B68" s="44">
        <v>4.3789999999999996</v>
      </c>
      <c r="C68" s="43">
        <v>3.7330000000000001</v>
      </c>
      <c r="D68" s="44">
        <v>-1.7999999999999999E-2</v>
      </c>
      <c r="E68" s="43">
        <v>5.8000000000000003E-2</v>
      </c>
    </row>
    <row r="69" spans="1:6">
      <c r="A69" s="64" t="s">
        <v>1604</v>
      </c>
      <c r="B69" s="44">
        <v>-2.427</v>
      </c>
      <c r="C69" s="43">
        <v>4.556</v>
      </c>
      <c r="D69" s="44">
        <v>0.13900000000000001</v>
      </c>
      <c r="E69" s="43">
        <v>8.3000000000000004E-2</v>
      </c>
    </row>
    <row r="70" spans="1:6">
      <c r="A70" s="64" t="s">
        <v>1641</v>
      </c>
      <c r="B70" s="44">
        <v>2.3780000000000001</v>
      </c>
      <c r="C70" s="43">
        <v>3.0470000000000002</v>
      </c>
      <c r="D70" s="44">
        <v>5.3999999999999999E-2</v>
      </c>
      <c r="E70" s="43">
        <v>5.5E-2</v>
      </c>
    </row>
    <row r="71" spans="1:6">
      <c r="A71" s="16" t="s">
        <v>1179</v>
      </c>
      <c r="B71" s="44">
        <v>-42.54</v>
      </c>
      <c r="C71" s="43">
        <v>40.000999999999998</v>
      </c>
      <c r="D71" s="44">
        <v>-0.67500000000000004</v>
      </c>
      <c r="E71" s="43">
        <v>0.69399999999999995</v>
      </c>
    </row>
    <row r="73" spans="1:6">
      <c r="A73" s="95" t="s">
        <v>166</v>
      </c>
      <c r="B73" s="95"/>
      <c r="C73" s="95"/>
      <c r="D73" s="95"/>
      <c r="E73" s="95"/>
      <c r="F73" s="18"/>
    </row>
    <row r="74" spans="1:6" ht="72" customHeight="1">
      <c r="A74" s="99" t="s">
        <v>1753</v>
      </c>
      <c r="B74" s="99"/>
      <c r="C74" s="99"/>
      <c r="D74" s="99"/>
      <c r="E74" s="99"/>
    </row>
  </sheetData>
  <mergeCells count="4">
    <mergeCell ref="B2:C2"/>
    <mergeCell ref="D2:E2"/>
    <mergeCell ref="A73:E73"/>
    <mergeCell ref="A74:E7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heetViews>
  <sheetFormatPr baseColWidth="10" defaultColWidth="11.5" defaultRowHeight="14" x14ac:dyDescent="0"/>
  <cols>
    <col min="3" max="3" width="12.6640625" customWidth="1"/>
    <col min="5" max="5" width="13.6640625" customWidth="1"/>
    <col min="8" max="8" width="9" customWidth="1"/>
  </cols>
  <sheetData>
    <row r="1" spans="1:5">
      <c r="A1" t="s">
        <v>95</v>
      </c>
    </row>
    <row r="2" spans="1:5">
      <c r="B2" s="93" t="s">
        <v>10</v>
      </c>
      <c r="C2" s="93"/>
      <c r="D2" s="93" t="s">
        <v>23</v>
      </c>
      <c r="E2" s="93"/>
    </row>
    <row r="3" spans="1:5">
      <c r="A3" t="s">
        <v>58</v>
      </c>
      <c r="B3" s="3" t="s">
        <v>48</v>
      </c>
      <c r="C3" s="3" t="s">
        <v>47</v>
      </c>
      <c r="D3" s="3" t="s">
        <v>48</v>
      </c>
      <c r="E3" s="3" t="s">
        <v>47</v>
      </c>
    </row>
    <row r="4" spans="1:5">
      <c r="A4">
        <v>1</v>
      </c>
      <c r="B4" s="24">
        <v>1593</v>
      </c>
      <c r="C4" s="8">
        <v>1700</v>
      </c>
      <c r="D4" s="24">
        <v>-10456</v>
      </c>
      <c r="E4" s="8">
        <v>-43800</v>
      </c>
    </row>
    <row r="5" spans="1:5">
      <c r="A5">
        <v>5</v>
      </c>
      <c r="B5" s="24">
        <v>8379</v>
      </c>
      <c r="C5" s="8">
        <v>9200</v>
      </c>
      <c r="D5" s="24">
        <v>0</v>
      </c>
      <c r="E5" s="8">
        <v>0</v>
      </c>
    </row>
    <row r="6" spans="1:5">
      <c r="A6">
        <v>10</v>
      </c>
      <c r="B6" s="24">
        <v>12944</v>
      </c>
      <c r="C6" s="8">
        <v>15000</v>
      </c>
      <c r="D6" s="24">
        <v>179</v>
      </c>
      <c r="E6" s="8">
        <v>2300</v>
      </c>
    </row>
    <row r="7" spans="1:5">
      <c r="A7">
        <v>20</v>
      </c>
      <c r="B7" s="24">
        <v>22194</v>
      </c>
      <c r="C7" s="8">
        <v>24900</v>
      </c>
      <c r="D7" s="24">
        <v>13575</v>
      </c>
      <c r="E7" s="8">
        <v>11000</v>
      </c>
    </row>
    <row r="8" spans="1:5">
      <c r="A8">
        <v>50</v>
      </c>
      <c r="B8" s="24">
        <v>52122</v>
      </c>
      <c r="C8" s="8">
        <v>59500</v>
      </c>
      <c r="D8" s="24">
        <v>44663</v>
      </c>
      <c r="E8" s="8">
        <v>34600</v>
      </c>
    </row>
    <row r="9" spans="1:5">
      <c r="A9">
        <v>80</v>
      </c>
      <c r="B9" s="24">
        <v>87972</v>
      </c>
      <c r="C9" s="8">
        <v>107900</v>
      </c>
      <c r="D9" s="24">
        <v>81703</v>
      </c>
      <c r="E9" s="8">
        <v>74400</v>
      </c>
    </row>
    <row r="10" spans="1:5">
      <c r="A10">
        <v>90</v>
      </c>
      <c r="B10" s="24">
        <v>111475</v>
      </c>
      <c r="C10" s="8">
        <v>144500</v>
      </c>
      <c r="D10" s="24">
        <v>102852</v>
      </c>
      <c r="E10" s="8">
        <v>99900</v>
      </c>
    </row>
    <row r="11" spans="1:5">
      <c r="A11">
        <v>95</v>
      </c>
      <c r="B11" s="24">
        <v>137335</v>
      </c>
      <c r="C11" s="8">
        <v>194300</v>
      </c>
      <c r="D11" s="24">
        <v>122165</v>
      </c>
      <c r="E11" s="8">
        <v>125300</v>
      </c>
    </row>
    <row r="12" spans="1:5">
      <c r="A12">
        <v>99</v>
      </c>
      <c r="B12" s="24">
        <v>242279</v>
      </c>
      <c r="C12" s="8">
        <v>420100</v>
      </c>
      <c r="D12" s="24">
        <v>169247</v>
      </c>
      <c r="E12" s="8">
        <v>193300</v>
      </c>
    </row>
    <row r="13" spans="1:5">
      <c r="A13">
        <v>100</v>
      </c>
      <c r="B13" s="24">
        <v>586026</v>
      </c>
      <c r="C13" s="8">
        <v>1408800</v>
      </c>
      <c r="D13" s="24">
        <v>277608</v>
      </c>
      <c r="E13" s="8">
        <v>408400</v>
      </c>
    </row>
    <row r="14" spans="1:5" ht="32" customHeight="1">
      <c r="A14" s="94" t="s">
        <v>59</v>
      </c>
      <c r="B14" s="94"/>
      <c r="C14" s="94"/>
      <c r="D14" s="94"/>
      <c r="E14" s="94"/>
    </row>
    <row r="15" spans="1:5" ht="63" customHeight="1">
      <c r="A15" s="94" t="s">
        <v>1184</v>
      </c>
      <c r="B15" s="94"/>
      <c r="C15" s="94"/>
      <c r="D15" s="94"/>
      <c r="E15" s="94"/>
    </row>
  </sheetData>
  <mergeCells count="4">
    <mergeCell ref="B2:C2"/>
    <mergeCell ref="D2:E2"/>
    <mergeCell ref="A15:E15"/>
    <mergeCell ref="A14:E14"/>
  </mergeCells>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N50" sqref="N50"/>
    </sheetView>
  </sheetViews>
  <sheetFormatPr baseColWidth="10" defaultRowHeight="14" x14ac:dyDescent="0"/>
  <cols>
    <col min="1" max="1" width="30.1640625" style="15" customWidth="1"/>
    <col min="2" max="16384" width="10.83203125" style="15"/>
  </cols>
  <sheetData>
    <row r="1" spans="1:7">
      <c r="A1" s="15" t="s">
        <v>1659</v>
      </c>
    </row>
    <row r="2" spans="1:7">
      <c r="B2" s="98" t="s">
        <v>48</v>
      </c>
      <c r="C2" s="98"/>
      <c r="D2" s="98" t="s">
        <v>47</v>
      </c>
      <c r="E2" s="98"/>
      <c r="F2" s="98" t="s">
        <v>1655</v>
      </c>
      <c r="G2" s="98"/>
    </row>
    <row r="3" spans="1:7">
      <c r="B3" s="19" t="s">
        <v>1656</v>
      </c>
      <c r="C3" s="19" t="s">
        <v>153</v>
      </c>
      <c r="D3" s="19" t="s">
        <v>1656</v>
      </c>
      <c r="E3" s="19" t="s">
        <v>153</v>
      </c>
      <c r="F3" s="19" t="s">
        <v>1656</v>
      </c>
      <c r="G3" s="19" t="s">
        <v>153</v>
      </c>
    </row>
    <row r="4" spans="1:7">
      <c r="A4" s="15" t="s">
        <v>162</v>
      </c>
      <c r="B4" s="83">
        <v>-18.664999999999999</v>
      </c>
      <c r="C4" s="83">
        <v>8.1679999999999993</v>
      </c>
      <c r="D4" s="83">
        <v>-3.4529999999999998</v>
      </c>
      <c r="E4" s="83">
        <v>3.0880000000000001</v>
      </c>
      <c r="F4" s="83">
        <v>-2.3780000000000001</v>
      </c>
      <c r="G4" s="83">
        <v>3.6629999999999998</v>
      </c>
    </row>
    <row r="5" spans="1:7">
      <c r="A5" s="15" t="s">
        <v>1498</v>
      </c>
      <c r="B5" s="83">
        <v>4.3470000000000004</v>
      </c>
      <c r="C5" s="83">
        <v>3.9929999999999999</v>
      </c>
      <c r="D5" s="83">
        <v>-9.83</v>
      </c>
      <c r="E5" s="83">
        <v>3.262</v>
      </c>
      <c r="F5" s="83">
        <v>-4.7839999999999998</v>
      </c>
      <c r="G5" s="83">
        <v>2.7149999999999999</v>
      </c>
    </row>
    <row r="6" spans="1:7">
      <c r="A6" s="15" t="s">
        <v>157</v>
      </c>
      <c r="B6" s="83">
        <v>-12.128</v>
      </c>
      <c r="C6" s="83">
        <v>11.843999999999999</v>
      </c>
      <c r="D6" s="83">
        <v>-39.11</v>
      </c>
      <c r="E6" s="83">
        <v>10.334</v>
      </c>
      <c r="F6" s="83">
        <v>-50.555</v>
      </c>
      <c r="G6" s="83">
        <v>7.7290000000000001</v>
      </c>
    </row>
    <row r="7" spans="1:7">
      <c r="A7" s="15" t="s">
        <v>158</v>
      </c>
      <c r="B7" s="83">
        <v>-22.934999999999999</v>
      </c>
      <c r="C7" s="83">
        <v>29.74</v>
      </c>
      <c r="D7" s="83">
        <v>-71.924999999999997</v>
      </c>
      <c r="E7" s="83">
        <v>10.462</v>
      </c>
      <c r="F7" s="83">
        <v>-61.265000000000001</v>
      </c>
      <c r="G7" s="83">
        <v>9.9450000000000003</v>
      </c>
    </row>
    <row r="8" spans="1:7">
      <c r="A8" s="15" t="s">
        <v>159</v>
      </c>
      <c r="B8" s="83">
        <v>10.773999999999999</v>
      </c>
      <c r="C8" s="83">
        <v>11.263</v>
      </c>
      <c r="D8" s="83">
        <v>-36.469000000000001</v>
      </c>
      <c r="E8" s="83">
        <v>6.8949999999999996</v>
      </c>
      <c r="F8" s="83">
        <v>-44.201000000000001</v>
      </c>
      <c r="G8" s="83">
        <v>5.0060000000000002</v>
      </c>
    </row>
    <row r="9" spans="1:7">
      <c r="A9" s="15" t="s">
        <v>160</v>
      </c>
      <c r="B9" s="83">
        <v>39.307000000000002</v>
      </c>
      <c r="C9" s="83">
        <v>31.931000000000001</v>
      </c>
      <c r="D9" s="83">
        <v>-17.693000000000001</v>
      </c>
      <c r="E9" s="83">
        <v>3.3029999999999999</v>
      </c>
      <c r="F9" s="83">
        <v>-17.183</v>
      </c>
      <c r="G9" s="83">
        <v>2.875</v>
      </c>
    </row>
    <row r="10" spans="1:7">
      <c r="A10" s="15" t="s">
        <v>1513</v>
      </c>
      <c r="B10" s="83">
        <v>-9.3829999999999991</v>
      </c>
      <c r="C10" s="83">
        <v>12.606999999999999</v>
      </c>
      <c r="D10" s="83">
        <v>1.194</v>
      </c>
      <c r="E10" s="83">
        <v>1.379</v>
      </c>
      <c r="F10" s="83">
        <v>2.3090000000000002</v>
      </c>
      <c r="G10" s="83">
        <v>1.496</v>
      </c>
    </row>
    <row r="11" spans="1:7">
      <c r="A11" s="15" t="s">
        <v>1514</v>
      </c>
      <c r="B11" s="83">
        <v>-27.603000000000002</v>
      </c>
      <c r="C11" s="83">
        <v>5.1970000000000001</v>
      </c>
      <c r="D11" s="83">
        <v>-18.405000000000001</v>
      </c>
      <c r="E11" s="83">
        <v>3.0939999999999999</v>
      </c>
      <c r="F11" s="83">
        <v>-23.654</v>
      </c>
      <c r="G11" s="83">
        <v>3.7290000000000001</v>
      </c>
    </row>
    <row r="12" spans="1:7">
      <c r="A12" s="15" t="s">
        <v>1515</v>
      </c>
      <c r="B12" s="83">
        <v>-20.498000000000001</v>
      </c>
      <c r="C12" s="83">
        <v>12.247</v>
      </c>
      <c r="D12" s="83">
        <v>25.126999999999999</v>
      </c>
      <c r="E12" s="83">
        <v>3.0819999999999999</v>
      </c>
      <c r="F12" s="83">
        <v>13.353</v>
      </c>
      <c r="G12" s="83">
        <v>3.1989999999999998</v>
      </c>
    </row>
    <row r="13" spans="1:7">
      <c r="A13" t="s">
        <v>1674</v>
      </c>
      <c r="B13" s="83">
        <v>-16.643999999999998</v>
      </c>
      <c r="C13" s="83">
        <v>9.1180000000000003</v>
      </c>
      <c r="D13" s="83">
        <v>-23.62</v>
      </c>
      <c r="E13" s="83">
        <v>5.4219999999999997</v>
      </c>
      <c r="F13" s="83">
        <v>-21.995000000000001</v>
      </c>
      <c r="G13" s="83">
        <v>5.1660000000000004</v>
      </c>
    </row>
    <row r="14" spans="1:7">
      <c r="A14" t="s">
        <v>1675</v>
      </c>
      <c r="B14" s="83">
        <v>-40.015000000000001</v>
      </c>
      <c r="C14" s="83">
        <v>25.239000000000001</v>
      </c>
      <c r="D14" s="83">
        <v>-25.768999999999998</v>
      </c>
      <c r="E14" s="83">
        <v>6.766</v>
      </c>
      <c r="F14" s="83">
        <v>-31.026</v>
      </c>
      <c r="G14" s="83">
        <v>6.6559999999999997</v>
      </c>
    </row>
    <row r="15" spans="1:7">
      <c r="A15" t="s">
        <v>1676</v>
      </c>
      <c r="B15" s="83">
        <v>21.462</v>
      </c>
      <c r="C15" s="83">
        <v>8.1639999999999997</v>
      </c>
      <c r="D15" s="83">
        <v>-5.0430000000000001</v>
      </c>
      <c r="E15" s="83">
        <v>4.2880000000000003</v>
      </c>
      <c r="F15" s="83">
        <v>2.431</v>
      </c>
      <c r="G15" s="83">
        <v>5.0810000000000004</v>
      </c>
    </row>
    <row r="16" spans="1:7">
      <c r="A16" t="s">
        <v>1677</v>
      </c>
      <c r="B16" s="83">
        <v>56.848999999999997</v>
      </c>
      <c r="C16" s="83">
        <v>30.648</v>
      </c>
      <c r="D16" s="83">
        <v>20.076000000000001</v>
      </c>
      <c r="E16" s="83">
        <v>6.9770000000000003</v>
      </c>
      <c r="F16" s="83">
        <v>26.088999999999999</v>
      </c>
      <c r="G16" s="83">
        <v>7.7350000000000003</v>
      </c>
    </row>
    <row r="17" spans="1:7">
      <c r="A17" s="15" t="s">
        <v>161</v>
      </c>
      <c r="B17" s="83">
        <v>-1.3919999999999999</v>
      </c>
      <c r="C17" s="83">
        <v>3.702</v>
      </c>
      <c r="D17" s="83">
        <v>2.3119999999999998</v>
      </c>
      <c r="E17" s="83">
        <v>1.7569999999999999</v>
      </c>
      <c r="F17" s="83">
        <v>2.593</v>
      </c>
      <c r="G17" s="83">
        <v>1.538</v>
      </c>
    </row>
    <row r="18" spans="1:7">
      <c r="A18" s="15" t="s">
        <v>1660</v>
      </c>
      <c r="B18" s="83"/>
      <c r="C18" s="83"/>
      <c r="D18" s="83"/>
      <c r="E18" s="83"/>
      <c r="F18" s="83"/>
      <c r="G18" s="83"/>
    </row>
    <row r="19" spans="1:7">
      <c r="A19" s="79" t="s">
        <v>1540</v>
      </c>
      <c r="B19" s="83">
        <v>-32.738999999999997</v>
      </c>
      <c r="C19" s="83">
        <v>42.658999999999999</v>
      </c>
      <c r="D19" s="83">
        <v>-57.792999999999999</v>
      </c>
      <c r="E19" s="83">
        <v>20.018999999999998</v>
      </c>
      <c r="F19" s="83">
        <v>-77.233000000000004</v>
      </c>
      <c r="G19" s="83">
        <v>19.268999999999998</v>
      </c>
    </row>
    <row r="20" spans="1:7">
      <c r="A20" s="79" t="s">
        <v>1525</v>
      </c>
      <c r="B20" s="83">
        <v>-79.052000000000007</v>
      </c>
      <c r="C20" s="83">
        <v>42.747</v>
      </c>
      <c r="D20" s="83">
        <v>-112.89700000000001</v>
      </c>
      <c r="E20" s="83">
        <v>18.744</v>
      </c>
      <c r="F20" s="83">
        <v>-127.381</v>
      </c>
      <c r="G20" s="83">
        <v>18.332000000000001</v>
      </c>
    </row>
    <row r="21" spans="1:7">
      <c r="A21" s="79" t="s">
        <v>1546</v>
      </c>
      <c r="B21" s="83">
        <v>-87.486999999999995</v>
      </c>
      <c r="C21" s="83">
        <v>52.442</v>
      </c>
      <c r="D21" s="83">
        <v>-92.335999999999999</v>
      </c>
      <c r="E21" s="83">
        <v>22.806999999999999</v>
      </c>
      <c r="F21" s="83">
        <v>-116.474</v>
      </c>
      <c r="G21" s="83">
        <v>23.611000000000001</v>
      </c>
    </row>
    <row r="22" spans="1:7">
      <c r="A22" s="79" t="s">
        <v>1571</v>
      </c>
      <c r="B22" s="83">
        <v>-60.48</v>
      </c>
      <c r="C22" s="83">
        <v>41.167000000000002</v>
      </c>
      <c r="D22" s="83">
        <v>-83.683000000000007</v>
      </c>
      <c r="E22" s="83">
        <v>22.155999999999999</v>
      </c>
      <c r="F22" s="83">
        <v>-95.400999999999996</v>
      </c>
      <c r="G22" s="83">
        <v>20.821999999999999</v>
      </c>
    </row>
    <row r="23" spans="1:7">
      <c r="A23" s="79" t="s">
        <v>1639</v>
      </c>
      <c r="B23" s="83">
        <v>-111.35</v>
      </c>
      <c r="C23" s="83">
        <v>48.203000000000003</v>
      </c>
      <c r="D23" s="83">
        <v>-71.063000000000002</v>
      </c>
      <c r="E23" s="83">
        <v>20.86</v>
      </c>
      <c r="F23" s="83">
        <v>-76.986999999999995</v>
      </c>
      <c r="G23" s="83">
        <v>21.326000000000001</v>
      </c>
    </row>
    <row r="24" spans="1:7">
      <c r="A24" s="79" t="s">
        <v>1557</v>
      </c>
      <c r="B24" s="83">
        <v>-30.99</v>
      </c>
      <c r="C24" s="83">
        <v>47.058999999999997</v>
      </c>
      <c r="D24" s="83">
        <v>-155.494</v>
      </c>
      <c r="E24" s="83">
        <v>28.187000000000001</v>
      </c>
      <c r="F24" s="83">
        <v>-151.18600000000001</v>
      </c>
      <c r="G24" s="83">
        <v>26.350999999999999</v>
      </c>
    </row>
    <row r="25" spans="1:7">
      <c r="A25" s="79" t="s">
        <v>1564</v>
      </c>
      <c r="B25" s="83">
        <v>-64.849999999999994</v>
      </c>
      <c r="C25" s="83">
        <v>41.805</v>
      </c>
      <c r="D25" s="83">
        <v>-100.812</v>
      </c>
      <c r="E25" s="83">
        <v>21.46</v>
      </c>
      <c r="F25" s="83">
        <v>-105.053</v>
      </c>
      <c r="G25" s="83">
        <v>24.286000000000001</v>
      </c>
    </row>
    <row r="26" spans="1:7">
      <c r="A26" s="79" t="s">
        <v>1585</v>
      </c>
      <c r="B26" s="83">
        <v>-25.614000000000001</v>
      </c>
      <c r="C26" s="83">
        <v>53.539000000000001</v>
      </c>
      <c r="D26" s="83">
        <v>-117.193</v>
      </c>
      <c r="E26" s="83">
        <v>19.515000000000001</v>
      </c>
      <c r="F26" s="83">
        <v>-131.26499999999999</v>
      </c>
      <c r="G26" s="83">
        <v>18.266999999999999</v>
      </c>
    </row>
    <row r="27" spans="1:7">
      <c r="A27" s="79" t="s">
        <v>1640</v>
      </c>
      <c r="B27" s="83">
        <v>75.668999999999997</v>
      </c>
      <c r="C27" s="83">
        <v>46.945</v>
      </c>
      <c r="D27" s="83">
        <v>-141.90299999999999</v>
      </c>
      <c r="E27" s="83">
        <v>23.094999999999999</v>
      </c>
      <c r="F27" s="83">
        <v>-145.32599999999999</v>
      </c>
      <c r="G27" s="83">
        <v>23.334</v>
      </c>
    </row>
    <row r="28" spans="1:7">
      <c r="A28" s="79" t="s">
        <v>1622</v>
      </c>
      <c r="B28" s="83">
        <v>-91.301000000000002</v>
      </c>
      <c r="C28" s="83">
        <v>44.015999999999998</v>
      </c>
      <c r="D28" s="83">
        <v>-110.34</v>
      </c>
      <c r="E28" s="83">
        <v>21.498000000000001</v>
      </c>
      <c r="F28" s="83">
        <v>-122.371</v>
      </c>
      <c r="G28" s="83">
        <v>20.103000000000002</v>
      </c>
    </row>
    <row r="29" spans="1:7">
      <c r="A29" s="79" t="s">
        <v>1598</v>
      </c>
      <c r="B29" s="83">
        <v>-14.303000000000001</v>
      </c>
      <c r="C29" s="83">
        <v>47.872999999999998</v>
      </c>
      <c r="D29" s="83">
        <v>-120.545</v>
      </c>
      <c r="E29" s="83">
        <v>20.099</v>
      </c>
      <c r="F29" s="83">
        <v>-134.184</v>
      </c>
      <c r="G29" s="83">
        <v>18.684000000000001</v>
      </c>
    </row>
    <row r="30" spans="1:7">
      <c r="A30" s="79" t="s">
        <v>1604</v>
      </c>
      <c r="B30" s="83">
        <v>-95.953999999999994</v>
      </c>
      <c r="C30" s="83">
        <v>47.936</v>
      </c>
      <c r="D30" s="83">
        <v>-85.903000000000006</v>
      </c>
      <c r="E30" s="83">
        <v>22.244</v>
      </c>
      <c r="F30" s="83">
        <v>-99.703000000000003</v>
      </c>
      <c r="G30" s="83">
        <v>21.84</v>
      </c>
    </row>
    <row r="31" spans="1:7">
      <c r="A31" s="79" t="s">
        <v>1641</v>
      </c>
      <c r="B31" s="83">
        <v>-54.8</v>
      </c>
      <c r="C31" s="83">
        <v>46.673000000000002</v>
      </c>
      <c r="D31" s="83">
        <v>-136.80000000000001</v>
      </c>
      <c r="E31" s="83">
        <v>22.498000000000001</v>
      </c>
      <c r="F31" s="83">
        <v>-156.54599999999999</v>
      </c>
      <c r="G31" s="83">
        <v>21.376000000000001</v>
      </c>
    </row>
    <row r="32" spans="1:7">
      <c r="A32" s="15" t="s">
        <v>47</v>
      </c>
      <c r="B32" s="83" t="s">
        <v>7</v>
      </c>
      <c r="C32" s="83" t="s">
        <v>7</v>
      </c>
      <c r="D32" s="83" t="s">
        <v>7</v>
      </c>
      <c r="E32" s="83" t="s">
        <v>7</v>
      </c>
      <c r="F32" s="83">
        <v>-0.67400000000000004</v>
      </c>
      <c r="G32" s="83">
        <v>1.34</v>
      </c>
    </row>
    <row r="33" spans="1:7">
      <c r="A33" s="15" t="s">
        <v>1179</v>
      </c>
      <c r="B33" s="83">
        <v>95.822000000000003</v>
      </c>
      <c r="C33" s="83">
        <v>42.171999999999997</v>
      </c>
      <c r="D33" s="83">
        <v>179.393</v>
      </c>
      <c r="E33" s="83">
        <v>18.594999999999999</v>
      </c>
      <c r="F33" s="83">
        <v>194.85499999999999</v>
      </c>
      <c r="G33" s="83">
        <v>17.969000000000001</v>
      </c>
    </row>
    <row r="34" spans="1:7" ht="16">
      <c r="A34" s="77" t="s">
        <v>1658</v>
      </c>
      <c r="B34" s="100">
        <v>0.67159999999999997</v>
      </c>
      <c r="C34" s="100"/>
      <c r="D34" s="100">
        <v>0.84960000000000002</v>
      </c>
      <c r="E34" s="100"/>
      <c r="F34" s="100">
        <v>0.81389999999999996</v>
      </c>
      <c r="G34" s="100"/>
    </row>
    <row r="35" spans="1:7">
      <c r="A35" s="78" t="s">
        <v>1623</v>
      </c>
      <c r="B35" s="100">
        <v>264</v>
      </c>
      <c r="C35" s="100"/>
      <c r="D35" s="100">
        <v>709</v>
      </c>
      <c r="E35" s="100"/>
      <c r="F35" s="45">
        <v>973</v>
      </c>
      <c r="G35" s="45"/>
    </row>
    <row r="37" spans="1:7">
      <c r="A37" t="s">
        <v>1690</v>
      </c>
    </row>
  </sheetData>
  <mergeCells count="8">
    <mergeCell ref="B2:C2"/>
    <mergeCell ref="D2:E2"/>
    <mergeCell ref="F2:G2"/>
    <mergeCell ref="B34:C34"/>
    <mergeCell ref="B35:C35"/>
    <mergeCell ref="D34:E34"/>
    <mergeCell ref="D35:E35"/>
    <mergeCell ref="F34:G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 workbookViewId="0">
      <selection activeCell="A38" sqref="A38"/>
    </sheetView>
  </sheetViews>
  <sheetFormatPr baseColWidth="10" defaultRowHeight="14" x14ac:dyDescent="0"/>
  <cols>
    <col min="1" max="1" width="30.1640625" style="15" customWidth="1"/>
    <col min="2" max="16384" width="10.83203125" style="15"/>
  </cols>
  <sheetData>
    <row r="1" spans="1:7">
      <c r="A1" s="15" t="s">
        <v>1659</v>
      </c>
    </row>
    <row r="2" spans="1:7">
      <c r="B2" s="98" t="s">
        <v>48</v>
      </c>
      <c r="C2" s="98"/>
      <c r="D2" s="98" t="s">
        <v>47</v>
      </c>
      <c r="E2" s="98"/>
      <c r="F2" s="98" t="s">
        <v>1655</v>
      </c>
      <c r="G2" s="98"/>
    </row>
    <row r="3" spans="1:7">
      <c r="B3" s="19" t="s">
        <v>1656</v>
      </c>
      <c r="C3" s="19" t="s">
        <v>153</v>
      </c>
      <c r="D3" s="19" t="s">
        <v>1656</v>
      </c>
      <c r="E3" s="19" t="s">
        <v>153</v>
      </c>
      <c r="F3" s="19" t="s">
        <v>1656</v>
      </c>
      <c r="G3" s="19" t="s">
        <v>153</v>
      </c>
    </row>
    <row r="4" spans="1:7">
      <c r="A4" s="15" t="s">
        <v>162</v>
      </c>
      <c r="B4" s="83">
        <v>-21.26</v>
      </c>
      <c r="C4" s="83">
        <v>9.64</v>
      </c>
      <c r="D4" s="83">
        <v>-4.4740000000000002</v>
      </c>
      <c r="E4" s="83">
        <v>2.8090000000000002</v>
      </c>
      <c r="F4" s="83">
        <v>-13.311</v>
      </c>
      <c r="G4" s="83">
        <v>3.0790000000000002</v>
      </c>
    </row>
    <row r="5" spans="1:7">
      <c r="A5" s="15" t="s">
        <v>1498</v>
      </c>
      <c r="B5" s="83">
        <v>0.22800000000000001</v>
      </c>
      <c r="C5" s="83">
        <v>3.3210000000000002</v>
      </c>
      <c r="D5" s="83">
        <v>-13.484</v>
      </c>
      <c r="E5" s="83">
        <v>2.99</v>
      </c>
      <c r="F5" s="83">
        <v>-3.4249999999999998</v>
      </c>
      <c r="G5" s="83">
        <v>2.4910000000000001</v>
      </c>
    </row>
    <row r="6" spans="1:7">
      <c r="A6" s="15" t="s">
        <v>157</v>
      </c>
      <c r="B6" s="83">
        <v>-13.097</v>
      </c>
      <c r="C6" s="83">
        <v>11.089</v>
      </c>
      <c r="D6" s="83">
        <v>-36.590000000000003</v>
      </c>
      <c r="E6" s="83">
        <v>8.5190000000000001</v>
      </c>
      <c r="F6" s="83">
        <v>-41.704999999999998</v>
      </c>
      <c r="G6" s="83">
        <v>6.5439999999999996</v>
      </c>
    </row>
    <row r="7" spans="1:7">
      <c r="A7" s="15" t="s">
        <v>158</v>
      </c>
      <c r="B7" s="83">
        <v>-50.457999999999998</v>
      </c>
      <c r="C7" s="83">
        <v>24.332999999999998</v>
      </c>
      <c r="D7" s="83">
        <v>-76.709000000000003</v>
      </c>
      <c r="E7" s="83">
        <v>12.000999999999999</v>
      </c>
      <c r="F7" s="83">
        <v>-67.686000000000007</v>
      </c>
      <c r="G7" s="83">
        <v>10.333</v>
      </c>
    </row>
    <row r="8" spans="1:7">
      <c r="A8" s="15" t="s">
        <v>159</v>
      </c>
      <c r="B8" s="83">
        <v>5.6719999999999997</v>
      </c>
      <c r="C8" s="83">
        <v>9.01</v>
      </c>
      <c r="D8" s="83">
        <v>-19.396000000000001</v>
      </c>
      <c r="E8" s="83">
        <v>6.4489999999999998</v>
      </c>
      <c r="F8" s="83">
        <v>-27.626000000000001</v>
      </c>
      <c r="G8" s="83">
        <v>4.819</v>
      </c>
    </row>
    <row r="9" spans="1:7">
      <c r="A9" s="15" t="s">
        <v>160</v>
      </c>
      <c r="B9" s="83">
        <v>-29.321999999999999</v>
      </c>
      <c r="C9" s="83">
        <v>40.484000000000002</v>
      </c>
      <c r="D9" s="83">
        <v>-12.867000000000001</v>
      </c>
      <c r="E9" s="83">
        <v>3.0019999999999998</v>
      </c>
      <c r="F9" s="83">
        <v>-12.535</v>
      </c>
      <c r="G9" s="83">
        <v>2.5830000000000002</v>
      </c>
    </row>
    <row r="10" spans="1:7">
      <c r="A10" s="15" t="s">
        <v>1513</v>
      </c>
      <c r="B10" s="83">
        <v>20.765999999999998</v>
      </c>
      <c r="C10" s="83">
        <v>18.988</v>
      </c>
      <c r="D10" s="83">
        <v>1.3320000000000001</v>
      </c>
      <c r="E10" s="83">
        <v>1.599</v>
      </c>
      <c r="F10" s="83">
        <v>4.7720000000000002</v>
      </c>
      <c r="G10" s="83">
        <v>1.615</v>
      </c>
    </row>
    <row r="11" spans="1:7">
      <c r="A11" s="15" t="s">
        <v>1514</v>
      </c>
      <c r="B11" s="83">
        <v>-32.901000000000003</v>
      </c>
      <c r="C11" s="83">
        <v>5.2569999999999997</v>
      </c>
      <c r="D11" s="83">
        <v>-20.277000000000001</v>
      </c>
      <c r="E11" s="83">
        <v>2.665</v>
      </c>
      <c r="F11" s="83">
        <v>-24.922000000000001</v>
      </c>
      <c r="G11" s="83">
        <v>2.4780000000000002</v>
      </c>
    </row>
    <row r="12" spans="1:7">
      <c r="A12" s="15" t="s">
        <v>1515</v>
      </c>
      <c r="B12" s="83">
        <v>-25.791</v>
      </c>
      <c r="C12" s="83">
        <v>10.926</v>
      </c>
      <c r="D12" s="83">
        <v>19.527000000000001</v>
      </c>
      <c r="E12" s="83">
        <v>4.5149999999999997</v>
      </c>
      <c r="F12" s="83">
        <v>3.3780000000000001</v>
      </c>
      <c r="G12" s="83">
        <v>3.488</v>
      </c>
    </row>
    <row r="13" spans="1:7">
      <c r="A13" t="s">
        <v>1674</v>
      </c>
      <c r="B13" s="83">
        <v>-19.515999999999998</v>
      </c>
      <c r="C13" s="83">
        <v>8.3469999999999995</v>
      </c>
      <c r="D13" s="83">
        <v>-26.745999999999999</v>
      </c>
      <c r="E13" s="83">
        <v>4.6639999999999997</v>
      </c>
      <c r="F13" s="83">
        <v>-25.06</v>
      </c>
      <c r="G13" s="83">
        <v>4.2409999999999997</v>
      </c>
    </row>
    <row r="14" spans="1:7">
      <c r="A14" t="s">
        <v>1675</v>
      </c>
      <c r="B14" s="83">
        <v>-13.239000000000001</v>
      </c>
      <c r="C14" s="83">
        <v>15.316000000000001</v>
      </c>
      <c r="D14" s="83">
        <v>-17.396000000000001</v>
      </c>
      <c r="E14" s="83">
        <v>6.056</v>
      </c>
      <c r="F14" s="83">
        <v>-17.417999999999999</v>
      </c>
      <c r="G14" s="83">
        <v>5.7320000000000002</v>
      </c>
    </row>
    <row r="15" spans="1:7">
      <c r="A15" t="s">
        <v>1676</v>
      </c>
      <c r="B15" s="83">
        <v>9.0410000000000004</v>
      </c>
      <c r="C15" s="83">
        <v>7.6130000000000004</v>
      </c>
      <c r="D15" s="83">
        <v>-0.876</v>
      </c>
      <c r="E15" s="83">
        <v>4.17</v>
      </c>
      <c r="F15" s="83">
        <v>1.607</v>
      </c>
      <c r="G15" s="83">
        <v>3.6909999999999998</v>
      </c>
    </row>
    <row r="16" spans="1:7">
      <c r="A16" t="s">
        <v>1677</v>
      </c>
      <c r="B16" s="83">
        <v>-8.9550000000000001</v>
      </c>
      <c r="C16" s="83">
        <v>21.556999999999999</v>
      </c>
      <c r="D16" s="83">
        <v>10.013999999999999</v>
      </c>
      <c r="E16" s="83">
        <v>6.5289999999999999</v>
      </c>
      <c r="F16" s="83">
        <v>10.646000000000001</v>
      </c>
      <c r="G16" s="83">
        <v>6.3129999999999997</v>
      </c>
    </row>
    <row r="17" spans="1:7">
      <c r="A17" s="15" t="s">
        <v>161</v>
      </c>
      <c r="B17" s="83">
        <v>-0.39400000000000002</v>
      </c>
      <c r="C17" s="83">
        <v>3.9889999999999999</v>
      </c>
      <c r="D17" s="83">
        <v>5.8239999999999998</v>
      </c>
      <c r="E17" s="83">
        <v>1.7549999999999999</v>
      </c>
      <c r="F17" s="83">
        <v>2.6379999999999999</v>
      </c>
      <c r="G17" s="83">
        <v>1.6419999999999999</v>
      </c>
    </row>
    <row r="18" spans="1:7">
      <c r="A18" s="15" t="s">
        <v>1660</v>
      </c>
      <c r="B18" s="83"/>
      <c r="C18" s="83"/>
      <c r="D18" s="83"/>
      <c r="E18" s="83"/>
      <c r="F18" s="83"/>
      <c r="G18" s="83"/>
    </row>
    <row r="19" spans="1:7">
      <c r="A19" s="79" t="s">
        <v>1540</v>
      </c>
      <c r="B19" s="83">
        <v>12.256</v>
      </c>
      <c r="C19" s="83">
        <v>36.725999999999999</v>
      </c>
      <c r="D19" s="83">
        <v>-10.609</v>
      </c>
      <c r="E19" s="83">
        <v>23.145</v>
      </c>
      <c r="F19" s="83">
        <v>-36.883000000000003</v>
      </c>
      <c r="G19" s="83">
        <v>21.314</v>
      </c>
    </row>
    <row r="20" spans="1:7">
      <c r="A20" s="79" t="s">
        <v>1525</v>
      </c>
      <c r="B20" s="83">
        <v>-26.251999999999999</v>
      </c>
      <c r="C20" s="83">
        <v>36.567</v>
      </c>
      <c r="D20" s="83">
        <v>-52.542000000000002</v>
      </c>
      <c r="E20" s="83">
        <v>22.37</v>
      </c>
      <c r="F20" s="83">
        <v>-78.015000000000001</v>
      </c>
      <c r="G20" s="83">
        <v>20.475999999999999</v>
      </c>
    </row>
    <row r="21" spans="1:7">
      <c r="A21" s="79" t="s">
        <v>1546</v>
      </c>
      <c r="B21" s="83">
        <v>-40.451000000000001</v>
      </c>
      <c r="C21" s="83">
        <v>45.219000000000001</v>
      </c>
      <c r="D21" s="83">
        <v>-48.243000000000002</v>
      </c>
      <c r="E21" s="83">
        <v>25.661000000000001</v>
      </c>
      <c r="F21" s="83">
        <v>-62.707999999999998</v>
      </c>
      <c r="G21" s="83">
        <v>24.116</v>
      </c>
    </row>
    <row r="22" spans="1:7">
      <c r="A22" s="79" t="s">
        <v>1571</v>
      </c>
      <c r="B22" s="83">
        <v>4.6379999999999999</v>
      </c>
      <c r="C22" s="83">
        <v>38.79</v>
      </c>
      <c r="D22" s="83">
        <v>-38.965000000000003</v>
      </c>
      <c r="E22" s="83">
        <v>24.215</v>
      </c>
      <c r="F22" s="83">
        <v>-57.905000000000001</v>
      </c>
      <c r="G22" s="83">
        <v>22.477</v>
      </c>
    </row>
    <row r="23" spans="1:7">
      <c r="A23" s="79" t="s">
        <v>1639</v>
      </c>
      <c r="B23" s="83">
        <v>-9.6980000000000004</v>
      </c>
      <c r="C23" s="83">
        <v>46.661999999999999</v>
      </c>
      <c r="D23" s="83">
        <v>-27.817</v>
      </c>
      <c r="E23" s="83">
        <v>23.95</v>
      </c>
      <c r="F23" s="83">
        <v>-34.991999999999997</v>
      </c>
      <c r="G23" s="83">
        <v>23.271999999999998</v>
      </c>
    </row>
    <row r="24" spans="1:7">
      <c r="A24" s="79" t="s">
        <v>1557</v>
      </c>
      <c r="B24" s="83">
        <v>-70.427000000000007</v>
      </c>
      <c r="C24" s="83">
        <v>40.82</v>
      </c>
      <c r="D24" s="83">
        <v>-54.539000000000001</v>
      </c>
      <c r="E24" s="83">
        <v>28.175999999999998</v>
      </c>
      <c r="F24" s="83">
        <v>-68.709999999999994</v>
      </c>
      <c r="G24" s="83">
        <v>23.882999999999999</v>
      </c>
    </row>
    <row r="25" spans="1:7">
      <c r="A25" s="79" t="s">
        <v>1564</v>
      </c>
      <c r="B25" s="83">
        <v>-4.6369999999999996</v>
      </c>
      <c r="C25" s="83">
        <v>40.479999999999997</v>
      </c>
      <c r="D25" s="83">
        <v>-33.625</v>
      </c>
      <c r="E25" s="83">
        <v>25.445</v>
      </c>
      <c r="F25" s="83">
        <v>-47.508000000000003</v>
      </c>
      <c r="G25" s="83">
        <v>24.111000000000001</v>
      </c>
    </row>
    <row r="26" spans="1:7">
      <c r="A26" s="79" t="s">
        <v>1585</v>
      </c>
      <c r="B26" s="83">
        <v>44.442999999999998</v>
      </c>
      <c r="C26" s="83">
        <v>52.637</v>
      </c>
      <c r="D26" s="83">
        <v>-60.305</v>
      </c>
      <c r="E26" s="83">
        <v>24.411000000000001</v>
      </c>
      <c r="F26" s="83">
        <v>-72.816999999999993</v>
      </c>
      <c r="G26" s="83">
        <v>23.972000000000001</v>
      </c>
    </row>
    <row r="27" spans="1:7">
      <c r="A27" s="79" t="s">
        <v>1640</v>
      </c>
      <c r="B27" s="83">
        <v>91.915000000000006</v>
      </c>
      <c r="C27" s="83">
        <v>49.429000000000002</v>
      </c>
      <c r="D27" s="83">
        <v>-68.908000000000001</v>
      </c>
      <c r="E27" s="83">
        <v>24.619</v>
      </c>
      <c r="F27" s="83">
        <v>-84.533000000000001</v>
      </c>
      <c r="G27" s="83">
        <v>22.292999999999999</v>
      </c>
    </row>
    <row r="28" spans="1:7">
      <c r="A28" s="79" t="s">
        <v>1622</v>
      </c>
      <c r="B28" s="83">
        <v>-36.545999999999999</v>
      </c>
      <c r="C28" s="83">
        <v>36.680999999999997</v>
      </c>
      <c r="D28" s="83">
        <v>-45.326000000000001</v>
      </c>
      <c r="E28" s="83">
        <v>24.123000000000001</v>
      </c>
      <c r="F28" s="83">
        <v>-76.328000000000003</v>
      </c>
      <c r="G28" s="83">
        <v>20.849</v>
      </c>
    </row>
    <row r="29" spans="1:7">
      <c r="A29" s="79" t="s">
        <v>1598</v>
      </c>
      <c r="B29" s="83">
        <v>25.879000000000001</v>
      </c>
      <c r="C29" s="83">
        <v>46.735999999999997</v>
      </c>
      <c r="D29" s="83">
        <v>-52.045999999999999</v>
      </c>
      <c r="E29" s="83">
        <v>23.451000000000001</v>
      </c>
      <c r="F29" s="83">
        <v>-72.978999999999999</v>
      </c>
      <c r="G29" s="83">
        <v>21.085999999999999</v>
      </c>
    </row>
    <row r="30" spans="1:7">
      <c r="A30" s="79" t="s">
        <v>1604</v>
      </c>
      <c r="B30" s="83">
        <v>-49.317999999999998</v>
      </c>
      <c r="C30" s="83">
        <v>39.338999999999999</v>
      </c>
      <c r="D30" s="83">
        <v>-31.472999999999999</v>
      </c>
      <c r="E30" s="83">
        <v>23.937000000000001</v>
      </c>
      <c r="F30" s="83">
        <v>-68.561000000000007</v>
      </c>
      <c r="G30" s="83">
        <v>22.061</v>
      </c>
    </row>
    <row r="31" spans="1:7">
      <c r="A31" s="79" t="s">
        <v>1641</v>
      </c>
      <c r="B31" s="83">
        <v>-22.097999999999999</v>
      </c>
      <c r="C31" s="83">
        <v>38.366</v>
      </c>
      <c r="D31" s="83">
        <v>-46.878</v>
      </c>
      <c r="E31" s="83">
        <v>23.574999999999999</v>
      </c>
      <c r="F31" s="83">
        <v>-88.192999999999998</v>
      </c>
      <c r="G31" s="83">
        <v>21.640999999999998</v>
      </c>
    </row>
    <row r="32" spans="1:7">
      <c r="A32" s="15" t="s">
        <v>47</v>
      </c>
      <c r="B32" s="83" t="s">
        <v>7</v>
      </c>
      <c r="C32" s="83" t="s">
        <v>7</v>
      </c>
      <c r="D32" s="83" t="s">
        <v>7</v>
      </c>
      <c r="E32" s="83" t="s">
        <v>7</v>
      </c>
      <c r="F32" s="83">
        <v>-1.3</v>
      </c>
      <c r="G32" s="83">
        <v>1.0089999999999999</v>
      </c>
    </row>
    <row r="33" spans="1:7">
      <c r="A33" s="15" t="s">
        <v>1179</v>
      </c>
      <c r="B33" s="83">
        <v>67.488</v>
      </c>
      <c r="C33" s="83">
        <v>35.006999999999998</v>
      </c>
      <c r="D33" s="83">
        <v>110.02800000000001</v>
      </c>
      <c r="E33" s="83">
        <v>22.882999999999999</v>
      </c>
      <c r="F33" s="83">
        <v>141.48099999999999</v>
      </c>
      <c r="G33" s="83">
        <v>19.943999999999999</v>
      </c>
    </row>
    <row r="34" spans="1:7" ht="16">
      <c r="A34" s="77" t="s">
        <v>1658</v>
      </c>
      <c r="B34" s="100">
        <v>0.68779999999999997</v>
      </c>
      <c r="C34" s="100"/>
      <c r="D34" s="100">
        <v>0.84250000000000003</v>
      </c>
      <c r="E34" s="100"/>
      <c r="F34" s="100">
        <v>0.79269999999999996</v>
      </c>
      <c r="G34" s="100"/>
    </row>
    <row r="35" spans="1:7">
      <c r="A35" s="78" t="s">
        <v>1623</v>
      </c>
      <c r="B35" s="100">
        <v>264</v>
      </c>
      <c r="C35" s="100"/>
      <c r="D35" s="100">
        <v>709</v>
      </c>
      <c r="E35" s="100"/>
      <c r="F35" s="45">
        <v>973</v>
      </c>
      <c r="G35" s="45"/>
    </row>
    <row r="37" spans="1:7">
      <c r="A37"/>
    </row>
  </sheetData>
  <mergeCells count="8">
    <mergeCell ref="B35:C35"/>
    <mergeCell ref="D35:E35"/>
    <mergeCell ref="B2:C2"/>
    <mergeCell ref="D2:E2"/>
    <mergeCell ref="F2:G2"/>
    <mergeCell ref="B34:C34"/>
    <mergeCell ref="D34:E34"/>
    <mergeCell ref="F34:G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 workbookViewId="0">
      <selection activeCell="N50" sqref="N50"/>
    </sheetView>
  </sheetViews>
  <sheetFormatPr baseColWidth="10" defaultRowHeight="14" x14ac:dyDescent="0"/>
  <cols>
    <col min="1" max="1" width="29.83203125" customWidth="1"/>
  </cols>
  <sheetData>
    <row r="1" spans="1:7">
      <c r="A1" s="15" t="s">
        <v>1657</v>
      </c>
      <c r="B1" s="15"/>
      <c r="C1" s="15"/>
      <c r="D1" s="15"/>
      <c r="E1" s="15"/>
      <c r="F1" s="15"/>
      <c r="G1" s="15"/>
    </row>
    <row r="2" spans="1:7">
      <c r="A2" s="15"/>
      <c r="B2" s="98" t="s">
        <v>48</v>
      </c>
      <c r="C2" s="98"/>
      <c r="D2" s="98" t="s">
        <v>47</v>
      </c>
      <c r="E2" s="98"/>
      <c r="F2" s="98" t="s">
        <v>1655</v>
      </c>
      <c r="G2" s="98"/>
    </row>
    <row r="3" spans="1:7">
      <c r="A3" s="15"/>
      <c r="B3" s="56" t="s">
        <v>1656</v>
      </c>
      <c r="C3" s="56" t="s">
        <v>153</v>
      </c>
      <c r="D3" s="56" t="s">
        <v>1656</v>
      </c>
      <c r="E3" s="56" t="s">
        <v>153</v>
      </c>
      <c r="F3" s="56" t="s">
        <v>1656</v>
      </c>
      <c r="G3" s="56" t="s">
        <v>153</v>
      </c>
    </row>
    <row r="4" spans="1:7">
      <c r="A4" t="s">
        <v>162</v>
      </c>
      <c r="B4" s="83">
        <v>0.16200000000000001</v>
      </c>
      <c r="C4" s="83">
        <v>0.1</v>
      </c>
      <c r="D4" s="83">
        <v>7.1999999999999995E-2</v>
      </c>
      <c r="E4" s="83">
        <v>4.2000000000000003E-2</v>
      </c>
      <c r="F4" s="83">
        <v>5.8000000000000003E-2</v>
      </c>
      <c r="G4" s="83">
        <v>4.7E-2</v>
      </c>
    </row>
    <row r="5" spans="1:7">
      <c r="A5" t="s">
        <v>1498</v>
      </c>
      <c r="B5" s="83">
        <v>-5.7000000000000002E-2</v>
      </c>
      <c r="C5" s="83">
        <v>5.7000000000000002E-2</v>
      </c>
      <c r="D5" s="83">
        <v>0.11799999999999999</v>
      </c>
      <c r="E5" s="83">
        <v>5.1999999999999998E-2</v>
      </c>
      <c r="F5" s="83">
        <v>0.09</v>
      </c>
      <c r="G5" s="83">
        <v>4.1000000000000002E-2</v>
      </c>
    </row>
    <row r="6" spans="1:7">
      <c r="A6" t="s">
        <v>157</v>
      </c>
      <c r="B6" s="83">
        <v>-2.9000000000000001E-2</v>
      </c>
      <c r="C6" s="83">
        <v>0.156</v>
      </c>
      <c r="D6" s="83">
        <v>0.379</v>
      </c>
      <c r="E6" s="83">
        <v>0.14299999999999999</v>
      </c>
      <c r="F6" s="83">
        <v>0.375</v>
      </c>
      <c r="G6" s="83">
        <v>0.106</v>
      </c>
    </row>
    <row r="7" spans="1:7">
      <c r="A7" t="s">
        <v>158</v>
      </c>
      <c r="B7" s="83">
        <v>0.129</v>
      </c>
      <c r="C7" s="83">
        <v>0.47</v>
      </c>
      <c r="D7" s="83">
        <v>-3.3000000000000002E-2</v>
      </c>
      <c r="E7" s="83">
        <v>0.189</v>
      </c>
      <c r="F7" s="83">
        <v>-0.111</v>
      </c>
      <c r="G7" s="83">
        <v>0.155</v>
      </c>
    </row>
    <row r="8" spans="1:7">
      <c r="A8" t="s">
        <v>159</v>
      </c>
      <c r="B8" s="83">
        <v>-0.222</v>
      </c>
      <c r="C8" s="83">
        <v>0.155</v>
      </c>
      <c r="D8" s="83">
        <v>0.42499999999999999</v>
      </c>
      <c r="E8" s="83">
        <v>0.114</v>
      </c>
      <c r="F8" s="83">
        <v>0.26300000000000001</v>
      </c>
      <c r="G8" s="83">
        <v>7.8E-2</v>
      </c>
    </row>
    <row r="9" spans="1:7">
      <c r="A9" t="s">
        <v>160</v>
      </c>
      <c r="B9" s="83">
        <v>-0.49199999999999999</v>
      </c>
      <c r="C9" s="83">
        <v>0.26800000000000002</v>
      </c>
      <c r="D9" s="83">
        <v>0.17399999999999999</v>
      </c>
      <c r="E9" s="83">
        <v>5.3999999999999999E-2</v>
      </c>
      <c r="F9" s="83">
        <v>0.16600000000000001</v>
      </c>
      <c r="G9" s="83">
        <v>4.4999999999999998E-2</v>
      </c>
    </row>
    <row r="10" spans="1:7">
      <c r="A10" t="s">
        <v>1513</v>
      </c>
      <c r="B10" s="83">
        <v>0.23799999999999999</v>
      </c>
      <c r="C10" s="83">
        <v>0.10199999999999999</v>
      </c>
      <c r="D10" s="83">
        <v>-4.2000000000000003E-2</v>
      </c>
      <c r="E10" s="83">
        <v>2.5000000000000001E-2</v>
      </c>
      <c r="F10" s="83">
        <v>-5.1999999999999998E-2</v>
      </c>
      <c r="G10" s="83">
        <v>2.3E-2</v>
      </c>
    </row>
    <row r="11" spans="1:7">
      <c r="A11" t="s">
        <v>1514</v>
      </c>
      <c r="B11" s="83">
        <v>0.63200000000000001</v>
      </c>
      <c r="C11" s="83">
        <v>7.1999999999999995E-2</v>
      </c>
      <c r="D11" s="83">
        <v>5.6000000000000001E-2</v>
      </c>
      <c r="E11" s="83">
        <v>4.4999999999999998E-2</v>
      </c>
      <c r="F11" s="83">
        <v>0.23</v>
      </c>
      <c r="G11" s="83">
        <v>8.6999999999999994E-2</v>
      </c>
    </row>
    <row r="12" spans="1:7">
      <c r="A12" t="s">
        <v>1515</v>
      </c>
      <c r="B12" s="83">
        <v>-4.9000000000000002E-2</v>
      </c>
      <c r="C12" s="83">
        <v>9.6000000000000002E-2</v>
      </c>
      <c r="D12" s="83">
        <v>-0.39700000000000002</v>
      </c>
      <c r="E12" s="83">
        <v>6.5000000000000002E-2</v>
      </c>
      <c r="F12" s="83">
        <v>-0.314</v>
      </c>
      <c r="G12" s="83">
        <v>4.1000000000000002E-2</v>
      </c>
    </row>
    <row r="13" spans="1:7">
      <c r="A13" s="10" t="s">
        <v>1674</v>
      </c>
      <c r="B13" s="83">
        <v>6.5000000000000002E-2</v>
      </c>
      <c r="C13" s="83">
        <v>0.13400000000000001</v>
      </c>
      <c r="D13" s="83">
        <v>0.152</v>
      </c>
      <c r="E13" s="83">
        <v>8.7999999999999995E-2</v>
      </c>
      <c r="F13" s="83">
        <v>0.19800000000000001</v>
      </c>
      <c r="G13" s="83">
        <v>7.4999999999999997E-2</v>
      </c>
    </row>
    <row r="14" spans="1:7">
      <c r="A14" s="10" t="s">
        <v>1675</v>
      </c>
      <c r="B14" s="83">
        <v>0.27600000000000002</v>
      </c>
      <c r="C14" s="83">
        <v>0.193</v>
      </c>
      <c r="D14" s="83">
        <v>0.372</v>
      </c>
      <c r="E14" s="83">
        <v>9.7000000000000003E-2</v>
      </c>
      <c r="F14" s="83">
        <v>0.51100000000000001</v>
      </c>
      <c r="G14" s="83">
        <v>9.1999999999999998E-2</v>
      </c>
    </row>
    <row r="15" spans="1:7">
      <c r="A15" s="10" t="s">
        <v>1676</v>
      </c>
      <c r="B15" s="83">
        <v>7.0000000000000007E-2</v>
      </c>
      <c r="C15" s="83">
        <v>0.127</v>
      </c>
      <c r="D15" s="83">
        <v>7.3999999999999996E-2</v>
      </c>
      <c r="E15" s="83">
        <v>6.6000000000000003E-2</v>
      </c>
      <c r="F15" s="83">
        <v>3.0000000000000001E-3</v>
      </c>
      <c r="G15" s="83">
        <v>7.2999999999999995E-2</v>
      </c>
    </row>
    <row r="16" spans="1:7">
      <c r="A16" s="10" t="s">
        <v>1677</v>
      </c>
      <c r="B16" s="83">
        <v>-0.23400000000000001</v>
      </c>
      <c r="C16" s="83">
        <v>0.23300000000000001</v>
      </c>
      <c r="D16" s="83">
        <v>-0.40200000000000002</v>
      </c>
      <c r="E16" s="83">
        <v>0.112</v>
      </c>
      <c r="F16" s="83">
        <v>-0.505</v>
      </c>
      <c r="G16" s="83">
        <v>0.12</v>
      </c>
    </row>
    <row r="17" spans="1:7">
      <c r="A17" t="s">
        <v>161</v>
      </c>
      <c r="B17" s="83">
        <v>-8.7999999999999995E-2</v>
      </c>
      <c r="C17" s="83">
        <v>5.3999999999999999E-2</v>
      </c>
      <c r="D17" s="83">
        <v>3.9E-2</v>
      </c>
      <c r="E17" s="83">
        <v>2.9000000000000001E-2</v>
      </c>
      <c r="F17" s="83">
        <v>2.1999999999999999E-2</v>
      </c>
      <c r="G17" s="83">
        <v>2.5999999999999999E-2</v>
      </c>
    </row>
    <row r="18" spans="1:7">
      <c r="A18" s="15" t="s">
        <v>1660</v>
      </c>
      <c r="B18" s="83"/>
      <c r="C18" s="83"/>
      <c r="D18" s="83"/>
      <c r="E18" s="83"/>
      <c r="F18" s="83"/>
      <c r="G18" s="83"/>
    </row>
    <row r="19" spans="1:7">
      <c r="A19" s="64" t="s">
        <v>1540</v>
      </c>
      <c r="B19" s="83">
        <v>0.99199999999999999</v>
      </c>
      <c r="C19" s="83">
        <v>0.57099999999999995</v>
      </c>
      <c r="D19" s="83">
        <v>0.04</v>
      </c>
      <c r="E19" s="83">
        <v>0.35</v>
      </c>
      <c r="F19" s="83">
        <v>0.307</v>
      </c>
      <c r="G19" s="83">
        <v>0.32200000000000001</v>
      </c>
    </row>
    <row r="20" spans="1:7">
      <c r="A20" s="64" t="s">
        <v>1525</v>
      </c>
      <c r="B20" s="83">
        <v>1.002</v>
      </c>
      <c r="C20" s="83">
        <v>0.56399999999999995</v>
      </c>
      <c r="D20" s="83">
        <v>0.35899999999999999</v>
      </c>
      <c r="E20" s="83">
        <v>0.33</v>
      </c>
      <c r="F20" s="83">
        <v>0.495</v>
      </c>
      <c r="G20" s="83">
        <v>0.30599999999999999</v>
      </c>
    </row>
    <row r="21" spans="1:7">
      <c r="A21" s="64" t="s">
        <v>1546</v>
      </c>
      <c r="B21" s="83">
        <v>1.1779999999999999</v>
      </c>
      <c r="C21" s="83">
        <v>0.69399999999999995</v>
      </c>
      <c r="D21" s="83">
        <v>-0.18</v>
      </c>
      <c r="E21" s="83">
        <v>0.36499999999999999</v>
      </c>
      <c r="F21" s="83">
        <v>0.17599999999999999</v>
      </c>
      <c r="G21" s="83">
        <v>0.375</v>
      </c>
    </row>
    <row r="22" spans="1:7">
      <c r="A22" s="64" t="s">
        <v>1571</v>
      </c>
      <c r="B22" s="83">
        <v>0.875</v>
      </c>
      <c r="C22" s="83">
        <v>0.55100000000000005</v>
      </c>
      <c r="D22" s="83">
        <v>0.40300000000000002</v>
      </c>
      <c r="E22" s="83">
        <v>0.41099999999999998</v>
      </c>
      <c r="F22" s="83">
        <v>0.52600000000000002</v>
      </c>
      <c r="G22" s="83">
        <v>0.36099999999999999</v>
      </c>
    </row>
    <row r="23" spans="1:7">
      <c r="A23" s="64" t="s">
        <v>1639</v>
      </c>
      <c r="B23" s="83">
        <v>1.2250000000000001</v>
      </c>
      <c r="C23" s="83">
        <v>0.71</v>
      </c>
      <c r="D23" s="83">
        <v>-5.6000000000000001E-2</v>
      </c>
      <c r="E23" s="83">
        <v>0.36199999999999999</v>
      </c>
      <c r="F23" s="83">
        <v>-0.10100000000000001</v>
      </c>
      <c r="G23" s="83">
        <v>0.32800000000000001</v>
      </c>
    </row>
    <row r="24" spans="1:7">
      <c r="A24" s="64" t="s">
        <v>1557</v>
      </c>
      <c r="B24" s="83">
        <v>0.82399999999999995</v>
      </c>
      <c r="C24" s="83">
        <v>0.625</v>
      </c>
      <c r="D24" s="83">
        <v>0.79800000000000004</v>
      </c>
      <c r="E24" s="83">
        <v>0.47</v>
      </c>
      <c r="F24" s="83">
        <v>0.56100000000000005</v>
      </c>
      <c r="G24" s="83">
        <v>0.39600000000000002</v>
      </c>
    </row>
    <row r="25" spans="1:7">
      <c r="A25" s="64" t="s">
        <v>1564</v>
      </c>
      <c r="B25" s="83">
        <v>1.347</v>
      </c>
      <c r="C25" s="83">
        <v>0.65400000000000003</v>
      </c>
      <c r="D25" s="83">
        <v>-0.14299999999999999</v>
      </c>
      <c r="E25" s="83">
        <v>0.34100000000000003</v>
      </c>
      <c r="F25" s="83">
        <v>0.125</v>
      </c>
      <c r="G25" s="83">
        <v>0.36499999999999999</v>
      </c>
    </row>
    <row r="26" spans="1:7">
      <c r="A26" s="64" t="s">
        <v>1585</v>
      </c>
      <c r="B26" s="83">
        <v>0.79500000000000004</v>
      </c>
      <c r="C26" s="83">
        <v>0.60499999999999998</v>
      </c>
      <c r="D26" s="83">
        <v>0.59799999999999998</v>
      </c>
      <c r="E26" s="83">
        <v>0.35699999999999998</v>
      </c>
      <c r="F26" s="83">
        <v>0.76</v>
      </c>
      <c r="G26" s="83">
        <v>0.33700000000000002</v>
      </c>
    </row>
    <row r="27" spans="1:7">
      <c r="A27" s="64" t="s">
        <v>1640</v>
      </c>
      <c r="B27" s="83">
        <v>-0.16300000000000001</v>
      </c>
      <c r="C27" s="83">
        <v>0.60899999999999999</v>
      </c>
      <c r="D27" s="83">
        <v>0.69899999999999995</v>
      </c>
      <c r="E27" s="83">
        <v>0.38900000000000001</v>
      </c>
      <c r="F27" s="83">
        <v>0.68600000000000005</v>
      </c>
      <c r="G27" s="83">
        <v>0.36199999999999999</v>
      </c>
    </row>
    <row r="28" spans="1:7">
      <c r="A28" s="64" t="s">
        <v>1622</v>
      </c>
      <c r="B28" s="83">
        <v>1.1659999999999999</v>
      </c>
      <c r="C28" s="83">
        <v>0.57199999999999995</v>
      </c>
      <c r="D28" s="83">
        <v>0.33900000000000002</v>
      </c>
      <c r="E28" s="83">
        <v>0.37</v>
      </c>
      <c r="F28" s="83">
        <v>0.44800000000000001</v>
      </c>
      <c r="G28" s="83">
        <v>0.32700000000000001</v>
      </c>
    </row>
    <row r="29" spans="1:7">
      <c r="A29" s="64" t="s">
        <v>1598</v>
      </c>
      <c r="B29" s="83">
        <v>0.14699999999999999</v>
      </c>
      <c r="C29" s="83">
        <v>0.64300000000000002</v>
      </c>
      <c r="D29" s="83">
        <v>0.44</v>
      </c>
      <c r="E29" s="83">
        <v>0.36</v>
      </c>
      <c r="F29" s="83">
        <v>0.39800000000000002</v>
      </c>
      <c r="G29" s="83">
        <v>0.316</v>
      </c>
    </row>
    <row r="30" spans="1:7">
      <c r="A30" s="64" t="s">
        <v>1604</v>
      </c>
      <c r="B30" s="83">
        <v>1.474</v>
      </c>
      <c r="C30" s="83">
        <v>0.6</v>
      </c>
      <c r="D30" s="83">
        <v>0.17399999999999999</v>
      </c>
      <c r="E30" s="83">
        <v>0.36199999999999999</v>
      </c>
      <c r="F30" s="83">
        <v>0.34200000000000003</v>
      </c>
      <c r="G30" s="83">
        <v>0.35399999999999998</v>
      </c>
    </row>
    <row r="31" spans="1:7">
      <c r="A31" s="64" t="s">
        <v>1641</v>
      </c>
      <c r="B31" s="83">
        <v>0.89400000000000002</v>
      </c>
      <c r="C31" s="83">
        <v>0.64900000000000002</v>
      </c>
      <c r="D31" s="83">
        <v>0.38800000000000001</v>
      </c>
      <c r="E31" s="83">
        <v>0.35899999999999999</v>
      </c>
      <c r="F31" s="83">
        <v>0.58199999999999996</v>
      </c>
      <c r="G31" s="83">
        <v>0.33200000000000002</v>
      </c>
    </row>
    <row r="32" spans="1:7">
      <c r="A32" s="15" t="s">
        <v>47</v>
      </c>
      <c r="B32" s="83" t="s">
        <v>7</v>
      </c>
      <c r="C32" s="83" t="s">
        <v>7</v>
      </c>
      <c r="D32" s="83" t="s">
        <v>7</v>
      </c>
      <c r="E32" s="83" t="s">
        <v>7</v>
      </c>
      <c r="F32" s="83">
        <v>9.5000000000000001E-2</v>
      </c>
      <c r="G32" s="83">
        <v>1.7999999999999999E-2</v>
      </c>
    </row>
    <row r="33" spans="1:7">
      <c r="A33" s="15" t="s">
        <v>1179</v>
      </c>
      <c r="B33" s="83">
        <v>-0.64300000000000002</v>
      </c>
      <c r="C33" s="83">
        <v>0.54900000000000004</v>
      </c>
      <c r="D33" s="83">
        <v>-0.315</v>
      </c>
      <c r="E33" s="83">
        <v>0.35099999999999998</v>
      </c>
      <c r="F33" s="83">
        <v>-0.42599999999999999</v>
      </c>
      <c r="G33" s="83">
        <v>0.316</v>
      </c>
    </row>
    <row r="34" spans="1:7" ht="16">
      <c r="A34" s="77" t="s">
        <v>1658</v>
      </c>
      <c r="B34" s="101">
        <v>0.67459999999999998</v>
      </c>
      <c r="C34" s="101"/>
      <c r="D34" s="101">
        <v>0.8397</v>
      </c>
      <c r="E34" s="101"/>
      <c r="F34" s="101">
        <v>0.80200000000000005</v>
      </c>
      <c r="G34" s="101"/>
    </row>
    <row r="35" spans="1:7">
      <c r="A35" s="78" t="s">
        <v>1623</v>
      </c>
      <c r="B35" s="100">
        <v>264</v>
      </c>
      <c r="C35" s="100"/>
      <c r="D35" s="100">
        <v>709</v>
      </c>
      <c r="E35" s="100"/>
      <c r="F35" s="45">
        <v>973</v>
      </c>
      <c r="G35" s="45"/>
    </row>
    <row r="37" spans="1:7">
      <c r="A37" t="s">
        <v>1690</v>
      </c>
    </row>
  </sheetData>
  <mergeCells count="8">
    <mergeCell ref="B35:C35"/>
    <mergeCell ref="D35:E35"/>
    <mergeCell ref="B2:C2"/>
    <mergeCell ref="D2:E2"/>
    <mergeCell ref="F2:G2"/>
    <mergeCell ref="B34:C34"/>
    <mergeCell ref="D34:E34"/>
    <mergeCell ref="F34:G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2" workbookViewId="0">
      <selection activeCell="A38" sqref="A38"/>
    </sheetView>
  </sheetViews>
  <sheetFormatPr baseColWidth="10" defaultRowHeight="14" x14ac:dyDescent="0"/>
  <cols>
    <col min="1" max="1" width="29.83203125" customWidth="1"/>
  </cols>
  <sheetData>
    <row r="1" spans="1:7">
      <c r="A1" s="15" t="s">
        <v>1657</v>
      </c>
      <c r="B1" s="15"/>
      <c r="C1" s="15"/>
      <c r="D1" s="15"/>
      <c r="E1" s="15"/>
      <c r="F1" s="15"/>
      <c r="G1" s="15"/>
    </row>
    <row r="2" spans="1:7">
      <c r="A2" s="15"/>
      <c r="B2" s="98" t="s">
        <v>48</v>
      </c>
      <c r="C2" s="98"/>
      <c r="D2" s="98" t="s">
        <v>47</v>
      </c>
      <c r="E2" s="98"/>
      <c r="F2" s="98" t="s">
        <v>1655</v>
      </c>
      <c r="G2" s="98"/>
    </row>
    <row r="3" spans="1:7">
      <c r="A3" s="15"/>
      <c r="B3" s="82" t="s">
        <v>1656</v>
      </c>
      <c r="C3" s="82" t="s">
        <v>153</v>
      </c>
      <c r="D3" s="82" t="s">
        <v>1656</v>
      </c>
      <c r="E3" s="82" t="s">
        <v>153</v>
      </c>
      <c r="F3" s="82" t="s">
        <v>1656</v>
      </c>
      <c r="G3" s="82" t="s">
        <v>153</v>
      </c>
    </row>
    <row r="4" spans="1:7">
      <c r="A4" t="s">
        <v>162</v>
      </c>
      <c r="B4" s="83">
        <v>0.29599999999999999</v>
      </c>
      <c r="C4" s="83">
        <v>0.152</v>
      </c>
      <c r="D4" s="83">
        <v>2E-3</v>
      </c>
      <c r="E4" s="83">
        <v>3.5999999999999997E-2</v>
      </c>
      <c r="F4" s="83">
        <v>0.17699999999999999</v>
      </c>
      <c r="G4" s="83">
        <v>5.1999999999999998E-2</v>
      </c>
    </row>
    <row r="5" spans="1:7">
      <c r="A5" t="s">
        <v>1498</v>
      </c>
      <c r="B5" s="83">
        <v>-7.0000000000000001E-3</v>
      </c>
      <c r="C5" s="83">
        <v>6.4000000000000001E-2</v>
      </c>
      <c r="D5" s="83">
        <v>5.2999999999999999E-2</v>
      </c>
      <c r="E5" s="83">
        <v>0.04</v>
      </c>
      <c r="F5" s="83">
        <v>4.3999999999999997E-2</v>
      </c>
      <c r="G5" s="83">
        <v>4.5999999999999999E-2</v>
      </c>
    </row>
    <row r="6" spans="1:7">
      <c r="A6" t="s">
        <v>157</v>
      </c>
      <c r="B6" s="83">
        <v>0.20499999999999999</v>
      </c>
      <c r="C6" s="83">
        <v>0.216</v>
      </c>
      <c r="D6" s="83">
        <v>0.435</v>
      </c>
      <c r="E6" s="83">
        <v>0.11799999999999999</v>
      </c>
      <c r="F6" s="83">
        <v>0.36699999999999999</v>
      </c>
      <c r="G6" s="83">
        <v>0.11799999999999999</v>
      </c>
    </row>
    <row r="7" spans="1:7">
      <c r="A7" t="s">
        <v>158</v>
      </c>
      <c r="B7" s="83">
        <v>0.17399999999999999</v>
      </c>
      <c r="C7" s="83">
        <v>0.497</v>
      </c>
      <c r="D7" s="83">
        <v>-7.5999999999999998E-2</v>
      </c>
      <c r="E7" s="83">
        <v>0.182</v>
      </c>
      <c r="F7" s="83">
        <v>-0.27600000000000002</v>
      </c>
      <c r="G7" s="83">
        <v>0.186</v>
      </c>
    </row>
    <row r="8" spans="1:7">
      <c r="A8" t="s">
        <v>159</v>
      </c>
      <c r="B8" s="83">
        <v>-0.16200000000000001</v>
      </c>
      <c r="C8" s="83">
        <v>0.17100000000000001</v>
      </c>
      <c r="D8" s="83">
        <v>6.4000000000000001E-2</v>
      </c>
      <c r="E8" s="83">
        <v>8.8999999999999996E-2</v>
      </c>
      <c r="F8" s="83">
        <v>5.2999999999999999E-2</v>
      </c>
      <c r="G8" s="83">
        <v>8.1000000000000003E-2</v>
      </c>
    </row>
    <row r="9" spans="1:7">
      <c r="A9" t="s">
        <v>160</v>
      </c>
      <c r="B9" s="83">
        <v>-0.33100000000000002</v>
      </c>
      <c r="C9" s="83">
        <v>0.53800000000000003</v>
      </c>
      <c r="D9" s="83">
        <v>6.8000000000000005E-2</v>
      </c>
      <c r="E9" s="83">
        <v>4.2000000000000003E-2</v>
      </c>
      <c r="F9" s="83">
        <v>8.5000000000000006E-2</v>
      </c>
      <c r="G9" s="83">
        <v>4.7E-2</v>
      </c>
    </row>
    <row r="10" spans="1:7">
      <c r="A10" t="s">
        <v>1513</v>
      </c>
      <c r="B10" s="83">
        <v>0.154</v>
      </c>
      <c r="C10" s="83">
        <v>0.20399999999999999</v>
      </c>
      <c r="D10" s="83">
        <v>-3.5000000000000003E-2</v>
      </c>
      <c r="E10" s="83">
        <v>2.1999999999999999E-2</v>
      </c>
      <c r="F10" s="83">
        <v>-5.5E-2</v>
      </c>
      <c r="G10" s="83">
        <v>2.5000000000000001E-2</v>
      </c>
    </row>
    <row r="11" spans="1:7">
      <c r="A11" t="s">
        <v>1514</v>
      </c>
      <c r="B11" s="83">
        <v>0.66800000000000004</v>
      </c>
      <c r="C11" s="83">
        <v>9.2999999999999999E-2</v>
      </c>
      <c r="D11" s="83">
        <v>4.1000000000000002E-2</v>
      </c>
      <c r="E11" s="83">
        <v>3.2000000000000001E-2</v>
      </c>
      <c r="F11" s="83">
        <v>0.252</v>
      </c>
      <c r="G11" s="83">
        <v>4.9000000000000002E-2</v>
      </c>
    </row>
    <row r="12" spans="1:7">
      <c r="A12" t="s">
        <v>1515</v>
      </c>
      <c r="B12" s="83">
        <v>-7.8E-2</v>
      </c>
      <c r="C12" s="83">
        <v>0.16600000000000001</v>
      </c>
      <c r="D12" s="83">
        <v>-0.39300000000000002</v>
      </c>
      <c r="E12" s="83">
        <v>6.0999999999999999E-2</v>
      </c>
      <c r="F12" s="83">
        <v>-0.30099999999999999</v>
      </c>
      <c r="G12" s="83">
        <v>5.3999999999999999E-2</v>
      </c>
    </row>
    <row r="13" spans="1:7">
      <c r="A13" s="10" t="s">
        <v>1674</v>
      </c>
      <c r="B13" s="83">
        <v>4.5999999999999999E-2</v>
      </c>
      <c r="C13" s="83">
        <v>0.16900000000000001</v>
      </c>
      <c r="D13" s="83">
        <v>0.38800000000000001</v>
      </c>
      <c r="E13" s="83">
        <v>6.9000000000000006E-2</v>
      </c>
      <c r="F13" s="83">
        <v>0.502</v>
      </c>
      <c r="G13" s="83">
        <v>0.08</v>
      </c>
    </row>
    <row r="14" spans="1:7">
      <c r="A14" s="10" t="s">
        <v>1675</v>
      </c>
      <c r="B14" s="83">
        <v>0.27300000000000002</v>
      </c>
      <c r="C14" s="83">
        <v>0.247</v>
      </c>
      <c r="D14" s="83">
        <v>0.29399999999999998</v>
      </c>
      <c r="E14" s="83">
        <v>8.7999999999999995E-2</v>
      </c>
      <c r="F14" s="83">
        <v>0.495</v>
      </c>
      <c r="G14" s="83">
        <v>0.1</v>
      </c>
    </row>
    <row r="15" spans="1:7">
      <c r="A15" s="10" t="s">
        <v>1676</v>
      </c>
      <c r="B15" s="83">
        <v>0.14099999999999999</v>
      </c>
      <c r="C15" s="83">
        <v>0.16700000000000001</v>
      </c>
      <c r="D15" s="83">
        <v>-9.9000000000000005E-2</v>
      </c>
      <c r="E15" s="83">
        <v>5.8999999999999997E-2</v>
      </c>
      <c r="F15" s="83">
        <v>-0.18</v>
      </c>
      <c r="G15" s="83">
        <v>7.0999999999999994E-2</v>
      </c>
    </row>
    <row r="16" spans="1:7">
      <c r="A16" s="10" t="s">
        <v>1677</v>
      </c>
      <c r="B16" s="83">
        <v>2.1000000000000001E-2</v>
      </c>
      <c r="C16" s="83">
        <v>0.316</v>
      </c>
      <c r="D16" s="83">
        <v>-0.32500000000000001</v>
      </c>
      <c r="E16" s="83">
        <v>8.6999999999999994E-2</v>
      </c>
      <c r="F16" s="83">
        <v>-0.442</v>
      </c>
      <c r="G16" s="83">
        <v>0.1</v>
      </c>
    </row>
    <row r="17" spans="1:7">
      <c r="A17" t="s">
        <v>161</v>
      </c>
      <c r="B17" s="83">
        <v>-9.2999999999999999E-2</v>
      </c>
      <c r="C17" s="83">
        <v>6.4000000000000001E-2</v>
      </c>
      <c r="D17" s="83">
        <v>-2.1999999999999999E-2</v>
      </c>
      <c r="E17" s="83">
        <v>2.3E-2</v>
      </c>
      <c r="F17" s="83">
        <v>-2.3E-2</v>
      </c>
      <c r="G17" s="83">
        <v>2.7E-2</v>
      </c>
    </row>
    <row r="18" spans="1:7">
      <c r="A18" s="15" t="s">
        <v>1660</v>
      </c>
      <c r="B18" s="83"/>
      <c r="C18" s="83"/>
      <c r="D18" s="83"/>
      <c r="E18" s="83"/>
      <c r="F18" s="83"/>
      <c r="G18" s="83"/>
    </row>
    <row r="19" spans="1:7">
      <c r="A19" s="64" t="s">
        <v>1540</v>
      </c>
      <c r="B19" s="83">
        <v>0.41099999999999998</v>
      </c>
      <c r="C19" s="83">
        <v>0.68700000000000006</v>
      </c>
      <c r="D19" s="83">
        <v>-0.49199999999999999</v>
      </c>
      <c r="E19" s="83">
        <v>0.32</v>
      </c>
      <c r="F19" s="83">
        <v>0.58899999999999997</v>
      </c>
      <c r="G19" s="83">
        <v>0.4</v>
      </c>
    </row>
    <row r="20" spans="1:7">
      <c r="A20" s="64" t="s">
        <v>1525</v>
      </c>
      <c r="B20" s="83">
        <v>0.313</v>
      </c>
      <c r="C20" s="83">
        <v>0.68300000000000005</v>
      </c>
      <c r="D20" s="83">
        <v>-0.187</v>
      </c>
      <c r="E20" s="83">
        <v>0.31</v>
      </c>
      <c r="F20" s="83">
        <v>0.71599999999999997</v>
      </c>
      <c r="G20" s="83">
        <v>0.38500000000000001</v>
      </c>
    </row>
    <row r="21" spans="1:7">
      <c r="A21" s="64" t="s">
        <v>1546</v>
      </c>
      <c r="B21" s="83">
        <v>0.502</v>
      </c>
      <c r="C21" s="83">
        <v>0.82199999999999995</v>
      </c>
      <c r="D21" s="83">
        <v>-0.53600000000000003</v>
      </c>
      <c r="E21" s="83">
        <v>0.34200000000000003</v>
      </c>
      <c r="F21" s="83">
        <v>0.245</v>
      </c>
      <c r="G21" s="83">
        <v>0.44600000000000001</v>
      </c>
    </row>
    <row r="22" spans="1:7">
      <c r="A22" s="64" t="s">
        <v>1571</v>
      </c>
      <c r="B22" s="83">
        <v>-0.13500000000000001</v>
      </c>
      <c r="C22" s="83">
        <v>0.72199999999999998</v>
      </c>
      <c r="D22" s="83">
        <v>-0.11700000000000001</v>
      </c>
      <c r="E22" s="83">
        <v>0.34</v>
      </c>
      <c r="F22" s="83">
        <v>0.57099999999999995</v>
      </c>
      <c r="G22" s="83">
        <v>0.41399999999999998</v>
      </c>
    </row>
    <row r="23" spans="1:7">
      <c r="A23" s="64" t="s">
        <v>1639</v>
      </c>
      <c r="B23" s="83">
        <v>4.4999999999999998E-2</v>
      </c>
      <c r="C23" s="83">
        <v>0.84599999999999997</v>
      </c>
      <c r="D23" s="83">
        <v>-0.29599999999999999</v>
      </c>
      <c r="E23" s="83">
        <v>0.31900000000000001</v>
      </c>
      <c r="F23" s="83">
        <v>4.2000000000000003E-2</v>
      </c>
      <c r="G23" s="83">
        <v>0.40799999999999997</v>
      </c>
    </row>
    <row r="24" spans="1:7">
      <c r="A24" s="64" t="s">
        <v>1557</v>
      </c>
      <c r="B24" s="83">
        <v>0.59399999999999997</v>
      </c>
      <c r="C24" s="83">
        <v>0.81699999999999995</v>
      </c>
      <c r="D24" s="83">
        <v>8.4000000000000005E-2</v>
      </c>
      <c r="E24" s="83">
        <v>0.378</v>
      </c>
      <c r="F24" s="83">
        <v>0.30099999999999999</v>
      </c>
      <c r="G24" s="83">
        <v>0.434</v>
      </c>
    </row>
    <row r="25" spans="1:7">
      <c r="A25" s="64" t="s">
        <v>1564</v>
      </c>
      <c r="B25" s="83">
        <v>0.64700000000000002</v>
      </c>
      <c r="C25" s="83">
        <v>0.86099999999999999</v>
      </c>
      <c r="D25" s="83">
        <v>-0.59499999999999997</v>
      </c>
      <c r="E25" s="83">
        <v>0.36799999999999999</v>
      </c>
      <c r="F25" s="83">
        <v>0.69299999999999995</v>
      </c>
      <c r="G25" s="83">
        <v>0.48799999999999999</v>
      </c>
    </row>
    <row r="26" spans="1:7">
      <c r="A26" s="64" t="s">
        <v>1585</v>
      </c>
      <c r="B26" s="83">
        <v>0.124</v>
      </c>
      <c r="C26" s="83">
        <v>0.90900000000000003</v>
      </c>
      <c r="D26" s="83">
        <v>7.9000000000000001E-2</v>
      </c>
      <c r="E26" s="83">
        <v>0.33800000000000002</v>
      </c>
      <c r="F26" s="83">
        <v>0.89600000000000002</v>
      </c>
      <c r="G26" s="83">
        <v>0.42399999999999999</v>
      </c>
    </row>
    <row r="27" spans="1:7">
      <c r="A27" s="64" t="s">
        <v>1640</v>
      </c>
      <c r="B27" s="83">
        <v>-0.72699999999999998</v>
      </c>
      <c r="C27" s="83">
        <v>0.83499999999999996</v>
      </c>
      <c r="D27" s="83">
        <v>-0.17899999999999999</v>
      </c>
      <c r="E27" s="83">
        <v>0.35799999999999998</v>
      </c>
      <c r="F27" s="83">
        <v>0.69599999999999995</v>
      </c>
      <c r="G27" s="83">
        <v>0.4</v>
      </c>
    </row>
    <row r="28" spans="1:7">
      <c r="A28" s="64" t="s">
        <v>1622</v>
      </c>
      <c r="B28" s="83">
        <v>0.47899999999999998</v>
      </c>
      <c r="C28" s="83">
        <v>0.67600000000000005</v>
      </c>
      <c r="D28" s="83">
        <v>-0.218</v>
      </c>
      <c r="E28" s="83">
        <v>0.34300000000000003</v>
      </c>
      <c r="F28" s="83">
        <v>0.71799999999999997</v>
      </c>
      <c r="G28" s="83">
        <v>0.40100000000000002</v>
      </c>
    </row>
    <row r="29" spans="1:7">
      <c r="A29" s="64" t="s">
        <v>1598</v>
      </c>
      <c r="B29" s="83">
        <v>-0.86699999999999999</v>
      </c>
      <c r="C29" s="83">
        <v>0.76600000000000001</v>
      </c>
      <c r="D29" s="83">
        <v>-0.308</v>
      </c>
      <c r="E29" s="83">
        <v>0.32200000000000001</v>
      </c>
      <c r="F29" s="83">
        <v>0.255</v>
      </c>
      <c r="G29" s="83">
        <v>0.38600000000000001</v>
      </c>
    </row>
    <row r="30" spans="1:7">
      <c r="A30" s="64" t="s">
        <v>1604</v>
      </c>
      <c r="B30" s="83">
        <v>0.92800000000000005</v>
      </c>
      <c r="C30" s="83">
        <v>0.77500000000000002</v>
      </c>
      <c r="D30" s="83">
        <v>-0.28399999999999997</v>
      </c>
      <c r="E30" s="83">
        <v>0.32900000000000001</v>
      </c>
      <c r="F30" s="83">
        <v>0.86699999999999999</v>
      </c>
      <c r="G30" s="83">
        <v>0.42399999999999999</v>
      </c>
    </row>
    <row r="31" spans="1:7">
      <c r="A31" s="64" t="s">
        <v>1641</v>
      </c>
      <c r="B31" s="83">
        <v>0.49199999999999999</v>
      </c>
      <c r="C31" s="83">
        <v>0.73899999999999999</v>
      </c>
      <c r="D31" s="83">
        <v>-0.42799999999999999</v>
      </c>
      <c r="E31" s="83">
        <v>0.32800000000000001</v>
      </c>
      <c r="F31" s="83">
        <v>0.81200000000000006</v>
      </c>
      <c r="G31" s="83">
        <v>0.39</v>
      </c>
    </row>
    <row r="32" spans="1:7">
      <c r="A32" s="15" t="s">
        <v>47</v>
      </c>
      <c r="B32" s="83" t="s">
        <v>7</v>
      </c>
      <c r="C32" s="83" t="s">
        <v>7</v>
      </c>
      <c r="D32" s="83" t="s">
        <v>7</v>
      </c>
      <c r="E32" s="83" t="s">
        <v>7</v>
      </c>
      <c r="F32" s="83">
        <v>8.7999999999999995E-2</v>
      </c>
      <c r="G32" s="83">
        <v>1.9E-2</v>
      </c>
    </row>
    <row r="33" spans="1:7">
      <c r="A33" s="15" t="s">
        <v>1179</v>
      </c>
      <c r="B33" s="83">
        <v>-0.192</v>
      </c>
      <c r="C33" s="83">
        <v>0.65800000000000003</v>
      </c>
      <c r="D33" s="83">
        <v>0.48299999999999998</v>
      </c>
      <c r="E33" s="83">
        <v>0.314</v>
      </c>
      <c r="F33" s="83">
        <v>-0.53100000000000003</v>
      </c>
      <c r="G33" s="83">
        <v>0.36899999999999999</v>
      </c>
    </row>
    <row r="34" spans="1:7" ht="16">
      <c r="A34" s="77" t="s">
        <v>1658</v>
      </c>
      <c r="B34" s="101">
        <v>0.64049999999999996</v>
      </c>
      <c r="C34" s="101"/>
      <c r="D34" s="101">
        <v>0.6623</v>
      </c>
      <c r="E34" s="101"/>
      <c r="F34" s="101">
        <v>0.56489999999999996</v>
      </c>
      <c r="G34" s="101"/>
    </row>
    <row r="35" spans="1:7">
      <c r="A35" s="78" t="s">
        <v>1623</v>
      </c>
      <c r="B35" s="100">
        <v>264</v>
      </c>
      <c r="C35" s="100"/>
      <c r="D35" s="100">
        <v>709</v>
      </c>
      <c r="E35" s="100"/>
      <c r="F35" s="45">
        <v>973</v>
      </c>
      <c r="G35" s="45"/>
    </row>
    <row r="37" spans="1:7">
      <c r="A37" t="s">
        <v>1691</v>
      </c>
    </row>
  </sheetData>
  <mergeCells count="8">
    <mergeCell ref="B35:C35"/>
    <mergeCell ref="D35:E35"/>
    <mergeCell ref="B2:C2"/>
    <mergeCell ref="D2:E2"/>
    <mergeCell ref="F2:G2"/>
    <mergeCell ref="B34:C34"/>
    <mergeCell ref="D34:E34"/>
    <mergeCell ref="F34:G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RowHeight="14" x14ac:dyDescent="0"/>
  <cols>
    <col min="1" max="1" width="65.6640625" bestFit="1" customWidth="1"/>
    <col min="2" max="2" width="15.5" customWidth="1"/>
    <col min="4" max="4" width="24.33203125" customWidth="1"/>
    <col min="5" max="5" width="26.6640625" customWidth="1"/>
    <col min="6" max="6" width="16.5" bestFit="1" customWidth="1"/>
    <col min="7" max="7" width="76.33203125" bestFit="1" customWidth="1"/>
  </cols>
  <sheetData>
    <row r="1" spans="1:7">
      <c r="A1" t="s">
        <v>1627</v>
      </c>
    </row>
    <row r="2" spans="1:7">
      <c r="A2" t="s">
        <v>1528</v>
      </c>
      <c r="B2" s="52" t="s">
        <v>1529</v>
      </c>
      <c r="C2" s="52" t="s">
        <v>1530</v>
      </c>
      <c r="D2" t="s">
        <v>1531</v>
      </c>
      <c r="E2" t="s">
        <v>1532</v>
      </c>
      <c r="F2" t="s">
        <v>1533</v>
      </c>
      <c r="G2" t="s">
        <v>1534</v>
      </c>
    </row>
    <row r="3" spans="1:7">
      <c r="A3" t="s">
        <v>1535</v>
      </c>
      <c r="B3" s="52" t="s">
        <v>1536</v>
      </c>
      <c r="C3" s="52" t="s">
        <v>1537</v>
      </c>
      <c r="D3" t="s">
        <v>1538</v>
      </c>
      <c r="E3" t="s">
        <v>1539</v>
      </c>
      <c r="F3" t="s">
        <v>1540</v>
      </c>
      <c r="G3" t="s">
        <v>1541</v>
      </c>
    </row>
    <row r="4" spans="1:7">
      <c r="A4" t="s">
        <v>1542</v>
      </c>
      <c r="B4" s="52" t="s">
        <v>1543</v>
      </c>
      <c r="C4" s="52">
        <v>23</v>
      </c>
      <c r="D4" t="s">
        <v>1544</v>
      </c>
      <c r="E4" t="s">
        <v>1545</v>
      </c>
      <c r="F4" t="s">
        <v>1546</v>
      </c>
      <c r="G4" t="s">
        <v>1547</v>
      </c>
    </row>
    <row r="5" spans="1:7">
      <c r="A5" t="s">
        <v>1525</v>
      </c>
      <c r="B5" s="52" t="s">
        <v>1548</v>
      </c>
      <c r="C5" s="52" t="s">
        <v>1549</v>
      </c>
      <c r="D5" t="s">
        <v>1550</v>
      </c>
      <c r="E5" t="s">
        <v>1551</v>
      </c>
      <c r="F5" t="s">
        <v>1525</v>
      </c>
      <c r="G5" t="s">
        <v>1552</v>
      </c>
    </row>
    <row r="6" spans="1:7">
      <c r="A6" t="s">
        <v>1553</v>
      </c>
      <c r="B6" s="52" t="s">
        <v>1554</v>
      </c>
      <c r="C6" s="52">
        <v>42</v>
      </c>
      <c r="D6" t="s">
        <v>1555</v>
      </c>
      <c r="E6" t="s">
        <v>1556</v>
      </c>
      <c r="F6" t="s">
        <v>1557</v>
      </c>
      <c r="G6" t="s">
        <v>1558</v>
      </c>
    </row>
    <row r="7" spans="1:7">
      <c r="A7" t="s">
        <v>1559</v>
      </c>
      <c r="B7" s="52" t="s">
        <v>1560</v>
      </c>
      <c r="C7" s="52" t="s">
        <v>1561</v>
      </c>
      <c r="D7" t="s">
        <v>1562</v>
      </c>
      <c r="E7" t="s">
        <v>1563</v>
      </c>
      <c r="F7" t="s">
        <v>1564</v>
      </c>
      <c r="G7" t="s">
        <v>1565</v>
      </c>
    </row>
    <row r="8" spans="1:7">
      <c r="A8" t="s">
        <v>1566</v>
      </c>
      <c r="B8" s="52" t="s">
        <v>1567</v>
      </c>
      <c r="C8" s="52" t="s">
        <v>1568</v>
      </c>
      <c r="D8" t="s">
        <v>1569</v>
      </c>
      <c r="E8" t="s">
        <v>1570</v>
      </c>
      <c r="F8" t="s">
        <v>1571</v>
      </c>
      <c r="G8" t="s">
        <v>1572</v>
      </c>
    </row>
    <row r="9" spans="1:7">
      <c r="A9" t="s">
        <v>1573</v>
      </c>
      <c r="B9" s="52" t="s">
        <v>1574</v>
      </c>
      <c r="C9" s="52" t="s">
        <v>1575</v>
      </c>
      <c r="D9" t="s">
        <v>1576</v>
      </c>
      <c r="E9" t="s">
        <v>1577</v>
      </c>
      <c r="F9" t="s">
        <v>1578</v>
      </c>
      <c r="G9" t="s">
        <v>1579</v>
      </c>
    </row>
    <row r="10" spans="1:7">
      <c r="A10" t="s">
        <v>1580</v>
      </c>
      <c r="B10" s="52" t="s">
        <v>1581</v>
      </c>
      <c r="C10" s="52" t="s">
        <v>1582</v>
      </c>
      <c r="D10" t="s">
        <v>1583</v>
      </c>
      <c r="E10" t="s">
        <v>1584</v>
      </c>
      <c r="F10" t="s">
        <v>1585</v>
      </c>
      <c r="G10" t="s">
        <v>1586</v>
      </c>
    </row>
    <row r="11" spans="1:7">
      <c r="A11" t="s">
        <v>1587</v>
      </c>
      <c r="B11" s="52" t="s">
        <v>1588</v>
      </c>
      <c r="C11" s="52" t="s">
        <v>1589</v>
      </c>
      <c r="D11" t="s">
        <v>1590</v>
      </c>
      <c r="E11" t="s">
        <v>1591</v>
      </c>
      <c r="F11" t="s">
        <v>1592</v>
      </c>
      <c r="G11" t="s">
        <v>1593</v>
      </c>
    </row>
    <row r="12" spans="1:7">
      <c r="A12" t="s">
        <v>1594</v>
      </c>
      <c r="B12" s="52" t="s">
        <v>1595</v>
      </c>
      <c r="C12" s="52">
        <v>61</v>
      </c>
      <c r="D12" t="s">
        <v>1596</v>
      </c>
      <c r="E12" t="s">
        <v>1597</v>
      </c>
      <c r="F12" t="s">
        <v>1598</v>
      </c>
      <c r="G12" t="s">
        <v>1599</v>
      </c>
    </row>
    <row r="13" spans="1:7">
      <c r="A13" t="s">
        <v>1600</v>
      </c>
      <c r="B13" s="52" t="s">
        <v>1601</v>
      </c>
      <c r="C13" s="52">
        <v>62</v>
      </c>
      <c r="D13" t="s">
        <v>1602</v>
      </c>
      <c r="E13" t="s">
        <v>1603</v>
      </c>
      <c r="F13" t="s">
        <v>1604</v>
      </c>
      <c r="G13" t="s">
        <v>1605</v>
      </c>
    </row>
    <row r="14" spans="1:7">
      <c r="A14" t="s">
        <v>1606</v>
      </c>
      <c r="B14" s="52" t="s">
        <v>1607</v>
      </c>
      <c r="C14" s="52">
        <v>72</v>
      </c>
      <c r="D14" t="s">
        <v>1608</v>
      </c>
      <c r="E14" t="s">
        <v>1609</v>
      </c>
      <c r="F14" t="s">
        <v>1610</v>
      </c>
      <c r="G14" t="s">
        <v>1611</v>
      </c>
    </row>
    <row r="15" spans="1:7">
      <c r="A15" t="s">
        <v>1612</v>
      </c>
      <c r="B15" s="52" t="s">
        <v>1613</v>
      </c>
      <c r="C15" s="52">
        <v>81</v>
      </c>
      <c r="D15" t="s">
        <v>1614</v>
      </c>
      <c r="E15" t="s">
        <v>1615</v>
      </c>
      <c r="F15" t="s">
        <v>1616</v>
      </c>
      <c r="G15" t="s">
        <v>1617</v>
      </c>
    </row>
    <row r="16" spans="1:7">
      <c r="A16" t="s">
        <v>1618</v>
      </c>
      <c r="B16" s="52" t="s">
        <v>1619</v>
      </c>
      <c r="C16" s="52">
        <v>92</v>
      </c>
      <c r="D16" t="s">
        <v>1620</v>
      </c>
      <c r="E16" t="s">
        <v>1621</v>
      </c>
      <c r="F16" t="s">
        <v>1622</v>
      </c>
      <c r="G16" t="s">
        <v>1623</v>
      </c>
    </row>
    <row r="18" spans="1:7">
      <c r="A18" s="94" t="s">
        <v>1624</v>
      </c>
      <c r="B18" s="94"/>
      <c r="C18" s="94"/>
      <c r="D18" s="94"/>
      <c r="E18" s="94"/>
      <c r="F18" s="94"/>
      <c r="G18" s="94"/>
    </row>
    <row r="19" spans="1:7" ht="15">
      <c r="A19" s="53" t="s">
        <v>1625</v>
      </c>
      <c r="B19" s="57" t="s">
        <v>1626</v>
      </c>
      <c r="C19" s="53"/>
      <c r="D19" s="53"/>
      <c r="E19" s="53"/>
      <c r="F19" s="53"/>
      <c r="G19" s="53"/>
    </row>
  </sheetData>
  <mergeCells count="1">
    <mergeCell ref="A18:G18"/>
  </mergeCells>
  <hyperlinks>
    <hyperlink ref="B19" r:id="rId1" location="FromcSIC"/>
  </hyperlinks>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M16" sqref="M16"/>
    </sheetView>
  </sheetViews>
  <sheetFormatPr baseColWidth="10" defaultRowHeight="14" x14ac:dyDescent="0"/>
  <sheetData>
    <row r="3" spans="1:10">
      <c r="A3" t="s">
        <v>171</v>
      </c>
      <c r="B3" t="s">
        <v>1630</v>
      </c>
      <c r="C3" t="s">
        <v>178</v>
      </c>
      <c r="G3" t="s">
        <v>48</v>
      </c>
      <c r="I3" t="s">
        <v>1631</v>
      </c>
    </row>
    <row r="4" spans="1:10">
      <c r="A4" t="s">
        <v>47</v>
      </c>
      <c r="B4">
        <v>1</v>
      </c>
      <c r="C4">
        <v>38327</v>
      </c>
      <c r="F4">
        <v>1</v>
      </c>
      <c r="G4">
        <v>0</v>
      </c>
      <c r="H4">
        <f>G4/SUM($G$4:$G$7)</f>
        <v>0</v>
      </c>
      <c r="I4">
        <v>38327</v>
      </c>
      <c r="J4">
        <f>I4/SUM($I$4:$I$7)</f>
        <v>1.3626561201555588E-4</v>
      </c>
    </row>
    <row r="5" spans="1:10">
      <c r="A5" t="s">
        <v>48</v>
      </c>
      <c r="B5">
        <v>2</v>
      </c>
      <c r="C5">
        <v>10714106</v>
      </c>
      <c r="F5">
        <v>2</v>
      </c>
      <c r="G5">
        <v>10714106</v>
      </c>
      <c r="H5">
        <f t="shared" ref="H5:H7" si="0">G5/SUM($G$4:$G$7)</f>
        <v>0.36423724685056375</v>
      </c>
      <c r="I5">
        <v>22081901</v>
      </c>
      <c r="J5">
        <f t="shared" ref="J5:J7" si="1">I5/SUM($I$4:$I$7)</f>
        <v>7.8508721116495303E-2</v>
      </c>
    </row>
    <row r="6" spans="1:10">
      <c r="A6" t="s">
        <v>47</v>
      </c>
      <c r="B6">
        <v>2</v>
      </c>
      <c r="C6">
        <v>22081901</v>
      </c>
      <c r="F6">
        <v>3</v>
      </c>
      <c r="G6">
        <v>13861291</v>
      </c>
      <c r="H6">
        <f t="shared" si="0"/>
        <v>0.47122909476856939</v>
      </c>
      <c r="I6" s="58">
        <v>161500000</v>
      </c>
      <c r="J6">
        <f t="shared" si="1"/>
        <v>0.57418781382608275</v>
      </c>
    </row>
    <row r="7" spans="1:10">
      <c r="A7" t="s">
        <v>48</v>
      </c>
      <c r="B7">
        <v>3</v>
      </c>
      <c r="C7">
        <v>13861291</v>
      </c>
      <c r="F7">
        <v>4</v>
      </c>
      <c r="G7">
        <v>4839788</v>
      </c>
      <c r="H7">
        <f t="shared" si="0"/>
        <v>0.16453365838086689</v>
      </c>
      <c r="I7">
        <v>97646626</v>
      </c>
      <c r="J7">
        <f t="shared" si="1"/>
        <v>0.34716719944540642</v>
      </c>
    </row>
    <row r="8" spans="1:10">
      <c r="A8" t="s">
        <v>47</v>
      </c>
      <c r="B8">
        <v>3</v>
      </c>
      <c r="C8" s="58">
        <v>161500000</v>
      </c>
    </row>
    <row r="9" spans="1:10">
      <c r="A9" t="s">
        <v>48</v>
      </c>
      <c r="B9">
        <v>4</v>
      </c>
      <c r="C9">
        <v>4839788</v>
      </c>
    </row>
    <row r="10" spans="1:10">
      <c r="A10" t="s">
        <v>47</v>
      </c>
      <c r="B10">
        <v>4</v>
      </c>
      <c r="C10">
        <v>97646626</v>
      </c>
      <c r="G10" t="s">
        <v>48</v>
      </c>
      <c r="I10" t="s">
        <v>1631</v>
      </c>
    </row>
    <row r="11" spans="1:10">
      <c r="A11" t="s">
        <v>48</v>
      </c>
      <c r="C11">
        <v>1606066</v>
      </c>
      <c r="F11">
        <v>1</v>
      </c>
      <c r="G11">
        <v>20848249</v>
      </c>
      <c r="H11">
        <f>G11/(G11+G12)</f>
        <v>0.70875804452700197</v>
      </c>
      <c r="I11" s="58">
        <v>107100000</v>
      </c>
      <c r="J11">
        <f>I11/(I11+I12)</f>
        <v>0.38073231425524351</v>
      </c>
    </row>
    <row r="12" spans="1:10">
      <c r="A12" t="s">
        <v>47</v>
      </c>
      <c r="C12">
        <v>113080</v>
      </c>
      <c r="F12">
        <v>2</v>
      </c>
      <c r="G12">
        <v>8566936</v>
      </c>
      <c r="H12">
        <f>G12/(G11+G12)</f>
        <v>0.29124195547299803</v>
      </c>
      <c r="I12" s="58">
        <v>174200000</v>
      </c>
      <c r="J12">
        <f>I12/(I11+I12)</f>
        <v>0.61926768574475644</v>
      </c>
    </row>
    <row r="13" spans="1:10">
      <c r="C13">
        <v>0</v>
      </c>
    </row>
    <row r="16" spans="1:10">
      <c r="A16" s="10" t="s">
        <v>171</v>
      </c>
      <c r="B16" t="s">
        <v>1632</v>
      </c>
      <c r="C16" t="s">
        <v>178</v>
      </c>
    </row>
    <row r="17" spans="1:3">
      <c r="A17" t="s">
        <v>48</v>
      </c>
      <c r="B17">
        <v>1</v>
      </c>
      <c r="C17">
        <v>20848249</v>
      </c>
    </row>
    <row r="18" spans="1:3">
      <c r="A18" t="s">
        <v>47</v>
      </c>
      <c r="B18">
        <v>1</v>
      </c>
      <c r="C18" s="58">
        <v>107100000</v>
      </c>
    </row>
    <row r="19" spans="1:3">
      <c r="A19" t="s">
        <v>48</v>
      </c>
      <c r="B19">
        <v>2</v>
      </c>
      <c r="C19">
        <v>8566936</v>
      </c>
    </row>
    <row r="20" spans="1:3">
      <c r="A20" t="s">
        <v>47</v>
      </c>
      <c r="B20">
        <v>2</v>
      </c>
      <c r="C20" s="58">
        <v>174200000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heetViews>
  <sheetFormatPr baseColWidth="10" defaultColWidth="11.5" defaultRowHeight="14" x14ac:dyDescent="0"/>
  <cols>
    <col min="2" max="2" width="48.6640625" bestFit="1" customWidth="1"/>
    <col min="3" max="3" width="44.1640625" bestFit="1" customWidth="1"/>
    <col min="4" max="4" width="12.5" customWidth="1"/>
  </cols>
  <sheetData>
    <row r="1" spans="1:5">
      <c r="A1" t="s">
        <v>96</v>
      </c>
    </row>
    <row r="2" spans="1:5">
      <c r="B2" s="93" t="s">
        <v>51</v>
      </c>
      <c r="C2" s="93"/>
    </row>
    <row r="3" spans="1:5">
      <c r="B3" t="s">
        <v>45</v>
      </c>
      <c r="C3" t="s">
        <v>46</v>
      </c>
      <c r="D3" s="3" t="s">
        <v>47</v>
      </c>
      <c r="E3" s="3" t="s">
        <v>48</v>
      </c>
    </row>
    <row r="4" spans="1:5">
      <c r="A4" s="95" t="s">
        <v>49</v>
      </c>
      <c r="B4" s="95"/>
      <c r="C4" s="95"/>
      <c r="D4" s="95"/>
      <c r="E4" s="95"/>
    </row>
    <row r="5" spans="1:5">
      <c r="A5">
        <v>1</v>
      </c>
      <c r="B5" t="s">
        <v>54</v>
      </c>
      <c r="C5" t="s">
        <v>54</v>
      </c>
      <c r="D5" s="3">
        <v>0.34399999999999997</v>
      </c>
      <c r="E5" s="25">
        <v>0.31</v>
      </c>
    </row>
    <row r="6" spans="1:5">
      <c r="A6">
        <v>2</v>
      </c>
      <c r="B6" t="s">
        <v>53</v>
      </c>
      <c r="C6" t="s">
        <v>54</v>
      </c>
      <c r="D6" s="1" t="s">
        <v>7</v>
      </c>
      <c r="E6" s="25">
        <v>0.22600000000000001</v>
      </c>
    </row>
    <row r="7" spans="1:5">
      <c r="A7">
        <v>3</v>
      </c>
      <c r="B7" t="s">
        <v>55</v>
      </c>
      <c r="C7" t="s">
        <v>54</v>
      </c>
      <c r="D7" s="1" t="s">
        <v>7</v>
      </c>
      <c r="E7" s="25">
        <v>0.313</v>
      </c>
    </row>
    <row r="8" spans="1:5">
      <c r="A8">
        <v>4</v>
      </c>
      <c r="B8" t="s">
        <v>56</v>
      </c>
      <c r="C8" t="s">
        <v>54</v>
      </c>
      <c r="D8" s="3">
        <v>0.61799999999999999</v>
      </c>
      <c r="E8" s="25">
        <v>0.47400000000000003</v>
      </c>
    </row>
    <row r="9" spans="1:5">
      <c r="A9">
        <v>5</v>
      </c>
      <c r="B9" t="s">
        <v>89</v>
      </c>
      <c r="C9" t="s">
        <v>54</v>
      </c>
      <c r="D9" s="3">
        <v>0.41299999999999998</v>
      </c>
      <c r="E9" s="25">
        <v>0.29399999999999998</v>
      </c>
    </row>
    <row r="10" spans="1:5">
      <c r="A10" s="95" t="s">
        <v>50</v>
      </c>
      <c r="B10" s="95"/>
      <c r="C10" s="95"/>
      <c r="D10" s="95"/>
      <c r="E10" s="95"/>
    </row>
    <row r="11" spans="1:5">
      <c r="A11">
        <v>6</v>
      </c>
      <c r="B11" t="s">
        <v>57</v>
      </c>
      <c r="C11" t="s">
        <v>57</v>
      </c>
      <c r="D11" s="3">
        <v>0.34100000000000003</v>
      </c>
      <c r="E11" s="25">
        <v>0.22900000000000001</v>
      </c>
    </row>
    <row r="12" spans="1:5">
      <c r="A12">
        <v>7</v>
      </c>
      <c r="B12" t="s">
        <v>90</v>
      </c>
      <c r="C12" t="s">
        <v>57</v>
      </c>
      <c r="D12" s="1" t="s">
        <v>7</v>
      </c>
      <c r="E12" s="25">
        <v>0.22600000000000001</v>
      </c>
    </row>
    <row r="13" spans="1:5">
      <c r="A13">
        <v>8</v>
      </c>
      <c r="B13" t="s">
        <v>91</v>
      </c>
      <c r="C13" t="s">
        <v>91</v>
      </c>
      <c r="D13" s="7">
        <v>0.34100000000000003</v>
      </c>
      <c r="E13" s="25">
        <v>0.21199999999999999</v>
      </c>
    </row>
    <row r="14" spans="1:5">
      <c r="A14">
        <v>9</v>
      </c>
      <c r="B14" t="s">
        <v>92</v>
      </c>
      <c r="C14" t="s">
        <v>91</v>
      </c>
      <c r="D14" s="1" t="s">
        <v>7</v>
      </c>
      <c r="E14" s="25">
        <v>0.22800000000000001</v>
      </c>
    </row>
    <row r="15" spans="1:5">
      <c r="A15">
        <v>10</v>
      </c>
      <c r="B15" t="s">
        <v>91</v>
      </c>
      <c r="C15" t="s">
        <v>93</v>
      </c>
      <c r="D15" s="3">
        <v>0.33900000000000002</v>
      </c>
      <c r="E15" s="25">
        <v>0.216</v>
      </c>
    </row>
    <row r="16" spans="1:5">
      <c r="A16">
        <v>11</v>
      </c>
      <c r="B16" t="s">
        <v>91</v>
      </c>
      <c r="C16" t="s">
        <v>94</v>
      </c>
      <c r="D16" s="3">
        <v>0.312</v>
      </c>
      <c r="E16" s="25">
        <v>0.219</v>
      </c>
    </row>
    <row r="17" spans="1:5">
      <c r="E17" s="3"/>
    </row>
    <row r="19" spans="1:5">
      <c r="A19" t="s">
        <v>103</v>
      </c>
    </row>
    <row r="20" spans="1:5" ht="31.5" customHeight="1">
      <c r="A20" s="96" t="s">
        <v>1210</v>
      </c>
      <c r="B20" s="96"/>
      <c r="C20" s="96"/>
      <c r="D20" s="96"/>
    </row>
  </sheetData>
  <mergeCells count="4">
    <mergeCell ref="B2:C2"/>
    <mergeCell ref="A4:E4"/>
    <mergeCell ref="A10:E10"/>
    <mergeCell ref="A20:D2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72" workbookViewId="0">
      <selection activeCell="A3" sqref="A3:D103"/>
    </sheetView>
  </sheetViews>
  <sheetFormatPr baseColWidth="10" defaultColWidth="11.5" defaultRowHeight="14" x14ac:dyDescent="0"/>
  <cols>
    <col min="1" max="1" width="17.1640625" bestFit="1" customWidth="1"/>
    <col min="2" max="2" width="16.6640625" customWidth="1"/>
    <col min="3" max="3" width="17" customWidth="1"/>
    <col min="4" max="4" width="12.1640625" customWidth="1"/>
  </cols>
  <sheetData>
    <row r="1" spans="1:4">
      <c r="A1" t="s">
        <v>97</v>
      </c>
    </row>
    <row r="2" spans="1:4">
      <c r="B2" s="93" t="s">
        <v>61</v>
      </c>
      <c r="C2" s="93"/>
      <c r="D2" s="93"/>
    </row>
    <row r="3" spans="1:4">
      <c r="A3" t="s">
        <v>60</v>
      </c>
      <c r="B3" s="3" t="s">
        <v>62</v>
      </c>
      <c r="C3" s="12" t="s">
        <v>63</v>
      </c>
      <c r="D3" s="3" t="s">
        <v>64</v>
      </c>
    </row>
    <row r="4" spans="1:4">
      <c r="A4">
        <v>1</v>
      </c>
      <c r="B4" s="26">
        <v>30.577678261416686</v>
      </c>
      <c r="C4" s="26">
        <v>30.943794605128708</v>
      </c>
      <c r="D4" s="14">
        <v>30.112302121240599</v>
      </c>
    </row>
    <row r="5" spans="1:4">
      <c r="A5">
        <v>2</v>
      </c>
      <c r="B5" s="26">
        <v>35.139691889483089</v>
      </c>
      <c r="C5" s="26">
        <v>35.00777414959083</v>
      </c>
      <c r="D5" s="14">
        <v>31.717312854947501</v>
      </c>
    </row>
    <row r="6" spans="1:4">
      <c r="A6">
        <v>3</v>
      </c>
      <c r="B6" s="26">
        <v>35.809702749395747</v>
      </c>
      <c r="C6" s="26">
        <v>36.741501526194533</v>
      </c>
      <c r="D6" s="14">
        <v>32.641544319689302</v>
      </c>
    </row>
    <row r="7" spans="1:4">
      <c r="A7">
        <v>4</v>
      </c>
      <c r="B7" s="26">
        <v>37.186806745166862</v>
      </c>
      <c r="C7" s="26">
        <v>36.459477854924707</v>
      </c>
      <c r="D7" s="14">
        <v>33.650367155671098</v>
      </c>
    </row>
    <row r="8" spans="1:4">
      <c r="A8">
        <v>5</v>
      </c>
      <c r="B8" s="26">
        <v>37.915692581764539</v>
      </c>
      <c r="C8" s="26">
        <v>37.774123012902031</v>
      </c>
      <c r="D8" s="14">
        <v>34.296313616680003</v>
      </c>
    </row>
    <row r="9" spans="1:4">
      <c r="A9">
        <v>6</v>
      </c>
      <c r="B9" s="26">
        <v>39.010699953756145</v>
      </c>
      <c r="C9" s="26">
        <v>38.614525548999836</v>
      </c>
      <c r="D9" s="14">
        <v>34.7887853702996</v>
      </c>
    </row>
    <row r="10" spans="1:4">
      <c r="A10">
        <v>7</v>
      </c>
      <c r="B10" s="26">
        <v>40.186568222768372</v>
      </c>
      <c r="C10" s="26">
        <v>38.290581229483891</v>
      </c>
      <c r="D10" s="14">
        <v>35.345223598414997</v>
      </c>
    </row>
    <row r="11" spans="1:4">
      <c r="A11">
        <v>8</v>
      </c>
      <c r="B11" s="26">
        <v>41.22406165351417</v>
      </c>
      <c r="C11" s="26">
        <v>38.396757449473235</v>
      </c>
      <c r="D11" s="14">
        <v>35.846369724953497</v>
      </c>
    </row>
    <row r="12" spans="1:4">
      <c r="A12">
        <v>9</v>
      </c>
      <c r="B12" s="26">
        <v>41.696809747515985</v>
      </c>
      <c r="C12" s="26">
        <v>39.922874729755399</v>
      </c>
      <c r="D12" s="14">
        <v>36.2768294715788</v>
      </c>
    </row>
    <row r="13" spans="1:4">
      <c r="A13">
        <v>10</v>
      </c>
      <c r="B13" s="26">
        <v>41.849495120016307</v>
      </c>
      <c r="C13" s="26">
        <v>40.665157490193842</v>
      </c>
      <c r="D13" s="14">
        <v>36.463187127606901</v>
      </c>
    </row>
    <row r="14" spans="1:4">
      <c r="A14">
        <v>11</v>
      </c>
      <c r="B14" s="26">
        <v>42.602273838765321</v>
      </c>
      <c r="C14" s="26">
        <v>39.92335657618824</v>
      </c>
      <c r="D14" s="14">
        <v>37.002072810428203</v>
      </c>
    </row>
    <row r="15" spans="1:4">
      <c r="A15">
        <v>12</v>
      </c>
      <c r="B15" s="26">
        <v>43.530957789332469</v>
      </c>
      <c r="C15" s="26">
        <v>41.081552265363257</v>
      </c>
      <c r="D15" s="14">
        <v>37.369562747189804</v>
      </c>
    </row>
    <row r="16" spans="1:4">
      <c r="A16">
        <v>13</v>
      </c>
      <c r="B16" s="26">
        <v>44.293809218573543</v>
      </c>
      <c r="C16" s="26">
        <v>42.111941926153328</v>
      </c>
      <c r="D16" s="14">
        <v>37.7789174644276</v>
      </c>
    </row>
    <row r="17" spans="1:4">
      <c r="A17">
        <v>14</v>
      </c>
      <c r="B17" s="26">
        <v>44.56739976610811</v>
      </c>
      <c r="C17" s="26">
        <v>42.337679875964746</v>
      </c>
      <c r="D17" s="14">
        <v>38.185120507143402</v>
      </c>
    </row>
    <row r="18" spans="1:4">
      <c r="A18">
        <v>15</v>
      </c>
      <c r="B18" s="26">
        <v>44.335462481351271</v>
      </c>
      <c r="C18" s="26">
        <v>42.850128457800174</v>
      </c>
      <c r="D18" s="14">
        <v>38.521984632127001</v>
      </c>
    </row>
    <row r="19" spans="1:4">
      <c r="A19">
        <v>16</v>
      </c>
      <c r="B19" s="26">
        <v>45.024036363417395</v>
      </c>
      <c r="C19" s="26">
        <v>43.824129354322508</v>
      </c>
      <c r="D19" s="14">
        <v>38.6825767611153</v>
      </c>
    </row>
    <row r="20" spans="1:4">
      <c r="A20">
        <v>17</v>
      </c>
      <c r="B20" s="26">
        <v>45.273254093411587</v>
      </c>
      <c r="C20" s="26">
        <v>43.300112322418137</v>
      </c>
      <c r="D20" s="14">
        <v>39.247822345467299</v>
      </c>
    </row>
    <row r="21" spans="1:4">
      <c r="A21">
        <v>18</v>
      </c>
      <c r="B21" s="26">
        <v>45.044641767623354</v>
      </c>
      <c r="C21" s="26">
        <v>43.502650404297846</v>
      </c>
      <c r="D21" s="14">
        <v>39.4888511551544</v>
      </c>
    </row>
    <row r="22" spans="1:4">
      <c r="A22">
        <v>19</v>
      </c>
      <c r="B22" s="26">
        <v>45.671481490529473</v>
      </c>
      <c r="C22" s="26">
        <v>45.14897981219675</v>
      </c>
      <c r="D22" s="14">
        <v>39.787391859106698</v>
      </c>
    </row>
    <row r="23" spans="1:4">
      <c r="A23">
        <v>20</v>
      </c>
      <c r="B23" s="26">
        <v>46.206560541709038</v>
      </c>
      <c r="C23" s="26">
        <v>45.034759167974812</v>
      </c>
      <c r="D23" s="14">
        <v>40.126201101811603</v>
      </c>
    </row>
    <row r="24" spans="1:4">
      <c r="A24">
        <v>21</v>
      </c>
      <c r="B24" s="26">
        <v>46.748174762678119</v>
      </c>
      <c r="C24" s="26">
        <v>45.475790585126134</v>
      </c>
      <c r="D24" s="14">
        <v>40.439616527175502</v>
      </c>
    </row>
    <row r="25" spans="1:4">
      <c r="A25">
        <v>22</v>
      </c>
      <c r="B25" s="26">
        <v>46.797623263141588</v>
      </c>
      <c r="C25" s="26">
        <v>46.366791652617991</v>
      </c>
      <c r="D25" s="14">
        <v>41.014552010223298</v>
      </c>
    </row>
    <row r="26" spans="1:4">
      <c r="A26">
        <v>23</v>
      </c>
      <c r="B26" s="26">
        <v>47.237063940602191</v>
      </c>
      <c r="C26" s="26">
        <v>45.823771398519511</v>
      </c>
      <c r="D26" s="14">
        <v>41.330435029929497</v>
      </c>
    </row>
    <row r="27" spans="1:4">
      <c r="A27">
        <v>24</v>
      </c>
      <c r="B27" s="26">
        <v>46.943795055202763</v>
      </c>
      <c r="C27" s="26">
        <v>46.427531495101718</v>
      </c>
      <c r="D27" s="14">
        <v>41.590281652053797</v>
      </c>
    </row>
    <row r="28" spans="1:4">
      <c r="A28">
        <v>25</v>
      </c>
      <c r="B28" s="26">
        <v>47.241483301634659</v>
      </c>
      <c r="C28" s="26">
        <v>46.415102139456984</v>
      </c>
      <c r="D28" s="14">
        <v>42.071618842659497</v>
      </c>
    </row>
    <row r="29" spans="1:4">
      <c r="A29">
        <v>26</v>
      </c>
      <c r="B29" s="26">
        <v>47.007641624918442</v>
      </c>
      <c r="C29" s="26">
        <v>47.349349745599653</v>
      </c>
      <c r="D29" s="14">
        <v>42.511653940193398</v>
      </c>
    </row>
    <row r="30" spans="1:4">
      <c r="A30">
        <v>27</v>
      </c>
      <c r="B30" s="26">
        <v>47.616384616357855</v>
      </c>
      <c r="C30" s="26">
        <v>46.406727324166809</v>
      </c>
      <c r="D30" s="14">
        <v>42.821487932698801</v>
      </c>
    </row>
    <row r="31" spans="1:4">
      <c r="A31">
        <v>28</v>
      </c>
      <c r="B31" s="26">
        <v>47.716456629683037</v>
      </c>
      <c r="C31" s="26">
        <v>47.255414797758846</v>
      </c>
      <c r="D31" s="14">
        <v>43.1209103034344</v>
      </c>
    </row>
    <row r="32" spans="1:4">
      <c r="A32">
        <v>29</v>
      </c>
      <c r="B32" s="26">
        <v>47.910393445363908</v>
      </c>
      <c r="C32" s="26">
        <v>47.670702405020101</v>
      </c>
      <c r="D32" s="14">
        <v>43.575482286978499</v>
      </c>
    </row>
    <row r="33" spans="1:4">
      <c r="A33">
        <v>30</v>
      </c>
      <c r="B33" s="26">
        <v>48.087161507690432</v>
      </c>
      <c r="C33" s="26">
        <v>47.649999764238949</v>
      </c>
      <c r="D33" s="14">
        <v>43.931485433829899</v>
      </c>
    </row>
    <row r="34" spans="1:4">
      <c r="A34">
        <v>31</v>
      </c>
      <c r="B34" s="26">
        <v>48.85639048461875</v>
      </c>
      <c r="C34" s="26">
        <v>48.622209154685052</v>
      </c>
      <c r="D34" s="14">
        <v>44.396737815113703</v>
      </c>
    </row>
    <row r="35" spans="1:4">
      <c r="A35">
        <v>32</v>
      </c>
      <c r="B35" s="26">
        <v>48.727255291982871</v>
      </c>
      <c r="C35" s="26">
        <v>48.491817466861519</v>
      </c>
      <c r="D35" s="14">
        <v>44.625693618785597</v>
      </c>
    </row>
    <row r="36" spans="1:4">
      <c r="A36">
        <v>33</v>
      </c>
      <c r="B36" s="26">
        <v>49.048978429254589</v>
      </c>
      <c r="C36" s="26">
        <v>48.767840427836965</v>
      </c>
      <c r="D36" s="14">
        <v>45.168258159654201</v>
      </c>
    </row>
    <row r="37" spans="1:4">
      <c r="A37">
        <v>34</v>
      </c>
      <c r="B37" s="26">
        <v>49.451010704681977</v>
      </c>
      <c r="C37" s="26">
        <v>48.718946352783298</v>
      </c>
      <c r="D37" s="14">
        <v>45.5099346272182</v>
      </c>
    </row>
    <row r="38" spans="1:4">
      <c r="A38">
        <v>35</v>
      </c>
      <c r="B38" s="26">
        <v>49.424757736343018</v>
      </c>
      <c r="C38" s="26">
        <v>48.832781357115181</v>
      </c>
      <c r="D38" s="14">
        <v>45.863613810855902</v>
      </c>
    </row>
    <row r="39" spans="1:4">
      <c r="A39">
        <v>36</v>
      </c>
      <c r="B39" s="26">
        <v>49.697653473739138</v>
      </c>
      <c r="C39" s="26">
        <v>49.093087955735491</v>
      </c>
      <c r="D39" s="14">
        <v>46.162951332516997</v>
      </c>
    </row>
    <row r="40" spans="1:4">
      <c r="A40">
        <v>37</v>
      </c>
      <c r="B40" s="26">
        <v>49.873548518729642</v>
      </c>
      <c r="C40" s="26">
        <v>49.121147048906529</v>
      </c>
      <c r="D40" s="14">
        <v>46.776001160265899</v>
      </c>
    </row>
    <row r="41" spans="1:4">
      <c r="A41">
        <v>38</v>
      </c>
      <c r="B41" s="26">
        <v>49.818890463050209</v>
      </c>
      <c r="C41" s="26">
        <v>48.804553020331007</v>
      </c>
      <c r="D41" s="14">
        <v>47.010799072915702</v>
      </c>
    </row>
    <row r="42" spans="1:4">
      <c r="A42">
        <v>39</v>
      </c>
      <c r="B42" s="26">
        <v>50.471689685798388</v>
      </c>
      <c r="C42" s="26">
        <v>49.591664937515098</v>
      </c>
      <c r="D42" s="14">
        <v>47.371149824699401</v>
      </c>
    </row>
    <row r="43" spans="1:4">
      <c r="A43">
        <v>40</v>
      </c>
      <c r="B43" s="26">
        <v>50.315462683903824</v>
      </c>
      <c r="C43" s="26">
        <v>49.389354924152762</v>
      </c>
      <c r="D43" s="14">
        <v>47.731208227574797</v>
      </c>
    </row>
    <row r="44" spans="1:4">
      <c r="A44">
        <v>41</v>
      </c>
      <c r="B44" s="26">
        <v>50.804218511662746</v>
      </c>
      <c r="C44" s="26">
        <v>49.805598677318798</v>
      </c>
      <c r="D44" s="14">
        <v>48.040083155268803</v>
      </c>
    </row>
    <row r="45" spans="1:4">
      <c r="A45">
        <v>42</v>
      </c>
      <c r="B45" s="26">
        <v>50.823417974264508</v>
      </c>
      <c r="C45" s="26">
        <v>49.808284051290613</v>
      </c>
      <c r="D45" s="14">
        <v>48.398900855798303</v>
      </c>
    </row>
    <row r="46" spans="1:4">
      <c r="A46">
        <v>43</v>
      </c>
      <c r="B46" s="26">
        <v>51.517573211102174</v>
      </c>
      <c r="C46" s="26">
        <v>50.003122554377811</v>
      </c>
      <c r="D46" s="14">
        <v>48.6886976577807</v>
      </c>
    </row>
    <row r="47" spans="1:4">
      <c r="A47">
        <v>44</v>
      </c>
      <c r="B47" s="26">
        <v>51.260714513444711</v>
      </c>
      <c r="C47" s="26">
        <v>50.31946147531611</v>
      </c>
      <c r="D47" s="14">
        <v>48.915837435517503</v>
      </c>
    </row>
    <row r="48" spans="1:4">
      <c r="A48">
        <v>45</v>
      </c>
      <c r="B48" s="26">
        <v>51.260967483598655</v>
      </c>
      <c r="C48" s="26">
        <v>50.965768039261022</v>
      </c>
      <c r="D48" s="14">
        <v>49.375939719146103</v>
      </c>
    </row>
    <row r="49" spans="1:4">
      <c r="A49">
        <v>46</v>
      </c>
      <c r="B49" s="26">
        <v>51.408262488755994</v>
      </c>
      <c r="C49" s="26">
        <v>50.352981005921116</v>
      </c>
      <c r="D49" s="14">
        <v>49.5805600532331</v>
      </c>
    </row>
    <row r="50" spans="1:4">
      <c r="A50">
        <v>47</v>
      </c>
      <c r="B50" s="26">
        <v>52.711858548511536</v>
      </c>
      <c r="C50" s="26">
        <v>50.891109933490803</v>
      </c>
      <c r="D50" s="14">
        <v>49.929459932493003</v>
      </c>
    </row>
    <row r="51" spans="1:4">
      <c r="A51">
        <v>48</v>
      </c>
      <c r="B51" s="26">
        <v>52.147243359252386</v>
      </c>
      <c r="C51" s="26">
        <v>51.303776963442857</v>
      </c>
      <c r="D51" s="14">
        <v>50.313994333613699</v>
      </c>
    </row>
    <row r="52" spans="1:4">
      <c r="A52">
        <v>49</v>
      </c>
      <c r="B52" s="26">
        <v>52.351337079875663</v>
      </c>
      <c r="C52" s="26">
        <v>51.415324074768826</v>
      </c>
      <c r="D52" s="14">
        <v>50.727422448340803</v>
      </c>
    </row>
    <row r="53" spans="1:4">
      <c r="A53">
        <v>50</v>
      </c>
      <c r="B53" s="26">
        <v>53.133501394830084</v>
      </c>
      <c r="C53" s="26">
        <v>51.671646120144352</v>
      </c>
      <c r="D53" s="14">
        <v>50.929011057596703</v>
      </c>
    </row>
    <row r="54" spans="1:4">
      <c r="A54">
        <v>51</v>
      </c>
      <c r="B54" s="26">
        <v>53.070143674534719</v>
      </c>
      <c r="C54" s="26">
        <v>50.961011878990192</v>
      </c>
      <c r="D54" s="14">
        <v>51.400560103589697</v>
      </c>
    </row>
    <row r="55" spans="1:4">
      <c r="A55">
        <v>52</v>
      </c>
      <c r="B55" s="26">
        <v>52.727728181689336</v>
      </c>
      <c r="C55" s="26">
        <v>52.166152206357296</v>
      </c>
      <c r="D55" s="14">
        <v>51.626875088317298</v>
      </c>
    </row>
    <row r="56" spans="1:4">
      <c r="A56">
        <v>53</v>
      </c>
      <c r="B56" s="26">
        <v>53.205707176549105</v>
      </c>
      <c r="C56" s="26">
        <v>51.661595382506057</v>
      </c>
      <c r="D56" s="14">
        <v>51.931465597823298</v>
      </c>
    </row>
    <row r="57" spans="1:4">
      <c r="A57">
        <v>54</v>
      </c>
      <c r="B57" s="26">
        <v>52.920178761657191</v>
      </c>
      <c r="C57" s="26">
        <v>52.258441466501857</v>
      </c>
      <c r="D57" s="14">
        <v>52.169201679760597</v>
      </c>
    </row>
    <row r="58" spans="1:4">
      <c r="A58">
        <v>55</v>
      </c>
      <c r="B58" s="26">
        <v>53.39301727136705</v>
      </c>
      <c r="C58" s="26">
        <v>51.604599987541135</v>
      </c>
      <c r="D58" s="14">
        <v>52.5845679468475</v>
      </c>
    </row>
    <row r="59" spans="1:4">
      <c r="A59">
        <v>56</v>
      </c>
      <c r="B59" s="26">
        <v>53.278319103667158</v>
      </c>
      <c r="C59" s="26">
        <v>53.003888253934164</v>
      </c>
      <c r="D59" s="14">
        <v>52.771835276624202</v>
      </c>
    </row>
    <row r="60" spans="1:4">
      <c r="A60">
        <v>57</v>
      </c>
      <c r="B60" s="26">
        <v>53.706444314896473</v>
      </c>
      <c r="C60" s="26">
        <v>51.752394289493374</v>
      </c>
      <c r="D60" s="14">
        <v>53.029066998045899</v>
      </c>
    </row>
    <row r="61" spans="1:4">
      <c r="A61">
        <v>58</v>
      </c>
      <c r="B61" s="26">
        <v>53.778759916370866</v>
      </c>
      <c r="C61" s="26">
        <v>52.822959329669757</v>
      </c>
      <c r="D61" s="14">
        <v>53.351646672003</v>
      </c>
    </row>
    <row r="62" spans="1:4">
      <c r="A62">
        <v>59</v>
      </c>
      <c r="B62" s="26">
        <v>53.769051699592936</v>
      </c>
      <c r="C62" s="26">
        <v>52.787017380049683</v>
      </c>
      <c r="D62" s="14">
        <v>53.814427341800197</v>
      </c>
    </row>
    <row r="63" spans="1:4">
      <c r="A63">
        <v>60</v>
      </c>
      <c r="B63" s="26">
        <v>54.547970987316567</v>
      </c>
      <c r="C63" s="26">
        <v>53.073437104502084</v>
      </c>
      <c r="D63" s="14">
        <v>53.910028321202802</v>
      </c>
    </row>
    <row r="64" spans="1:4">
      <c r="A64">
        <v>61</v>
      </c>
      <c r="B64" s="26">
        <v>54.538932773189288</v>
      </c>
      <c r="C64" s="26">
        <v>52.82367247502787</v>
      </c>
      <c r="D64" s="14">
        <v>54.376696293940803</v>
      </c>
    </row>
    <row r="65" spans="1:4">
      <c r="A65">
        <v>62</v>
      </c>
      <c r="B65" s="26">
        <v>54.376347342242404</v>
      </c>
      <c r="C65" s="26">
        <v>53.192602860343158</v>
      </c>
      <c r="D65" s="14">
        <v>54.5771731007844</v>
      </c>
    </row>
    <row r="66" spans="1:4">
      <c r="A66">
        <v>63</v>
      </c>
      <c r="B66" s="26">
        <v>54.274939763366802</v>
      </c>
      <c r="C66" s="26">
        <v>54.223802482793964</v>
      </c>
      <c r="D66" s="14">
        <v>55.001169977476799</v>
      </c>
    </row>
    <row r="67" spans="1:4">
      <c r="A67">
        <v>64</v>
      </c>
      <c r="B67" s="26">
        <v>54.162331810071791</v>
      </c>
      <c r="C67" s="26">
        <v>53.560184231369611</v>
      </c>
      <c r="D67" s="14">
        <v>55.1293245195411</v>
      </c>
    </row>
    <row r="68" spans="1:4">
      <c r="A68">
        <v>65</v>
      </c>
      <c r="B68" s="26">
        <v>54.254909711875854</v>
      </c>
      <c r="C68" s="26">
        <v>53.08911180698307</v>
      </c>
      <c r="D68" s="14">
        <v>55.532955031842</v>
      </c>
    </row>
    <row r="69" spans="1:4">
      <c r="A69">
        <v>66</v>
      </c>
      <c r="B69" s="26">
        <v>54.772757047010991</v>
      </c>
      <c r="C69" s="26">
        <v>53.972961985591134</v>
      </c>
      <c r="D69" s="14">
        <v>55.869884329615203</v>
      </c>
    </row>
    <row r="70" spans="1:4">
      <c r="A70">
        <v>67</v>
      </c>
      <c r="B70" s="26">
        <v>54.49061465351906</v>
      </c>
      <c r="C70" s="26">
        <v>53.506925189149378</v>
      </c>
      <c r="D70" s="14">
        <v>55.940482535399497</v>
      </c>
    </row>
    <row r="71" spans="1:4">
      <c r="A71">
        <v>68</v>
      </c>
      <c r="B71" s="26">
        <v>54.761294139895028</v>
      </c>
      <c r="C71" s="26">
        <v>55.032847370836961</v>
      </c>
      <c r="D71" s="14">
        <v>56.515495841857003</v>
      </c>
    </row>
    <row r="72" spans="1:4">
      <c r="A72">
        <v>69</v>
      </c>
      <c r="B72" s="26">
        <v>54.989387132524357</v>
      </c>
      <c r="C72" s="26">
        <v>54.56344682769916</v>
      </c>
      <c r="D72" s="14">
        <v>56.645445266039999</v>
      </c>
    </row>
    <row r="73" spans="1:4">
      <c r="A73">
        <v>70</v>
      </c>
      <c r="B73" s="26">
        <v>55.394730798506679</v>
      </c>
      <c r="C73" s="26">
        <v>54.428451560300033</v>
      </c>
      <c r="D73" s="14">
        <v>57.153001350583502</v>
      </c>
    </row>
    <row r="74" spans="1:4">
      <c r="A74">
        <v>71</v>
      </c>
      <c r="B74" s="26">
        <v>55.388417878639466</v>
      </c>
      <c r="C74" s="26">
        <v>54.852558911523282</v>
      </c>
      <c r="D74" s="14">
        <v>57.115713940933297</v>
      </c>
    </row>
    <row r="75" spans="1:4">
      <c r="A75">
        <v>72</v>
      </c>
      <c r="B75" s="26">
        <v>56.061304838269031</v>
      </c>
      <c r="C75" s="26">
        <v>55.27847635552402</v>
      </c>
      <c r="D75" s="14">
        <v>57.727791579207398</v>
      </c>
    </row>
    <row r="76" spans="1:4">
      <c r="A76">
        <v>73</v>
      </c>
      <c r="B76" s="26">
        <v>55.244088698967097</v>
      </c>
      <c r="C76" s="26">
        <v>55.579183645386834</v>
      </c>
      <c r="D76" s="14">
        <v>57.935921190772198</v>
      </c>
    </row>
    <row r="77" spans="1:4">
      <c r="A77">
        <v>74</v>
      </c>
      <c r="B77" s="26">
        <v>54.674129464901661</v>
      </c>
      <c r="C77" s="26">
        <v>55.588847635818453</v>
      </c>
      <c r="D77" s="14">
        <v>58.1069536078721</v>
      </c>
    </row>
    <row r="78" spans="1:4">
      <c r="A78">
        <v>75</v>
      </c>
      <c r="B78" s="26">
        <v>55.888627461580938</v>
      </c>
      <c r="C78" s="26">
        <v>55.079944868374469</v>
      </c>
      <c r="D78" s="14">
        <v>58.481880963314303</v>
      </c>
    </row>
    <row r="79" spans="1:4">
      <c r="A79">
        <v>76</v>
      </c>
      <c r="B79" s="26">
        <v>55.896384612784594</v>
      </c>
      <c r="C79" s="26">
        <v>55.428869355097341</v>
      </c>
      <c r="D79" s="14">
        <v>58.768374405335599</v>
      </c>
    </row>
    <row r="80" spans="1:4">
      <c r="A80">
        <v>77</v>
      </c>
      <c r="B80" s="26">
        <v>54.279619365498554</v>
      </c>
      <c r="C80" s="26">
        <v>55.437750231900608</v>
      </c>
      <c r="D80" s="14">
        <v>59.143037977162699</v>
      </c>
    </row>
    <row r="81" spans="1:4">
      <c r="A81">
        <v>78</v>
      </c>
      <c r="B81" s="26">
        <v>54.628271645944537</v>
      </c>
      <c r="C81" s="26">
        <v>56.137211496705845</v>
      </c>
      <c r="D81" s="14">
        <v>59.334802278783201</v>
      </c>
    </row>
    <row r="82" spans="1:4">
      <c r="A82">
        <v>79</v>
      </c>
      <c r="B82" s="26">
        <v>55.326711068547731</v>
      </c>
      <c r="C82" s="26">
        <v>55.382852662388551</v>
      </c>
      <c r="D82" s="14">
        <v>59.839975424809403</v>
      </c>
    </row>
    <row r="83" spans="1:4">
      <c r="A83">
        <v>80</v>
      </c>
      <c r="B83" s="26">
        <v>55.272127581002856</v>
      </c>
      <c r="C83" s="26">
        <v>56.286969022853057</v>
      </c>
      <c r="D83" s="14">
        <v>59.864243586314799</v>
      </c>
    </row>
    <row r="84" spans="1:4">
      <c r="A84">
        <v>81</v>
      </c>
      <c r="B84" s="26">
        <v>55.035005868156759</v>
      </c>
      <c r="C84" s="26">
        <v>56.184452458074773</v>
      </c>
      <c r="D84" s="14">
        <v>60.153918046737097</v>
      </c>
    </row>
    <row r="85" spans="1:4">
      <c r="A85">
        <v>82</v>
      </c>
      <c r="B85" s="26">
        <v>55.857815268844632</v>
      </c>
      <c r="C85" s="26">
        <v>56.163442800612337</v>
      </c>
      <c r="D85" s="14">
        <v>60.636729992693297</v>
      </c>
    </row>
    <row r="86" spans="1:4">
      <c r="A86">
        <v>83</v>
      </c>
      <c r="B86" s="26">
        <v>54.739955549046677</v>
      </c>
      <c r="C86" s="26">
        <v>57.156109197886877</v>
      </c>
      <c r="D86" s="14">
        <v>60.873830378521198</v>
      </c>
    </row>
    <row r="87" spans="1:4">
      <c r="A87">
        <v>84</v>
      </c>
      <c r="B87" s="26">
        <v>56.214942581780541</v>
      </c>
      <c r="C87" s="26">
        <v>56.960794307169998</v>
      </c>
      <c r="D87" s="14">
        <v>61.321496607968598</v>
      </c>
    </row>
    <row r="88" spans="1:4">
      <c r="A88">
        <v>85</v>
      </c>
      <c r="B88" s="26">
        <v>54.746973041071399</v>
      </c>
      <c r="C88" s="26">
        <v>56.903897099812887</v>
      </c>
      <c r="D88" s="14">
        <v>61.412835876923097</v>
      </c>
    </row>
    <row r="89" spans="1:4">
      <c r="A89">
        <v>86</v>
      </c>
      <c r="B89" s="26">
        <v>55.799045105359731</v>
      </c>
      <c r="C89" s="26">
        <v>56.928056840951868</v>
      </c>
      <c r="D89" s="14">
        <v>61.7784794946201</v>
      </c>
    </row>
    <row r="90" spans="1:4">
      <c r="A90">
        <v>87</v>
      </c>
      <c r="B90" s="26">
        <v>56.468040392120983</v>
      </c>
      <c r="C90" s="26">
        <v>56.856707162348968</v>
      </c>
      <c r="D90" s="14">
        <v>62.290671054273801</v>
      </c>
    </row>
    <row r="91" spans="1:4">
      <c r="A91">
        <v>88</v>
      </c>
      <c r="B91" s="26">
        <v>55.885009473628195</v>
      </c>
      <c r="C91" s="26">
        <v>57.359117007144597</v>
      </c>
      <c r="D91" s="14">
        <v>62.732459477847399</v>
      </c>
    </row>
    <row r="92" spans="1:4">
      <c r="A92">
        <v>89</v>
      </c>
      <c r="B92" s="26">
        <v>55.374696848586645</v>
      </c>
      <c r="C92" s="26">
        <v>57.138806250971442</v>
      </c>
      <c r="D92" s="14">
        <v>63.060810814378797</v>
      </c>
    </row>
    <row r="93" spans="1:4">
      <c r="A93">
        <v>90</v>
      </c>
      <c r="B93" s="26">
        <v>55.950575576329051</v>
      </c>
      <c r="C93" s="26">
        <v>57.771543712322845</v>
      </c>
      <c r="D93" s="14">
        <v>63.284441757714397</v>
      </c>
    </row>
    <row r="94" spans="1:4">
      <c r="A94">
        <v>91</v>
      </c>
      <c r="B94" s="26">
        <v>54.936005369742034</v>
      </c>
      <c r="C94" s="26">
        <v>58.312545319689583</v>
      </c>
      <c r="D94" s="14">
        <v>63.8912222024519</v>
      </c>
    </row>
    <row r="95" spans="1:4">
      <c r="A95">
        <v>92</v>
      </c>
      <c r="B95" s="26">
        <v>56.333006171065513</v>
      </c>
      <c r="C95" s="26">
        <v>58.090616134541598</v>
      </c>
      <c r="D95" s="14">
        <v>64.3968776625115</v>
      </c>
    </row>
    <row r="96" spans="1:4">
      <c r="A96">
        <v>93</v>
      </c>
      <c r="B96" s="26">
        <v>55.867986180228044</v>
      </c>
      <c r="C96" s="26">
        <v>57.998751054938026</v>
      </c>
      <c r="D96" s="14">
        <v>64.733641299186303</v>
      </c>
    </row>
    <row r="97" spans="1:4">
      <c r="A97">
        <v>94</v>
      </c>
      <c r="B97" s="26">
        <v>56.781171459259625</v>
      </c>
      <c r="C97" s="26">
        <v>57.662158296183719</v>
      </c>
      <c r="D97" s="14">
        <v>65.206434794934495</v>
      </c>
    </row>
    <row r="98" spans="1:4">
      <c r="A98">
        <v>95</v>
      </c>
      <c r="B98" s="26">
        <v>57.462184150060388</v>
      </c>
      <c r="C98" s="26">
        <v>57.834051245835788</v>
      </c>
      <c r="D98" s="14">
        <v>65.649901100434406</v>
      </c>
    </row>
    <row r="99" spans="1:4">
      <c r="A99">
        <v>96</v>
      </c>
      <c r="B99" s="26">
        <v>56.649923474546441</v>
      </c>
      <c r="C99" s="26">
        <v>58.212810891870305</v>
      </c>
      <c r="D99" s="14">
        <v>65.847832796862306</v>
      </c>
    </row>
    <row r="100" spans="1:4">
      <c r="A100">
        <v>97</v>
      </c>
      <c r="B100" s="26">
        <v>56.89638050587476</v>
      </c>
      <c r="C100" s="26">
        <v>58.296697610105461</v>
      </c>
      <c r="D100" s="14">
        <v>66.282698684371994</v>
      </c>
    </row>
    <row r="101" spans="1:4">
      <c r="A101">
        <v>98</v>
      </c>
      <c r="B101" s="26">
        <v>57.653512847430903</v>
      </c>
      <c r="C101" s="26">
        <v>58.499387970110384</v>
      </c>
      <c r="D101" s="14">
        <v>66.617574291769401</v>
      </c>
    </row>
    <row r="102" spans="1:4">
      <c r="A102">
        <v>99</v>
      </c>
      <c r="B102" s="26">
        <v>59.47429486034337</v>
      </c>
      <c r="C102" s="26">
        <v>59.263505227526871</v>
      </c>
      <c r="D102" s="14">
        <v>67.2270981625188</v>
      </c>
    </row>
    <row r="103" spans="1:4">
      <c r="A103">
        <v>100</v>
      </c>
      <c r="B103" s="26">
        <v>60.083925823353177</v>
      </c>
      <c r="C103" s="26">
        <v>60.982825583436622</v>
      </c>
      <c r="D103" s="14">
        <v>68.333631777437404</v>
      </c>
    </row>
    <row r="105" spans="1:4">
      <c r="A105" t="s">
        <v>52</v>
      </c>
    </row>
    <row r="106" spans="1:4" ht="136.5" customHeight="1">
      <c r="A106" s="94" t="s">
        <v>1183</v>
      </c>
      <c r="B106" s="94"/>
      <c r="C106" s="94"/>
      <c r="D106" s="94"/>
    </row>
    <row r="107" spans="1:4">
      <c r="A107" s="13" t="s">
        <v>65</v>
      </c>
    </row>
    <row r="108" spans="1:4">
      <c r="A108" s="27" t="s">
        <v>1211</v>
      </c>
      <c r="B108" s="27"/>
      <c r="C108" s="13"/>
      <c r="D108" s="13"/>
    </row>
    <row r="109" spans="1:4">
      <c r="A109" s="27" t="s">
        <v>1205</v>
      </c>
      <c r="B109" s="27"/>
      <c r="C109" s="13"/>
      <c r="D109" s="13"/>
    </row>
    <row r="110" spans="1:4">
      <c r="A110" s="13" t="s">
        <v>182</v>
      </c>
    </row>
  </sheetData>
  <mergeCells count="2">
    <mergeCell ref="B2:D2"/>
    <mergeCell ref="A106:D10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baseColWidth="10" defaultColWidth="11.5" defaultRowHeight="14" x14ac:dyDescent="0"/>
  <cols>
    <col min="1" max="1" width="21.5" customWidth="1"/>
  </cols>
  <sheetData>
    <row r="1" spans="1:6">
      <c r="A1" t="s">
        <v>99</v>
      </c>
    </row>
    <row r="2" spans="1:6">
      <c r="B2" s="93" t="s">
        <v>41</v>
      </c>
      <c r="C2" s="93"/>
      <c r="D2" s="93"/>
      <c r="E2" s="93"/>
      <c r="F2" s="93"/>
    </row>
    <row r="3" spans="1:6" ht="32" customHeight="1">
      <c r="A3" s="2" t="s">
        <v>100</v>
      </c>
      <c r="B3" s="3" t="s">
        <v>38</v>
      </c>
      <c r="C3" s="3">
        <v>2</v>
      </c>
      <c r="D3" s="3">
        <v>3</v>
      </c>
      <c r="E3" s="3">
        <v>4</v>
      </c>
      <c r="F3" s="3" t="s">
        <v>39</v>
      </c>
    </row>
    <row r="4" spans="1:6">
      <c r="A4" s="6" t="s">
        <v>38</v>
      </c>
      <c r="B4" s="28">
        <v>0.29099999999999998</v>
      </c>
      <c r="C4" s="28">
        <v>0.18099999999999999</v>
      </c>
      <c r="D4" s="28">
        <v>0.156</v>
      </c>
      <c r="E4" s="28">
        <v>0.154</v>
      </c>
      <c r="F4" s="28">
        <v>0.17</v>
      </c>
    </row>
    <row r="5" spans="1:6">
      <c r="A5" s="6">
        <v>2</v>
      </c>
      <c r="B5" s="28">
        <v>0.22500000000000001</v>
      </c>
      <c r="C5" s="28">
        <v>0.20100000000000001</v>
      </c>
      <c r="D5" s="28">
        <v>0.16700000000000001</v>
      </c>
      <c r="E5" s="28">
        <v>0.14100000000000001</v>
      </c>
      <c r="F5" s="28">
        <v>0.121</v>
      </c>
    </row>
    <row r="6" spans="1:6">
      <c r="A6" s="6">
        <v>3</v>
      </c>
      <c r="B6" s="28">
        <v>0.217</v>
      </c>
      <c r="C6" s="28">
        <v>0.247</v>
      </c>
      <c r="D6" s="28">
        <v>0.23500000000000001</v>
      </c>
      <c r="E6" s="28">
        <v>0.22</v>
      </c>
      <c r="F6" s="28">
        <v>0.19600000000000001</v>
      </c>
    </row>
    <row r="7" spans="1:6">
      <c r="A7" s="6">
        <v>4</v>
      </c>
      <c r="B7" s="28">
        <v>0.19</v>
      </c>
      <c r="C7" s="28">
        <v>0.26100000000000001</v>
      </c>
      <c r="D7" s="28">
        <v>0.29499999999999998</v>
      </c>
      <c r="E7" s="28">
        <v>0.29299999999999998</v>
      </c>
      <c r="F7" s="28">
        <v>0.26800000000000002</v>
      </c>
    </row>
    <row r="8" spans="1:6">
      <c r="A8" s="6" t="s">
        <v>39</v>
      </c>
      <c r="B8" s="28">
        <v>7.6999999999999999E-2</v>
      </c>
      <c r="C8" s="28">
        <v>0.109</v>
      </c>
      <c r="D8" s="28">
        <v>0.14799999999999999</v>
      </c>
      <c r="E8" s="28">
        <v>0.193</v>
      </c>
      <c r="F8" s="28">
        <v>0.246</v>
      </c>
    </row>
    <row r="10" spans="1:6">
      <c r="A10" t="s">
        <v>8</v>
      </c>
    </row>
    <row r="11" spans="1:6" ht="76" customHeight="1">
      <c r="A11" s="94" t="s">
        <v>40</v>
      </c>
      <c r="B11" s="94"/>
      <c r="C11" s="94"/>
      <c r="D11" s="94"/>
      <c r="E11" s="94"/>
      <c r="F11" s="94"/>
    </row>
    <row r="12" spans="1:6">
      <c r="B12" s="5"/>
      <c r="C12" s="5"/>
      <c r="D12" s="5"/>
      <c r="E12" s="5"/>
      <c r="F12" s="5"/>
    </row>
    <row r="13" spans="1:6">
      <c r="A13" t="s">
        <v>98</v>
      </c>
    </row>
    <row r="14" spans="1:6">
      <c r="B14" s="93" t="s">
        <v>43</v>
      </c>
      <c r="C14" s="93"/>
      <c r="D14" s="93"/>
      <c r="E14" s="93"/>
      <c r="F14" s="93"/>
    </row>
    <row r="15" spans="1:6" ht="28">
      <c r="A15" s="2" t="s">
        <v>42</v>
      </c>
      <c r="B15" s="3" t="s">
        <v>38</v>
      </c>
      <c r="C15" s="3">
        <v>2</v>
      </c>
      <c r="D15" s="3">
        <v>3</v>
      </c>
      <c r="E15" s="3">
        <v>4</v>
      </c>
      <c r="F15" s="3" t="s">
        <v>39</v>
      </c>
    </row>
    <row r="16" spans="1:6">
      <c r="A16" s="6" t="s">
        <v>38</v>
      </c>
      <c r="B16" s="28">
        <v>0.32</v>
      </c>
      <c r="C16" s="28">
        <v>0.20300000000000001</v>
      </c>
      <c r="D16" s="28">
        <v>0.17</v>
      </c>
      <c r="E16" s="28">
        <v>0.153</v>
      </c>
      <c r="F16" s="28">
        <v>0.155</v>
      </c>
    </row>
    <row r="17" spans="1:6">
      <c r="A17" s="6">
        <v>2</v>
      </c>
      <c r="B17" s="28">
        <v>0.24</v>
      </c>
      <c r="C17" s="28">
        <v>0.23300000000000001</v>
      </c>
      <c r="D17" s="28">
        <v>0.20700000000000002</v>
      </c>
      <c r="E17" s="28">
        <v>0.18</v>
      </c>
      <c r="F17" s="28">
        <v>0.14799999999999999</v>
      </c>
    </row>
    <row r="18" spans="1:6">
      <c r="A18" s="6">
        <v>3</v>
      </c>
      <c r="B18" s="28">
        <v>0.182</v>
      </c>
      <c r="C18" s="28">
        <v>0.21299999999999999</v>
      </c>
      <c r="D18" s="28">
        <v>0.216</v>
      </c>
      <c r="E18" s="28">
        <v>0.20600000000000002</v>
      </c>
      <c r="F18" s="28">
        <v>0.188</v>
      </c>
    </row>
    <row r="19" spans="1:6">
      <c r="A19" s="6">
        <v>4</v>
      </c>
      <c r="B19" s="28">
        <v>0.14599999999999999</v>
      </c>
      <c r="C19" s="28">
        <v>0.193</v>
      </c>
      <c r="D19" s="28">
        <v>0.218</v>
      </c>
      <c r="E19" s="28">
        <v>0.22800000000000001</v>
      </c>
      <c r="F19" s="28">
        <v>0.214</v>
      </c>
    </row>
    <row r="20" spans="1:6">
      <c r="A20" s="6" t="s">
        <v>39</v>
      </c>
      <c r="B20" s="28">
        <v>0.112</v>
      </c>
      <c r="C20" s="28">
        <v>0.159</v>
      </c>
      <c r="D20" s="28">
        <v>0.189</v>
      </c>
      <c r="E20" s="28">
        <v>0.23300000000000001</v>
      </c>
      <c r="F20" s="28">
        <v>0.29499999999999998</v>
      </c>
    </row>
    <row r="22" spans="1:6">
      <c r="A22" t="s">
        <v>8</v>
      </c>
    </row>
    <row r="23" spans="1:6" ht="63" customHeight="1">
      <c r="A23" s="94" t="s">
        <v>44</v>
      </c>
      <c r="B23" s="94"/>
      <c r="C23" s="94"/>
      <c r="D23" s="94"/>
      <c r="E23" s="94"/>
      <c r="F23" s="94"/>
    </row>
    <row r="25" spans="1:6">
      <c r="A25" s="10" t="s">
        <v>101</v>
      </c>
    </row>
    <row r="26" spans="1:6">
      <c r="B26" s="93" t="s">
        <v>67</v>
      </c>
      <c r="C26" s="93"/>
      <c r="D26" s="93"/>
      <c r="E26" s="93"/>
      <c r="F26" s="93"/>
    </row>
    <row r="27" spans="1:6" ht="28">
      <c r="A27" s="2" t="s">
        <v>68</v>
      </c>
      <c r="B27" s="3" t="s">
        <v>38</v>
      </c>
      <c r="C27" s="3">
        <v>2</v>
      </c>
      <c r="D27" s="3">
        <v>3</v>
      </c>
      <c r="E27" s="3">
        <v>4</v>
      </c>
      <c r="F27" s="3" t="s">
        <v>39</v>
      </c>
    </row>
    <row r="28" spans="1:6">
      <c r="A28" s="6" t="s">
        <v>38</v>
      </c>
      <c r="B28" s="9">
        <v>0.33700000000000002</v>
      </c>
      <c r="C28" s="9">
        <v>0.24199999999999999</v>
      </c>
      <c r="D28" s="9">
        <v>0.17799999999999999</v>
      </c>
      <c r="E28" s="9">
        <v>0.13400000000000001</v>
      </c>
      <c r="F28" s="9">
        <v>0.109</v>
      </c>
    </row>
    <row r="29" spans="1:6">
      <c r="A29" s="6">
        <v>2</v>
      </c>
      <c r="B29" s="9">
        <v>0.28000000000000003</v>
      </c>
      <c r="C29" s="9">
        <v>0.24199999999999999</v>
      </c>
      <c r="D29" s="9">
        <v>0.19800000000000001</v>
      </c>
      <c r="E29" s="9">
        <v>0.16</v>
      </c>
      <c r="F29" s="9">
        <v>0.11899999999999999</v>
      </c>
    </row>
    <row r="30" spans="1:6">
      <c r="A30" s="6">
        <v>3</v>
      </c>
      <c r="B30" s="9">
        <v>0.184</v>
      </c>
      <c r="C30" s="9">
        <v>0.217</v>
      </c>
      <c r="D30" s="9">
        <v>0.221</v>
      </c>
      <c r="E30" s="9">
        <v>0.20899999999999999</v>
      </c>
      <c r="F30" s="9">
        <v>0.17</v>
      </c>
    </row>
    <row r="31" spans="1:6">
      <c r="A31" s="6">
        <v>4</v>
      </c>
      <c r="B31" s="9">
        <v>0.123</v>
      </c>
      <c r="C31" s="9">
        <v>0.17599999999999999</v>
      </c>
      <c r="D31" s="9">
        <v>0.22</v>
      </c>
      <c r="E31" s="9">
        <v>0.24399999999999999</v>
      </c>
      <c r="F31" s="9">
        <v>0.23599999999999999</v>
      </c>
    </row>
    <row r="32" spans="1:6">
      <c r="A32" s="6" t="s">
        <v>39</v>
      </c>
      <c r="B32" s="9">
        <v>7.4999999999999997E-2</v>
      </c>
      <c r="C32" s="9">
        <v>0.123</v>
      </c>
      <c r="D32" s="9">
        <v>0.183</v>
      </c>
      <c r="E32" s="9">
        <v>0.254</v>
      </c>
      <c r="F32" s="9">
        <v>0.36499999999999999</v>
      </c>
    </row>
    <row r="34" spans="1:6">
      <c r="A34" t="s">
        <v>102</v>
      </c>
    </row>
    <row r="35" spans="1:6" ht="56" customHeight="1">
      <c r="A35" s="94" t="s">
        <v>66</v>
      </c>
      <c r="B35" s="94"/>
      <c r="C35" s="94"/>
      <c r="D35" s="94"/>
      <c r="E35" s="94"/>
      <c r="F35" s="94"/>
    </row>
  </sheetData>
  <mergeCells count="6">
    <mergeCell ref="A35:F35"/>
    <mergeCell ref="A11:F11"/>
    <mergeCell ref="B2:F2"/>
    <mergeCell ref="B14:F14"/>
    <mergeCell ref="A23:F23"/>
    <mergeCell ref="B26:F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A2" workbookViewId="0">
      <selection activeCell="E3" sqref="E3"/>
    </sheetView>
  </sheetViews>
  <sheetFormatPr baseColWidth="10" defaultColWidth="11.5" defaultRowHeight="14" x14ac:dyDescent="0"/>
  <cols>
    <col min="2" max="2" width="12.1640625" customWidth="1"/>
    <col min="3" max="3" width="16.83203125" customWidth="1"/>
    <col min="4" max="4" width="21.83203125" customWidth="1"/>
    <col min="5" max="5" width="23.1640625" customWidth="1"/>
    <col min="6" max="6" width="15.6640625" customWidth="1"/>
    <col min="7" max="7" width="21.5" customWidth="1"/>
    <col min="9" max="9" width="21.1640625" bestFit="1" customWidth="1"/>
    <col min="10" max="10" width="18.33203125" customWidth="1"/>
  </cols>
  <sheetData>
    <row r="1" spans="1:15">
      <c r="A1" t="s">
        <v>104</v>
      </c>
    </row>
    <row r="2" spans="1:15">
      <c r="C2" s="3"/>
      <c r="D2" s="3"/>
      <c r="E2" s="81"/>
      <c r="F2" s="93" t="s">
        <v>86</v>
      </c>
      <c r="G2" s="93"/>
      <c r="H2" s="93"/>
      <c r="I2" s="93"/>
      <c r="J2" s="93"/>
    </row>
    <row r="3" spans="1:15">
      <c r="B3" s="3" t="s">
        <v>69</v>
      </c>
      <c r="C3" s="3" t="s">
        <v>70</v>
      </c>
      <c r="D3" s="3" t="s">
        <v>71</v>
      </c>
      <c r="E3" s="81" t="s">
        <v>1689</v>
      </c>
      <c r="F3" s="3" t="s">
        <v>72</v>
      </c>
      <c r="G3" s="3" t="s">
        <v>73</v>
      </c>
      <c r="H3" s="3" t="s">
        <v>74</v>
      </c>
      <c r="I3" s="3" t="s">
        <v>75</v>
      </c>
      <c r="J3" s="3" t="s">
        <v>76</v>
      </c>
    </row>
    <row r="4" spans="1:15">
      <c r="A4" t="s">
        <v>87</v>
      </c>
      <c r="B4" s="3"/>
      <c r="C4" s="3"/>
      <c r="D4" s="3"/>
      <c r="E4" s="81"/>
      <c r="F4" s="3"/>
      <c r="G4" s="3"/>
      <c r="H4" s="3"/>
      <c r="I4" s="3"/>
      <c r="J4" s="3"/>
    </row>
    <row r="5" spans="1:15">
      <c r="B5" s="3" t="s">
        <v>77</v>
      </c>
      <c r="C5" s="34">
        <v>402</v>
      </c>
      <c r="D5" s="38">
        <v>65750051</v>
      </c>
      <c r="E5" s="38">
        <v>2136924</v>
      </c>
      <c r="F5" s="34">
        <v>40.090000000000003</v>
      </c>
      <c r="G5" s="34">
        <v>0.23899999999999999</v>
      </c>
      <c r="H5" s="34">
        <v>0.27</v>
      </c>
      <c r="I5" s="36">
        <v>0.107</v>
      </c>
      <c r="J5" s="37">
        <v>83508</v>
      </c>
    </row>
    <row r="6" spans="1:15">
      <c r="B6" s="3" t="s">
        <v>78</v>
      </c>
      <c r="C6" s="35">
        <v>556</v>
      </c>
      <c r="D6" s="39">
        <v>245947617</v>
      </c>
      <c r="E6" s="39">
        <v>8411300</v>
      </c>
      <c r="F6" s="35">
        <v>32.28</v>
      </c>
      <c r="G6" s="35">
        <v>0.34499999999999997</v>
      </c>
      <c r="H6" s="35">
        <v>0.34100000000000003</v>
      </c>
      <c r="I6" s="25">
        <v>7.3599999999999999E-2</v>
      </c>
      <c r="J6" s="30">
        <v>87246</v>
      </c>
    </row>
    <row r="7" spans="1:15">
      <c r="A7" t="s">
        <v>88</v>
      </c>
      <c r="B7" s="3"/>
      <c r="C7" s="3"/>
      <c r="D7" s="12"/>
      <c r="E7" s="12"/>
      <c r="F7" s="3"/>
      <c r="G7" s="3"/>
      <c r="H7" s="3"/>
      <c r="I7" s="3"/>
      <c r="J7" s="3"/>
    </row>
    <row r="8" spans="1:15">
      <c r="B8" s="3" t="s">
        <v>77</v>
      </c>
      <c r="C8" s="34">
        <v>153</v>
      </c>
      <c r="D8" s="38">
        <v>9020539</v>
      </c>
      <c r="E8" s="38">
        <v>349473.57</v>
      </c>
      <c r="F8" s="34">
        <v>46.26</v>
      </c>
      <c r="G8" s="34">
        <v>0.23699999999999999</v>
      </c>
      <c r="H8" s="34">
        <v>0.222</v>
      </c>
      <c r="I8" s="36">
        <v>0.16</v>
      </c>
      <c r="J8" s="40">
        <v>72841</v>
      </c>
      <c r="O8" s="58"/>
    </row>
    <row r="9" spans="1:15">
      <c r="B9" s="3" t="s">
        <v>78</v>
      </c>
      <c r="C9" s="35">
        <v>342</v>
      </c>
      <c r="D9" s="41">
        <v>44987878</v>
      </c>
      <c r="E9" s="39">
        <v>1421099</v>
      </c>
      <c r="F9" s="35">
        <v>38.26</v>
      </c>
      <c r="G9" s="35">
        <v>0.253</v>
      </c>
      <c r="H9" s="35">
        <v>0.28000000000000003</v>
      </c>
      <c r="I9" s="25">
        <v>8.1199999999999994E-2</v>
      </c>
      <c r="J9" s="30">
        <v>64745</v>
      </c>
    </row>
    <row r="10" spans="1:15">
      <c r="B10" s="3" t="s">
        <v>79</v>
      </c>
      <c r="C10" s="35">
        <v>149</v>
      </c>
      <c r="D10" s="41">
        <v>178081023</v>
      </c>
      <c r="E10" s="41">
        <v>5821781.7000000002</v>
      </c>
      <c r="F10" s="35">
        <v>34.130000000000003</v>
      </c>
      <c r="G10" s="35">
        <v>0.32100000000000001</v>
      </c>
      <c r="H10" s="35">
        <v>0.32800000000000001</v>
      </c>
      <c r="I10" s="25">
        <v>8.6099999999999996E-2</v>
      </c>
      <c r="J10" s="30">
        <v>100457</v>
      </c>
    </row>
    <row r="11" spans="1:15">
      <c r="B11" s="3" t="s">
        <v>80</v>
      </c>
      <c r="C11" s="35">
        <v>314</v>
      </c>
      <c r="D11" s="39">
        <v>79608228</v>
      </c>
      <c r="E11" s="39">
        <v>2955869.2</v>
      </c>
      <c r="F11" s="35">
        <v>29.61</v>
      </c>
      <c r="G11" s="35">
        <v>0.376</v>
      </c>
      <c r="H11" s="35">
        <v>0.36</v>
      </c>
      <c r="I11" s="25">
        <v>5.9200000000000003E-2</v>
      </c>
      <c r="J11" s="30">
        <v>68953</v>
      </c>
    </row>
    <row r="13" spans="1:15">
      <c r="A13" t="s">
        <v>1187</v>
      </c>
    </row>
    <row r="14" spans="1:15">
      <c r="A14" t="s">
        <v>81</v>
      </c>
      <c r="B14" s="93" t="s">
        <v>48</v>
      </c>
      <c r="C14" s="93"/>
      <c r="D14" s="81"/>
      <c r="E14" s="93" t="s">
        <v>47</v>
      </c>
      <c r="F14" s="93"/>
    </row>
    <row r="15" spans="1:15">
      <c r="A15" s="6" t="s">
        <v>83</v>
      </c>
      <c r="B15" s="20" t="s">
        <v>82</v>
      </c>
      <c r="C15" s="20" t="s">
        <v>84</v>
      </c>
      <c r="D15" s="81" t="s">
        <v>1689</v>
      </c>
      <c r="E15" s="20" t="s">
        <v>85</v>
      </c>
      <c r="F15" s="20" t="s">
        <v>84</v>
      </c>
      <c r="G15" s="26" t="s">
        <v>1689</v>
      </c>
    </row>
    <row r="16" spans="1:15">
      <c r="A16" s="6">
        <v>1</v>
      </c>
      <c r="B16" s="34">
        <v>171</v>
      </c>
      <c r="C16" s="38">
        <v>17973759</v>
      </c>
      <c r="D16" s="38">
        <v>488622.87</v>
      </c>
      <c r="E16" s="42">
        <v>231</v>
      </c>
      <c r="F16" s="38">
        <v>47776292</v>
      </c>
      <c r="G16" s="38">
        <v>1648301</v>
      </c>
      <c r="I16" s="13"/>
      <c r="J16" s="13"/>
      <c r="K16" s="13"/>
    </row>
    <row r="17" spans="1:16">
      <c r="A17" s="6">
        <v>2</v>
      </c>
      <c r="B17" s="35">
        <v>78</v>
      </c>
      <c r="C17" s="41">
        <v>12415083</v>
      </c>
      <c r="D17" s="41">
        <v>283467.64</v>
      </c>
      <c r="E17" s="35">
        <v>478</v>
      </c>
      <c r="F17" s="41">
        <v>233532534</v>
      </c>
      <c r="G17" s="41">
        <v>8127832</v>
      </c>
    </row>
    <row r="18" spans="1:16">
      <c r="G18" s="13"/>
    </row>
    <row r="19" spans="1:16">
      <c r="A19" t="s">
        <v>105</v>
      </c>
      <c r="G19" s="13"/>
    </row>
    <row r="20" spans="1:16">
      <c r="A20" t="s">
        <v>81</v>
      </c>
      <c r="B20" s="93" t="s">
        <v>48</v>
      </c>
      <c r="C20" s="93"/>
      <c r="D20" s="81"/>
      <c r="E20" s="93" t="s">
        <v>47</v>
      </c>
      <c r="F20" s="93"/>
      <c r="G20" s="13"/>
    </row>
    <row r="21" spans="1:16">
      <c r="A21" s="6" t="s">
        <v>83</v>
      </c>
      <c r="B21" s="3" t="s">
        <v>82</v>
      </c>
      <c r="C21" s="3" t="s">
        <v>84</v>
      </c>
      <c r="D21" s="81"/>
      <c r="E21" s="3" t="s">
        <v>85</v>
      </c>
      <c r="F21" s="3" t="s">
        <v>84</v>
      </c>
      <c r="G21" s="13"/>
    </row>
    <row r="22" spans="1:16">
      <c r="A22" s="6">
        <v>1</v>
      </c>
      <c r="B22" s="34">
        <v>40</v>
      </c>
      <c r="C22" s="38">
        <v>3732072</v>
      </c>
      <c r="D22" s="38">
        <v>103419.57</v>
      </c>
      <c r="E22" s="42">
        <v>113</v>
      </c>
      <c r="F22" s="38">
        <v>5288467</v>
      </c>
      <c r="G22" s="38">
        <v>246054</v>
      </c>
      <c r="I22" s="13"/>
      <c r="J22" s="13"/>
      <c r="K22" s="13"/>
    </row>
    <row r="23" spans="1:16">
      <c r="A23" s="6">
        <v>2</v>
      </c>
      <c r="B23" s="35">
        <v>175</v>
      </c>
      <c r="C23" s="41">
        <v>21907068</v>
      </c>
      <c r="D23" s="41">
        <v>551883.03</v>
      </c>
      <c r="E23" s="35">
        <v>167</v>
      </c>
      <c r="F23" s="41">
        <v>23080810</v>
      </c>
      <c r="G23" s="41">
        <v>869216</v>
      </c>
    </row>
    <row r="24" spans="1:16">
      <c r="A24" s="6">
        <v>3</v>
      </c>
      <c r="B24" s="35">
        <v>5</v>
      </c>
      <c r="C24" s="41">
        <v>3773171</v>
      </c>
      <c r="D24" s="41">
        <v>88406.73</v>
      </c>
      <c r="E24" s="35">
        <v>144</v>
      </c>
      <c r="F24" s="41">
        <v>174307852</v>
      </c>
      <c r="G24" s="41">
        <v>5733375</v>
      </c>
      <c r="M24" s="58"/>
      <c r="P24" s="58"/>
    </row>
    <row r="25" spans="1:16">
      <c r="A25" s="6">
        <v>4</v>
      </c>
      <c r="B25" s="35">
        <v>29</v>
      </c>
      <c r="C25" s="39">
        <v>976531</v>
      </c>
      <c r="D25" s="39">
        <v>28381.174999999999</v>
      </c>
      <c r="E25" s="35">
        <v>285</v>
      </c>
      <c r="F25" s="39">
        <v>78631697</v>
      </c>
      <c r="G25" s="39">
        <v>2927488</v>
      </c>
    </row>
    <row r="27" spans="1:16">
      <c r="A27" t="s">
        <v>165</v>
      </c>
    </row>
    <row r="28" spans="1:16" ht="91.5" customHeight="1">
      <c r="A28" s="94" t="s">
        <v>1188</v>
      </c>
      <c r="B28" s="94"/>
      <c r="C28" s="94"/>
      <c r="D28" s="94"/>
      <c r="E28" s="94"/>
      <c r="F28" s="94"/>
      <c r="G28" s="94"/>
      <c r="H28" s="94"/>
      <c r="I28" s="94"/>
    </row>
    <row r="30" spans="1:16">
      <c r="A30" s="13"/>
      <c r="B30" s="13"/>
      <c r="C30" s="13"/>
      <c r="D30" s="13"/>
    </row>
    <row r="31" spans="1:16">
      <c r="A31" s="13"/>
      <c r="B31" s="13"/>
      <c r="C31" s="13"/>
      <c r="D31" s="13"/>
    </row>
  </sheetData>
  <mergeCells count="6">
    <mergeCell ref="B20:C20"/>
    <mergeCell ref="E20:F20"/>
    <mergeCell ref="F2:J2"/>
    <mergeCell ref="A28:I28"/>
    <mergeCell ref="B14:C14"/>
    <mergeCell ref="E14:F14"/>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K34" sqref="K34"/>
    </sheetView>
  </sheetViews>
  <sheetFormatPr baseColWidth="10" defaultColWidth="8.83203125" defaultRowHeight="14" x14ac:dyDescent="0"/>
  <cols>
    <col min="1" max="1" width="26.6640625" customWidth="1"/>
    <col min="2" max="5" width="15.5" style="20" customWidth="1"/>
  </cols>
  <sheetData>
    <row r="1" spans="1:5">
      <c r="A1" t="s">
        <v>1189</v>
      </c>
    </row>
    <row r="2" spans="1:5">
      <c r="B2" s="93" t="s">
        <v>1190</v>
      </c>
      <c r="C2" s="93"/>
      <c r="D2" s="93" t="s">
        <v>1191</v>
      </c>
      <c r="E2" s="93"/>
    </row>
    <row r="3" spans="1:5">
      <c r="A3" t="s">
        <v>1192</v>
      </c>
      <c r="B3" s="20" t="s">
        <v>48</v>
      </c>
      <c r="C3" s="20" t="s">
        <v>47</v>
      </c>
      <c r="D3" s="20" t="s">
        <v>48</v>
      </c>
      <c r="E3" s="20" t="s">
        <v>47</v>
      </c>
    </row>
    <row r="4" spans="1:5">
      <c r="A4" t="s">
        <v>1193</v>
      </c>
    </row>
    <row r="5" spans="1:5">
      <c r="A5" t="s">
        <v>1194</v>
      </c>
      <c r="B5" s="31">
        <v>40.608340349206372</v>
      </c>
      <c r="C5" s="31">
        <v>35.816234203946102</v>
      </c>
      <c r="D5" s="31">
        <v>39.47537455652536</v>
      </c>
      <c r="E5" s="31">
        <v>33.322330684297548</v>
      </c>
    </row>
    <row r="6" spans="1:5">
      <c r="A6" t="s">
        <v>1195</v>
      </c>
      <c r="B6" s="31">
        <v>39.320646025115373</v>
      </c>
      <c r="C6" s="31">
        <v>33.658375906914273</v>
      </c>
      <c r="D6" s="31">
        <v>38.519759247472457</v>
      </c>
      <c r="E6" s="31">
        <v>33.077067899312873</v>
      </c>
    </row>
    <row r="7" spans="1:5">
      <c r="A7" t="s">
        <v>1196</v>
      </c>
      <c r="B7" s="31">
        <v>40.515851859552768</v>
      </c>
      <c r="C7" s="31">
        <v>34.947577562279363</v>
      </c>
      <c r="D7" s="31">
        <v>40.21578451670792</v>
      </c>
      <c r="E7" s="31">
        <v>32.957532876769733</v>
      </c>
    </row>
    <row r="8" spans="1:5">
      <c r="A8" t="s">
        <v>1197</v>
      </c>
      <c r="B8" s="31">
        <v>40.665275828389568</v>
      </c>
      <c r="C8" s="31">
        <v>36.088575268477463</v>
      </c>
      <c r="D8" s="31">
        <v>39.922078257872052</v>
      </c>
      <c r="E8" s="31">
        <v>32.073435259142457</v>
      </c>
    </row>
    <row r="9" spans="1:5">
      <c r="A9" t="s">
        <v>1198</v>
      </c>
      <c r="B9" s="31">
        <v>41.396814274195123</v>
      </c>
      <c r="C9" s="31">
        <v>39.596948221290731</v>
      </c>
      <c r="D9" s="31">
        <v>39.678601707273771</v>
      </c>
      <c r="E9" s="31">
        <v>34.780470359029252</v>
      </c>
    </row>
    <row r="10" spans="1:5">
      <c r="A10" t="s">
        <v>1199</v>
      </c>
    </row>
    <row r="11" spans="1:5">
      <c r="A11" t="s">
        <v>1194</v>
      </c>
      <c r="B11" s="25">
        <v>0.2676302140113534</v>
      </c>
      <c r="C11" s="25">
        <v>0.32512167829636629</v>
      </c>
      <c r="D11" s="25">
        <v>0.23259858190460231</v>
      </c>
      <c r="E11" s="25">
        <v>0.3325485949236508</v>
      </c>
    </row>
    <row r="12" spans="1:5">
      <c r="A12" t="s">
        <v>1195</v>
      </c>
      <c r="B12" s="25">
        <v>0.27341274318943681</v>
      </c>
      <c r="C12" s="25">
        <v>0.34006382549969139</v>
      </c>
      <c r="D12" s="25">
        <v>0.23450691371177121</v>
      </c>
      <c r="E12" s="25">
        <v>0.33413898674439962</v>
      </c>
    </row>
    <row r="13" spans="1:5">
      <c r="A13" t="s">
        <v>1196</v>
      </c>
      <c r="B13" s="25">
        <v>0.31158748925124052</v>
      </c>
      <c r="C13" s="25">
        <v>0.33435608847994652</v>
      </c>
      <c r="D13" s="25">
        <v>0.25409810289709639</v>
      </c>
      <c r="E13" s="25">
        <v>0.33717312659357618</v>
      </c>
    </row>
    <row r="14" spans="1:5">
      <c r="A14" t="s">
        <v>1197</v>
      </c>
      <c r="B14" s="25">
        <v>0.26840773809093549</v>
      </c>
      <c r="C14" s="25">
        <v>0.32668355729727622</v>
      </c>
      <c r="D14" s="25">
        <v>0.2329585135549142</v>
      </c>
      <c r="E14" s="25">
        <v>0.3484780640088288</v>
      </c>
    </row>
    <row r="15" spans="1:5">
      <c r="A15" t="s">
        <v>1198</v>
      </c>
      <c r="B15" s="25">
        <v>0.24638996631837209</v>
      </c>
      <c r="C15" s="25">
        <v>0.29023245261665792</v>
      </c>
      <c r="D15" s="25">
        <v>0.2254688001467427</v>
      </c>
      <c r="E15" s="25">
        <v>0.31608086181902068</v>
      </c>
    </row>
    <row r="16" spans="1:5">
      <c r="A16" t="s">
        <v>1200</v>
      </c>
    </row>
    <row r="17" spans="1:5">
      <c r="A17" t="s">
        <v>1194</v>
      </c>
      <c r="B17" s="29">
        <v>0.26634074939711022</v>
      </c>
      <c r="C17" s="29">
        <v>0.306902411032279</v>
      </c>
      <c r="D17" s="29">
        <v>0.29217973219095522</v>
      </c>
      <c r="E17" s="29">
        <v>0.32994893110011381</v>
      </c>
    </row>
    <row r="18" spans="1:5">
      <c r="A18" t="s">
        <v>1195</v>
      </c>
      <c r="B18" s="29">
        <v>0.27807441534742833</v>
      </c>
      <c r="C18" s="29">
        <v>0.32625437455324391</v>
      </c>
      <c r="D18" s="29">
        <v>0.30005602694584121</v>
      </c>
      <c r="E18" s="29">
        <v>0.33219705869645227</v>
      </c>
    </row>
    <row r="19" spans="1:5">
      <c r="A19" t="s">
        <v>1196</v>
      </c>
      <c r="B19" s="29">
        <v>0.30056089365242078</v>
      </c>
      <c r="C19" s="29">
        <v>0.31513398066428211</v>
      </c>
      <c r="D19" s="29">
        <v>0.31640711035899532</v>
      </c>
      <c r="E19" s="29">
        <v>0.33465779740341151</v>
      </c>
    </row>
    <row r="20" spans="1:5">
      <c r="A20" t="s">
        <v>1197</v>
      </c>
      <c r="B20" s="29">
        <v>0.26483606655881831</v>
      </c>
      <c r="C20" s="29">
        <v>0.30134161835552281</v>
      </c>
      <c r="D20" s="29">
        <v>0.28155850623315831</v>
      </c>
      <c r="E20" s="29">
        <v>0.33406823665482499</v>
      </c>
    </row>
    <row r="21" spans="1:5">
      <c r="A21" t="s">
        <v>1198</v>
      </c>
      <c r="B21" s="29">
        <v>0.24834812815076709</v>
      </c>
      <c r="C21" s="29">
        <v>0.27254402191118082</v>
      </c>
      <c r="D21" s="29">
        <v>0.28721069642351937</v>
      </c>
      <c r="E21" s="29">
        <v>0.31866620398952122</v>
      </c>
    </row>
    <row r="22" spans="1:5">
      <c r="A22" t="s">
        <v>1201</v>
      </c>
    </row>
    <row r="23" spans="1:5">
      <c r="A23" t="s">
        <v>1194</v>
      </c>
      <c r="B23" s="29">
        <v>8.5393208462799006E-2</v>
      </c>
      <c r="C23" s="29">
        <v>0.10042346389747039</v>
      </c>
      <c r="D23" s="29">
        <v>7.7922982565724802E-2</v>
      </c>
      <c r="E23" s="29">
        <v>8.1049450906677006E-2</v>
      </c>
    </row>
    <row r="24" spans="1:5">
      <c r="A24" t="s">
        <v>1195</v>
      </c>
      <c r="B24" s="29">
        <v>6.8840787022108996E-2</v>
      </c>
      <c r="C24" s="29">
        <v>8.5747788735822603E-2</v>
      </c>
      <c r="D24" s="29">
        <v>6.7459150152184094E-2</v>
      </c>
      <c r="E24" s="29">
        <v>7.9423445669184495E-2</v>
      </c>
    </row>
    <row r="25" spans="1:5">
      <c r="A25" t="s">
        <v>1196</v>
      </c>
      <c r="B25" s="29">
        <v>0.13259345733768699</v>
      </c>
      <c r="C25" s="29">
        <v>9.8864127331648594E-2</v>
      </c>
      <c r="D25" s="29">
        <v>0.1092176238674932</v>
      </c>
      <c r="E25" s="29">
        <v>7.9733274925653103E-2</v>
      </c>
    </row>
    <row r="26" spans="1:5">
      <c r="A26" t="s">
        <v>1197</v>
      </c>
      <c r="B26" s="29">
        <v>8.5554092266103193E-2</v>
      </c>
      <c r="C26" s="29">
        <v>0.1032640593078656</v>
      </c>
      <c r="D26" s="29">
        <v>7.8572774754295499E-2</v>
      </c>
      <c r="E26" s="29">
        <v>7.2303366850163295E-2</v>
      </c>
    </row>
    <row r="27" spans="1:5">
      <c r="A27" t="s">
        <v>1198</v>
      </c>
      <c r="B27" s="29">
        <v>8.5940561745149399E-2</v>
      </c>
      <c r="C27" s="29">
        <v>0.1234885561825321</v>
      </c>
      <c r="D27" s="29">
        <v>7.78767003766518E-2</v>
      </c>
      <c r="E27" s="29">
        <v>8.9605961137174797E-2</v>
      </c>
    </row>
    <row r="28" spans="1:5">
      <c r="A28" t="s">
        <v>1202</v>
      </c>
    </row>
    <row r="29" spans="1:5">
      <c r="A29" t="s">
        <v>1194</v>
      </c>
      <c r="B29" s="30">
        <v>55060.997448360577</v>
      </c>
      <c r="C29" s="30">
        <v>68135.825105782787</v>
      </c>
      <c r="D29" s="30">
        <v>65197.211214595787</v>
      </c>
      <c r="E29" s="30">
        <v>88722.338774041884</v>
      </c>
    </row>
    <row r="30" spans="1:5">
      <c r="A30" t="s">
        <v>1195</v>
      </c>
      <c r="B30" s="30">
        <v>54950.562090106141</v>
      </c>
      <c r="C30" s="30">
        <v>68309.228187919463</v>
      </c>
      <c r="D30" s="30">
        <v>64712.767508676858</v>
      </c>
      <c r="E30" s="30">
        <v>88971.177644182404</v>
      </c>
    </row>
    <row r="31" spans="1:5">
      <c r="A31" t="s">
        <v>1196</v>
      </c>
      <c r="B31" s="30">
        <v>53075.417222785691</v>
      </c>
      <c r="C31" s="30">
        <v>70329.704797047976</v>
      </c>
      <c r="D31" s="30">
        <v>68500.790740262091</v>
      </c>
      <c r="E31" s="30">
        <v>90787.219009962108</v>
      </c>
    </row>
    <row r="32" spans="1:5">
      <c r="A32" t="s">
        <v>1197</v>
      </c>
      <c r="B32" s="30">
        <v>54603.615255482509</v>
      </c>
      <c r="C32" s="30">
        <v>61898.407079646007</v>
      </c>
      <c r="D32" s="30">
        <v>63716.836411326221</v>
      </c>
      <c r="E32" s="30">
        <v>68739.139374563078</v>
      </c>
    </row>
    <row r="33" spans="1:9">
      <c r="A33" t="s">
        <v>1198</v>
      </c>
      <c r="B33" s="30">
        <v>55765.797249997348</v>
      </c>
      <c r="C33" s="30">
        <v>73399.292452830196</v>
      </c>
      <c r="D33" s="30">
        <v>65680.562041027137</v>
      </c>
      <c r="E33" s="30">
        <v>96302.509689684812</v>
      </c>
    </row>
    <row r="34" spans="1:9" ht="41.25" customHeight="1">
      <c r="A34" s="94" t="s">
        <v>165</v>
      </c>
      <c r="B34" s="94"/>
      <c r="C34" s="94"/>
      <c r="D34" s="94"/>
      <c r="E34" s="94"/>
    </row>
    <row r="35" spans="1:9" ht="115.5" customHeight="1">
      <c r="A35" s="94" t="s">
        <v>1203</v>
      </c>
      <c r="B35" s="94"/>
      <c r="C35" s="94"/>
      <c r="D35" s="94"/>
      <c r="E35" s="94"/>
      <c r="F35" s="2"/>
      <c r="G35" s="2"/>
      <c r="H35" s="2"/>
      <c r="I35" s="2"/>
    </row>
  </sheetData>
  <mergeCells count="4">
    <mergeCell ref="B2:C2"/>
    <mergeCell ref="D2:E2"/>
    <mergeCell ref="A34:E34"/>
    <mergeCell ref="A35:E35"/>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L22" sqref="L22"/>
    </sheetView>
  </sheetViews>
  <sheetFormatPr baseColWidth="10" defaultColWidth="11.5" defaultRowHeight="14" x14ac:dyDescent="0"/>
  <cols>
    <col min="2" max="2" width="12.1640625" customWidth="1"/>
    <col min="3" max="3" width="16.83203125" customWidth="1"/>
    <col min="4" max="4" width="19.33203125" customWidth="1"/>
    <col min="5" max="5" width="21.6640625" customWidth="1"/>
    <col min="7" max="7" width="20.33203125" customWidth="1"/>
    <col min="9" max="9" width="21.1640625" bestFit="1" customWidth="1"/>
    <col min="16" max="16" width="18.6640625" customWidth="1"/>
  </cols>
  <sheetData>
    <row r="1" spans="1:17">
      <c r="A1" t="s">
        <v>1494</v>
      </c>
    </row>
    <row r="2" spans="1:17">
      <c r="C2" s="48"/>
      <c r="D2" s="48"/>
      <c r="E2" s="81"/>
      <c r="F2" s="93" t="s">
        <v>86</v>
      </c>
      <c r="G2" s="93"/>
      <c r="H2" s="93"/>
      <c r="I2" s="93"/>
      <c r="J2" s="93"/>
    </row>
    <row r="3" spans="1:17">
      <c r="B3" s="48" t="s">
        <v>69</v>
      </c>
      <c r="C3" s="48" t="s">
        <v>70</v>
      </c>
      <c r="D3" s="48" t="s">
        <v>71</v>
      </c>
      <c r="E3" s="81" t="s">
        <v>1689</v>
      </c>
      <c r="F3" s="48" t="s">
        <v>72</v>
      </c>
      <c r="G3" s="48" t="s">
        <v>73</v>
      </c>
      <c r="H3" s="48" t="s">
        <v>74</v>
      </c>
      <c r="I3" s="48" t="s">
        <v>75</v>
      </c>
      <c r="J3" s="48" t="s">
        <v>76</v>
      </c>
    </row>
    <row r="4" spans="1:17">
      <c r="A4" t="s">
        <v>87</v>
      </c>
      <c r="B4" s="48"/>
      <c r="C4" s="48"/>
      <c r="D4" s="48"/>
      <c r="E4" s="81"/>
      <c r="F4" s="48"/>
      <c r="G4" s="48"/>
      <c r="H4" s="48"/>
      <c r="I4" s="48"/>
      <c r="J4" s="48"/>
    </row>
    <row r="5" spans="1:17">
      <c r="B5" s="48" t="s">
        <v>77</v>
      </c>
      <c r="C5" s="34">
        <v>217</v>
      </c>
      <c r="D5" s="38">
        <v>20019679</v>
      </c>
      <c r="E5" s="38">
        <v>623243.75</v>
      </c>
      <c r="F5" s="49">
        <v>42.7</v>
      </c>
      <c r="G5" s="34">
        <v>0.224</v>
      </c>
      <c r="H5" s="34">
        <v>0.246</v>
      </c>
      <c r="I5" s="36">
        <v>0.105</v>
      </c>
      <c r="J5" s="37">
        <v>70183</v>
      </c>
    </row>
    <row r="6" spans="1:17">
      <c r="B6" s="48" t="s">
        <v>78</v>
      </c>
      <c r="C6" s="35">
        <v>286</v>
      </c>
      <c r="D6" s="39">
        <v>140087530</v>
      </c>
      <c r="E6" s="39">
        <v>4662483.7</v>
      </c>
      <c r="F6" s="35">
        <v>33.42</v>
      </c>
      <c r="G6" s="35">
        <v>0.34200000000000003</v>
      </c>
      <c r="H6" s="35">
        <v>0.34399999999999997</v>
      </c>
      <c r="I6" s="25">
        <v>7.9699999999999993E-2</v>
      </c>
      <c r="J6" s="30">
        <v>94446.69</v>
      </c>
    </row>
    <row r="7" spans="1:17">
      <c r="A7" t="s">
        <v>88</v>
      </c>
      <c r="B7" s="48"/>
      <c r="C7" s="48"/>
      <c r="D7" s="12"/>
      <c r="E7" s="12"/>
      <c r="F7" s="48"/>
      <c r="G7" s="48"/>
      <c r="H7" s="48"/>
      <c r="I7" s="48"/>
      <c r="J7" s="48"/>
    </row>
    <row r="8" spans="1:17">
      <c r="B8" s="48" t="s">
        <v>77</v>
      </c>
      <c r="C8" s="34">
        <v>68</v>
      </c>
      <c r="D8" s="38">
        <v>4030784</v>
      </c>
      <c r="E8" s="38">
        <v>146355.28</v>
      </c>
      <c r="F8" s="49">
        <v>47.491061999999999</v>
      </c>
      <c r="G8" s="36">
        <v>0.23439404</v>
      </c>
      <c r="H8" s="36">
        <v>0.21265756999999999</v>
      </c>
      <c r="I8" s="36">
        <v>0.16903040999999999</v>
      </c>
      <c r="J8" s="30">
        <v>67499.06</v>
      </c>
      <c r="P8" s="58"/>
    </row>
    <row r="9" spans="1:17">
      <c r="B9" s="48" t="s">
        <v>78</v>
      </c>
      <c r="C9" s="35">
        <v>161</v>
      </c>
      <c r="D9" s="41">
        <v>16232944</v>
      </c>
      <c r="E9" s="41">
        <v>430519.65</v>
      </c>
      <c r="F9" s="31">
        <v>39.660406999999999</v>
      </c>
      <c r="G9" s="25">
        <v>0.22737251999999999</v>
      </c>
      <c r="H9" s="25">
        <v>0.26491378999999998</v>
      </c>
      <c r="I9" s="25">
        <v>6.2270890000000002E-2</v>
      </c>
      <c r="J9" s="30">
        <v>61316.055999999997</v>
      </c>
      <c r="P9" s="58"/>
    </row>
    <row r="10" spans="1:17">
      <c r="B10" s="48" t="s">
        <v>79</v>
      </c>
      <c r="C10" s="35">
        <v>129</v>
      </c>
      <c r="D10" s="41">
        <v>76190883</v>
      </c>
      <c r="E10" s="41">
        <v>2386269.6</v>
      </c>
      <c r="F10" s="31">
        <v>36.280346000000002</v>
      </c>
      <c r="G10" s="25">
        <v>0.30819964</v>
      </c>
      <c r="H10" s="25">
        <v>0.32054742000000003</v>
      </c>
      <c r="I10" s="25">
        <v>9.7536520000000002E-2</v>
      </c>
      <c r="J10" s="30">
        <v>100962.15</v>
      </c>
    </row>
    <row r="11" spans="1:17">
      <c r="B11" s="48" t="s">
        <v>80</v>
      </c>
      <c r="C11" s="35">
        <v>145</v>
      </c>
      <c r="D11" s="39">
        <v>63652598</v>
      </c>
      <c r="E11" s="39">
        <v>2322582.9</v>
      </c>
      <c r="F11" s="31">
        <v>30.422606999999999</v>
      </c>
      <c r="G11" s="25">
        <v>0.38130655000000002</v>
      </c>
      <c r="H11" s="25">
        <v>0.36970934999999999</v>
      </c>
      <c r="I11" s="25">
        <v>6.5084939999999994E-2</v>
      </c>
      <c r="J11" s="30">
        <v>89172.144</v>
      </c>
      <c r="Q11" s="58"/>
    </row>
    <row r="12" spans="1:17">
      <c r="P12" s="58"/>
      <c r="Q12" s="58"/>
    </row>
    <row r="13" spans="1:17">
      <c r="A13" t="s">
        <v>1187</v>
      </c>
      <c r="Q13" s="58"/>
    </row>
    <row r="14" spans="1:17">
      <c r="A14" t="s">
        <v>81</v>
      </c>
      <c r="B14" s="93" t="s">
        <v>48</v>
      </c>
      <c r="C14" s="93"/>
      <c r="D14" s="81"/>
      <c r="E14" s="93" t="s">
        <v>47</v>
      </c>
      <c r="F14" s="93"/>
      <c r="Q14" s="58"/>
    </row>
    <row r="15" spans="1:17">
      <c r="A15" s="6" t="s">
        <v>83</v>
      </c>
      <c r="B15" s="48" t="s">
        <v>82</v>
      </c>
      <c r="C15" s="48" t="s">
        <v>84</v>
      </c>
      <c r="D15" s="81" t="s">
        <v>1689</v>
      </c>
      <c r="E15" s="48" t="s">
        <v>85</v>
      </c>
      <c r="F15" s="48" t="s">
        <v>84</v>
      </c>
      <c r="G15" s="81" t="s">
        <v>1689</v>
      </c>
    </row>
    <row r="16" spans="1:17">
      <c r="A16" s="6">
        <v>1</v>
      </c>
      <c r="B16" s="34">
        <v>143</v>
      </c>
      <c r="C16" s="38">
        <v>14596706</v>
      </c>
      <c r="D16" s="38">
        <v>394076.75</v>
      </c>
      <c r="E16" s="42">
        <v>74</v>
      </c>
      <c r="F16" s="38">
        <v>5422973</v>
      </c>
      <c r="G16" s="38">
        <v>229167</v>
      </c>
      <c r="I16" s="13"/>
      <c r="J16" s="13"/>
      <c r="K16" s="13"/>
    </row>
    <row r="17" spans="1:17">
      <c r="A17" s="6">
        <v>2</v>
      </c>
      <c r="B17" s="35">
        <v>84</v>
      </c>
      <c r="C17" s="41">
        <v>14767333</v>
      </c>
      <c r="D17" s="41">
        <v>345403.66</v>
      </c>
      <c r="E17" s="35">
        <v>202</v>
      </c>
      <c r="F17" s="41">
        <v>125320197</v>
      </c>
      <c r="G17" s="41">
        <v>4317080</v>
      </c>
    </row>
    <row r="19" spans="1:17">
      <c r="A19" t="s">
        <v>105</v>
      </c>
      <c r="Q19" s="58"/>
    </row>
    <row r="20" spans="1:17">
      <c r="A20" t="s">
        <v>81</v>
      </c>
      <c r="B20" s="93" t="s">
        <v>48</v>
      </c>
      <c r="C20" s="93"/>
      <c r="D20" s="81"/>
      <c r="E20" s="93" t="s">
        <v>47</v>
      </c>
      <c r="F20" s="93"/>
    </row>
    <row r="21" spans="1:17">
      <c r="A21" s="6" t="s">
        <v>83</v>
      </c>
      <c r="B21" s="48" t="s">
        <v>82</v>
      </c>
      <c r="C21" s="48" t="s">
        <v>84</v>
      </c>
      <c r="D21" s="81" t="s">
        <v>1689</v>
      </c>
      <c r="E21" s="48" t="s">
        <v>85</v>
      </c>
      <c r="F21" s="48" t="s">
        <v>84</v>
      </c>
      <c r="G21" s="81" t="s">
        <v>1689</v>
      </c>
    </row>
    <row r="22" spans="1:17">
      <c r="A22" s="6">
        <v>1</v>
      </c>
      <c r="B22" s="34">
        <v>27</v>
      </c>
      <c r="C22" s="38">
        <v>2216929</v>
      </c>
      <c r="D22" s="38">
        <v>63186.275999999998</v>
      </c>
      <c r="E22" s="42">
        <v>41</v>
      </c>
      <c r="F22" s="38">
        <v>1813855</v>
      </c>
      <c r="G22" s="38">
        <v>83169</v>
      </c>
      <c r="I22" s="13"/>
      <c r="J22" s="13"/>
      <c r="K22" s="13"/>
    </row>
    <row r="23" spans="1:17">
      <c r="A23" s="6">
        <v>2</v>
      </c>
      <c r="B23" s="35">
        <v>155</v>
      </c>
      <c r="C23" s="41">
        <v>16041727</v>
      </c>
      <c r="D23" s="41">
        <v>422841.65</v>
      </c>
      <c r="E23" s="35">
        <v>6</v>
      </c>
      <c r="F23" s="41">
        <v>191217</v>
      </c>
      <c r="G23" s="41">
        <v>7678</v>
      </c>
    </row>
    <row r="24" spans="1:17">
      <c r="A24" s="6">
        <v>3</v>
      </c>
      <c r="B24" s="35">
        <v>19</v>
      </c>
      <c r="C24" s="41">
        <v>10302804</v>
      </c>
      <c r="D24" s="41">
        <v>230370.63</v>
      </c>
      <c r="E24" s="35">
        <v>110</v>
      </c>
      <c r="F24" s="41">
        <v>65888079</v>
      </c>
      <c r="G24" s="41">
        <v>2155899</v>
      </c>
    </row>
    <row r="25" spans="1:17">
      <c r="A25" s="6">
        <v>4</v>
      </c>
      <c r="B25" s="35">
        <v>26</v>
      </c>
      <c r="C25" s="39">
        <v>802579</v>
      </c>
      <c r="D25" s="39">
        <v>23081.856</v>
      </c>
      <c r="E25" s="35">
        <v>119</v>
      </c>
      <c r="F25" s="39">
        <v>62850019</v>
      </c>
      <c r="G25" s="39">
        <v>2299501</v>
      </c>
    </row>
    <row r="27" spans="1:17">
      <c r="A27" t="s">
        <v>165</v>
      </c>
    </row>
    <row r="28" spans="1:17" ht="91.5" customHeight="1">
      <c r="A28" s="94" t="s">
        <v>1495</v>
      </c>
      <c r="B28" s="94"/>
      <c r="C28" s="94"/>
      <c r="D28" s="94"/>
      <c r="E28" s="94"/>
      <c r="F28" s="94"/>
      <c r="G28" s="94"/>
      <c r="H28" s="94"/>
      <c r="I28" s="94"/>
    </row>
    <row r="30" spans="1:17">
      <c r="A30" s="13"/>
      <c r="B30" s="13"/>
      <c r="C30" s="13"/>
      <c r="D30" s="13"/>
    </row>
    <row r="31" spans="1:17">
      <c r="A31" s="13"/>
      <c r="B31" s="13"/>
      <c r="C31" s="13"/>
      <c r="D31" s="13"/>
    </row>
  </sheetData>
  <mergeCells count="6">
    <mergeCell ref="A28:I28"/>
    <mergeCell ref="F2:J2"/>
    <mergeCell ref="B14:C14"/>
    <mergeCell ref="E14:F14"/>
    <mergeCell ref="B20:C20"/>
    <mergeCell ref="E20:F20"/>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L30" sqref="L30"/>
    </sheetView>
  </sheetViews>
  <sheetFormatPr baseColWidth="10" defaultColWidth="11.5" defaultRowHeight="14" x14ac:dyDescent="0"/>
  <cols>
    <col min="2" max="2" width="12.1640625" customWidth="1"/>
    <col min="3" max="3" width="16.83203125" customWidth="1"/>
    <col min="4" max="4" width="15.33203125" bestFit="1" customWidth="1"/>
    <col min="5" max="5" width="15.33203125" customWidth="1"/>
    <col min="9" max="9" width="21.1640625" bestFit="1" customWidth="1"/>
  </cols>
  <sheetData>
    <row r="1" spans="1:13">
      <c r="A1" t="s">
        <v>104</v>
      </c>
    </row>
    <row r="2" spans="1:13">
      <c r="A2" t="s">
        <v>1648</v>
      </c>
    </row>
    <row r="3" spans="1:13">
      <c r="C3" s="55"/>
      <c r="D3" s="55"/>
      <c r="E3" s="93" t="s">
        <v>86</v>
      </c>
      <c r="F3" s="93"/>
      <c r="G3" s="93"/>
      <c r="H3" s="93"/>
      <c r="I3" s="93"/>
    </row>
    <row r="4" spans="1:13">
      <c r="B4" s="55" t="s">
        <v>69</v>
      </c>
      <c r="C4" s="55" t="s">
        <v>70</v>
      </c>
      <c r="D4" s="55" t="s">
        <v>71</v>
      </c>
      <c r="E4" s="55" t="s">
        <v>72</v>
      </c>
      <c r="F4" s="55" t="s">
        <v>73</v>
      </c>
      <c r="G4" s="55" t="s">
        <v>74</v>
      </c>
      <c r="H4" s="55" t="s">
        <v>75</v>
      </c>
      <c r="I4" s="55" t="s">
        <v>76</v>
      </c>
    </row>
    <row r="5" spans="1:13">
      <c r="A5" t="s">
        <v>87</v>
      </c>
      <c r="B5" s="55"/>
      <c r="C5" s="55"/>
      <c r="D5" s="55"/>
      <c r="E5" s="55"/>
      <c r="F5" s="55"/>
      <c r="G5" s="55"/>
      <c r="H5" s="55"/>
      <c r="I5" s="55"/>
    </row>
    <row r="6" spans="1:13">
      <c r="B6" s="55" t="s">
        <v>77</v>
      </c>
      <c r="C6" s="34">
        <v>436</v>
      </c>
      <c r="D6" s="38">
        <v>136875850</v>
      </c>
      <c r="E6" s="49">
        <v>35.986989999999999</v>
      </c>
      <c r="F6" s="36">
        <v>0.28980339999999999</v>
      </c>
      <c r="G6" s="36">
        <v>0.29988421999999998</v>
      </c>
      <c r="H6" s="36">
        <v>9.1862840000000001E-2</v>
      </c>
      <c r="I6" s="40">
        <v>85838.149000000005</v>
      </c>
    </row>
    <row r="7" spans="1:13">
      <c r="B7" s="55" t="s">
        <v>78</v>
      </c>
      <c r="C7" s="35">
        <v>509</v>
      </c>
      <c r="D7" s="39">
        <v>174425850</v>
      </c>
      <c r="E7" s="31">
        <v>32.293926999999996</v>
      </c>
      <c r="F7" s="25">
        <v>0.348551</v>
      </c>
      <c r="G7" s="25">
        <v>0.34717498000000002</v>
      </c>
      <c r="H7" s="25">
        <v>7.1975230000000001E-2</v>
      </c>
      <c r="I7" s="30">
        <v>87006.661999999997</v>
      </c>
    </row>
    <row r="8" spans="1:13">
      <c r="A8" t="s">
        <v>1649</v>
      </c>
      <c r="B8" s="55"/>
      <c r="C8" s="70"/>
      <c r="D8" s="71"/>
      <c r="E8" s="72"/>
      <c r="F8" s="73"/>
      <c r="G8" s="73"/>
      <c r="H8" s="73"/>
      <c r="I8" s="74"/>
    </row>
    <row r="9" spans="1:13">
      <c r="B9" s="55" t="s">
        <v>77</v>
      </c>
      <c r="C9" s="35">
        <v>189</v>
      </c>
      <c r="D9" s="41">
        <v>66357502</v>
      </c>
      <c r="E9" s="49">
        <v>37.639116000000001</v>
      </c>
      <c r="F9" s="36">
        <v>0.26942912000000002</v>
      </c>
      <c r="G9" s="36">
        <v>0.28331329</v>
      </c>
      <c r="H9" s="36">
        <v>0.10329483</v>
      </c>
      <c r="I9" s="40">
        <v>89812.535999999993</v>
      </c>
    </row>
    <row r="10" spans="1:13">
      <c r="B10" s="55" t="s">
        <v>78</v>
      </c>
      <c r="C10" s="35">
        <v>488</v>
      </c>
      <c r="D10" s="41">
        <v>154554663</v>
      </c>
      <c r="E10" s="31">
        <v>33.885796999999997</v>
      </c>
      <c r="F10" s="25">
        <v>0.31832475999999998</v>
      </c>
      <c r="G10" s="25">
        <v>0.32263733999999999</v>
      </c>
      <c r="H10" s="25">
        <v>7.8608369999999997E-2</v>
      </c>
      <c r="I10" s="30">
        <v>84781.438999999998</v>
      </c>
    </row>
    <row r="11" spans="1:13">
      <c r="B11" s="55" t="s">
        <v>79</v>
      </c>
      <c r="C11" s="35">
        <v>268</v>
      </c>
      <c r="D11" s="41">
        <v>90389535</v>
      </c>
      <c r="E11" s="89">
        <v>31.240338999999999</v>
      </c>
      <c r="F11" s="90">
        <v>0.36935881999999998</v>
      </c>
      <c r="G11" s="90">
        <v>0.36440202999999999</v>
      </c>
      <c r="H11" s="90">
        <v>6.7756399999999994E-2</v>
      </c>
      <c r="I11" s="91">
        <v>86982.175000000003</v>
      </c>
    </row>
    <row r="12" spans="1:13">
      <c r="A12" t="s">
        <v>1650</v>
      </c>
      <c r="B12" s="55"/>
      <c r="C12" s="80"/>
      <c r="D12" s="12"/>
      <c r="E12" s="55"/>
      <c r="F12" s="55"/>
      <c r="G12" s="55"/>
      <c r="H12" s="55"/>
      <c r="I12" s="55"/>
    </row>
    <row r="13" spans="1:13">
      <c r="B13" s="55" t="s">
        <v>77</v>
      </c>
      <c r="C13" s="34">
        <v>1</v>
      </c>
      <c r="D13" s="38">
        <v>24250</v>
      </c>
      <c r="E13" s="49">
        <v>46.609000000000002</v>
      </c>
      <c r="F13" s="36">
        <v>0.14978000999999999</v>
      </c>
      <c r="G13" s="36">
        <v>0.27215189000000001</v>
      </c>
      <c r="H13" s="36">
        <v>0.11392405</v>
      </c>
      <c r="I13" s="40">
        <v>316200</v>
      </c>
    </row>
    <row r="14" spans="1:13">
      <c r="B14" s="55" t="s">
        <v>78</v>
      </c>
      <c r="C14" s="35">
        <v>202</v>
      </c>
      <c r="D14" s="41">
        <v>68313655</v>
      </c>
      <c r="E14" s="31">
        <v>37.527459</v>
      </c>
      <c r="F14" s="25">
        <v>0.27122457</v>
      </c>
      <c r="G14" s="25">
        <v>0.28343015999999999</v>
      </c>
      <c r="H14" s="25">
        <v>0.10235392</v>
      </c>
      <c r="I14" s="30">
        <v>88922.845000000001</v>
      </c>
      <c r="K14" s="58"/>
      <c r="M14" s="58"/>
    </row>
    <row r="15" spans="1:13">
      <c r="B15" s="55" t="s">
        <v>79</v>
      </c>
      <c r="C15" s="35">
        <v>487</v>
      </c>
      <c r="D15" s="41">
        <v>155356114</v>
      </c>
      <c r="E15" s="89">
        <v>33.874606999999997</v>
      </c>
      <c r="F15" s="90">
        <v>0.31886078000000001</v>
      </c>
      <c r="G15" s="90">
        <v>0.32352486000000003</v>
      </c>
      <c r="H15" s="90">
        <v>7.8715430000000003E-2</v>
      </c>
      <c r="I15" s="91">
        <v>85090.755999999994</v>
      </c>
    </row>
    <row r="16" spans="1:13">
      <c r="B16" s="55" t="s">
        <v>80</v>
      </c>
      <c r="C16" s="35">
        <v>255</v>
      </c>
      <c r="D16" s="41">
        <v>87607681</v>
      </c>
      <c r="E16" s="89">
        <v>31.175920000000001</v>
      </c>
      <c r="F16" s="90">
        <v>0.36976717999999997</v>
      </c>
      <c r="G16" s="90">
        <v>0.36495524000000001</v>
      </c>
      <c r="H16" s="90">
        <v>6.7394659999999995E-2</v>
      </c>
      <c r="I16" s="91">
        <v>87020.896999999997</v>
      </c>
    </row>
    <row r="18" spans="1:15">
      <c r="A18" t="s">
        <v>1187</v>
      </c>
    </row>
    <row r="19" spans="1:15">
      <c r="A19" t="s">
        <v>81</v>
      </c>
      <c r="B19" s="93" t="s">
        <v>48</v>
      </c>
      <c r="C19" s="93"/>
      <c r="D19" s="93" t="s">
        <v>47</v>
      </c>
      <c r="E19" s="93"/>
      <c r="G19" s="84" t="s">
        <v>1762</v>
      </c>
      <c r="H19" s="85"/>
    </row>
    <row r="20" spans="1:15">
      <c r="A20" s="6" t="s">
        <v>83</v>
      </c>
      <c r="B20" s="75" t="s">
        <v>82</v>
      </c>
      <c r="C20" s="75" t="s">
        <v>84</v>
      </c>
      <c r="D20" s="75" t="s">
        <v>85</v>
      </c>
      <c r="E20" s="75" t="s">
        <v>84</v>
      </c>
      <c r="G20" s="84" t="s">
        <v>48</v>
      </c>
      <c r="H20" s="85" t="s">
        <v>1631</v>
      </c>
    </row>
    <row r="21" spans="1:15">
      <c r="A21" s="6">
        <v>1</v>
      </c>
      <c r="B21" s="35">
        <v>122</v>
      </c>
      <c r="C21" s="41">
        <v>14136917</v>
      </c>
      <c r="D21" s="35">
        <v>314</v>
      </c>
      <c r="E21" s="41">
        <v>122738933</v>
      </c>
      <c r="G21" s="88">
        <f>C21/(C21+C22)</f>
        <v>0.47134252622806339</v>
      </c>
      <c r="H21" s="88">
        <f>E21/(E21+E22)</f>
        <v>0.4363138360969876</v>
      </c>
      <c r="I21" s="13"/>
      <c r="J21" s="13"/>
    </row>
    <row r="22" spans="1:15">
      <c r="A22" s="6">
        <v>2</v>
      </c>
      <c r="B22" s="35">
        <v>114</v>
      </c>
      <c r="C22" s="41">
        <v>15855957</v>
      </c>
      <c r="D22" s="35">
        <v>395</v>
      </c>
      <c r="E22" s="41">
        <v>158569893</v>
      </c>
      <c r="G22" s="88">
        <f>C22/(C21+C22)</f>
        <v>0.52865747377193661</v>
      </c>
      <c r="H22" s="88">
        <f>E22/(E21+E22)</f>
        <v>0.5636861639030124</v>
      </c>
      <c r="I22" s="58"/>
    </row>
    <row r="23" spans="1:15">
      <c r="I23" s="58"/>
    </row>
    <row r="24" spans="1:15">
      <c r="A24" s="10" t="s">
        <v>1651</v>
      </c>
      <c r="B24" s="10"/>
      <c r="C24" s="10"/>
      <c r="D24" s="10"/>
      <c r="E24" s="10"/>
      <c r="F24" s="10"/>
      <c r="G24" s="10"/>
      <c r="H24" s="65"/>
      <c r="I24" s="10"/>
      <c r="J24" s="10"/>
    </row>
    <row r="25" spans="1:15">
      <c r="A25" s="10" t="s">
        <v>81</v>
      </c>
      <c r="B25" s="97" t="s">
        <v>48</v>
      </c>
      <c r="C25" s="97"/>
      <c r="D25" s="97" t="s">
        <v>47</v>
      </c>
      <c r="E25" s="97"/>
      <c r="F25" s="10"/>
      <c r="G25" s="84" t="s">
        <v>1762</v>
      </c>
      <c r="H25" s="85"/>
      <c r="I25" s="65"/>
      <c r="J25" s="10"/>
      <c r="L25" s="58"/>
      <c r="O25" s="92"/>
    </row>
    <row r="26" spans="1:15">
      <c r="A26" s="66" t="s">
        <v>83</v>
      </c>
      <c r="B26" s="75" t="s">
        <v>82</v>
      </c>
      <c r="C26" s="75" t="s">
        <v>84</v>
      </c>
      <c r="D26" s="75" t="s">
        <v>85</v>
      </c>
      <c r="E26" s="75" t="s">
        <v>84</v>
      </c>
      <c r="F26" s="10"/>
      <c r="G26" s="84" t="s">
        <v>48</v>
      </c>
      <c r="H26" s="85" t="s">
        <v>1631</v>
      </c>
      <c r="I26" s="10"/>
      <c r="J26" s="10"/>
    </row>
    <row r="27" spans="1:15">
      <c r="A27" s="66">
        <v>1</v>
      </c>
      <c r="B27" s="35">
        <v>69</v>
      </c>
      <c r="C27" s="41">
        <v>7284303</v>
      </c>
      <c r="D27" s="35">
        <v>120</v>
      </c>
      <c r="E27" s="41">
        <v>59073199</v>
      </c>
      <c r="F27" s="10"/>
      <c r="G27" s="86">
        <f>C27/(C27+C28+C29)</f>
        <v>0.2428677891955269</v>
      </c>
      <c r="H27" s="86">
        <f>E27/(E27+E28+E29)</f>
        <v>0.20999411870568185</v>
      </c>
      <c r="I27" s="67"/>
      <c r="J27" s="10"/>
      <c r="O27" s="92"/>
    </row>
    <row r="28" spans="1:15">
      <c r="A28" s="66">
        <v>2</v>
      </c>
      <c r="B28" s="35">
        <v>106</v>
      </c>
      <c r="C28" s="41">
        <v>16768890</v>
      </c>
      <c r="D28" s="35">
        <v>382</v>
      </c>
      <c r="E28" s="41">
        <v>137785773</v>
      </c>
      <c r="F28" s="10"/>
      <c r="G28" s="86">
        <f>C28/(C27+C28+C29)</f>
        <v>0.55909580388995062</v>
      </c>
      <c r="H28" s="86">
        <f>E28/(E27+E28+E29)</f>
        <v>0.48980252400612556</v>
      </c>
      <c r="I28" s="67"/>
      <c r="J28" s="10"/>
    </row>
    <row r="29" spans="1:15">
      <c r="A29" s="66">
        <v>3</v>
      </c>
      <c r="B29" s="35">
        <v>61</v>
      </c>
      <c r="C29" s="41">
        <v>5939681</v>
      </c>
      <c r="D29" s="35">
        <v>207</v>
      </c>
      <c r="E29" s="41">
        <v>84449854</v>
      </c>
      <c r="F29" s="10"/>
      <c r="G29" s="86">
        <f>C29/(C27+C28+C29)</f>
        <v>0.19803640691452243</v>
      </c>
      <c r="H29" s="86">
        <f>E29/(E27+E28+E29)</f>
        <v>0.30020335728819258</v>
      </c>
      <c r="I29" s="67"/>
      <c r="J29" s="10"/>
    </row>
    <row r="30" spans="1:15">
      <c r="A30" s="66"/>
      <c r="B30" s="68"/>
      <c r="C30" s="69"/>
      <c r="D30" s="68"/>
      <c r="E30" s="69"/>
      <c r="F30" s="10"/>
      <c r="G30" s="67"/>
      <c r="H30" s="67"/>
      <c r="I30" s="10"/>
      <c r="J30" s="10"/>
    </row>
    <row r="31" spans="1:15">
      <c r="A31" t="s">
        <v>105</v>
      </c>
    </row>
    <row r="32" spans="1:15">
      <c r="A32" t="s">
        <v>81</v>
      </c>
      <c r="B32" s="55" t="s">
        <v>48</v>
      </c>
      <c r="C32" s="55"/>
      <c r="D32" s="55" t="s">
        <v>47</v>
      </c>
      <c r="E32" s="55"/>
      <c r="G32" s="84" t="s">
        <v>1762</v>
      </c>
      <c r="H32" s="85"/>
      <c r="I32" s="58"/>
    </row>
    <row r="33" spans="1:10">
      <c r="A33" s="6" t="s">
        <v>83</v>
      </c>
      <c r="B33" s="55" t="s">
        <v>82</v>
      </c>
      <c r="C33" s="55" t="s">
        <v>84</v>
      </c>
      <c r="D33" s="55" t="s">
        <v>85</v>
      </c>
      <c r="E33" s="55" t="s">
        <v>84</v>
      </c>
      <c r="G33" s="84" t="s">
        <v>48</v>
      </c>
      <c r="H33" s="85" t="s">
        <v>1631</v>
      </c>
    </row>
    <row r="34" spans="1:10">
      <c r="A34" s="6">
        <v>1</v>
      </c>
      <c r="B34" s="34">
        <v>0</v>
      </c>
      <c r="C34" s="38">
        <v>0</v>
      </c>
      <c r="D34" s="42">
        <v>1</v>
      </c>
      <c r="E34" s="38">
        <v>24250</v>
      </c>
      <c r="G34" s="87">
        <f>C34/(C34+C35+C36+C37)</f>
        <v>0</v>
      </c>
      <c r="H34" s="88">
        <f>E34/(E34+E35+E36+E37)</f>
        <v>8.6204191830084996E-5</v>
      </c>
      <c r="J34" s="13"/>
    </row>
    <row r="35" spans="1:10">
      <c r="A35" s="6">
        <v>2</v>
      </c>
      <c r="B35" s="35">
        <v>73</v>
      </c>
      <c r="C35" s="41">
        <v>7826877</v>
      </c>
      <c r="D35" s="35">
        <v>129</v>
      </c>
      <c r="E35" s="41">
        <v>60486778</v>
      </c>
      <c r="G35" s="88">
        <f>C35/(C34+C35+C36+C37)</f>
        <v>0.2609578861965679</v>
      </c>
      <c r="H35" s="88">
        <f>E35/(E34+E35+E36+E37)</f>
        <v>0.21501912634621709</v>
      </c>
    </row>
    <row r="36" spans="1:10">
      <c r="A36" s="6">
        <v>3</v>
      </c>
      <c r="B36" s="35">
        <v>104</v>
      </c>
      <c r="C36" s="41">
        <v>16341343</v>
      </c>
      <c r="D36" s="35">
        <v>383</v>
      </c>
      <c r="E36" s="41">
        <v>139014771</v>
      </c>
      <c r="G36" s="88">
        <f>C36/(C34+C35+C36+C37)</f>
        <v>0.54484085119685433</v>
      </c>
      <c r="H36" s="88">
        <f>E36/(E34+E35+E36+E37)</f>
        <v>0.49417138088657053</v>
      </c>
    </row>
    <row r="37" spans="1:10">
      <c r="A37" s="6">
        <v>4</v>
      </c>
      <c r="B37" s="35">
        <v>59</v>
      </c>
      <c r="C37" s="41">
        <v>5824654</v>
      </c>
      <c r="D37" s="35">
        <v>196</v>
      </c>
      <c r="E37" s="41">
        <v>81783027</v>
      </c>
      <c r="G37" s="88">
        <f>C37/(C34+C35+C36+C37)</f>
        <v>0.19420126260657783</v>
      </c>
      <c r="H37" s="88">
        <f>E37/(E34+E35+E36+E37)</f>
        <v>0.29072328857538227</v>
      </c>
    </row>
    <row r="39" spans="1:10">
      <c r="A39" t="s">
        <v>165</v>
      </c>
    </row>
    <row r="40" spans="1:10" ht="91.5" customHeight="1">
      <c r="A40" s="94" t="s">
        <v>1688</v>
      </c>
      <c r="B40" s="94"/>
      <c r="C40" s="94"/>
      <c r="D40" s="94"/>
      <c r="E40" s="94"/>
      <c r="F40" s="94"/>
      <c r="G40" s="94"/>
      <c r="H40" s="94"/>
      <c r="I40" s="94"/>
    </row>
    <row r="42" spans="1:10">
      <c r="A42" s="13"/>
      <c r="B42" s="13"/>
      <c r="C42" s="13"/>
      <c r="D42" s="13"/>
    </row>
    <row r="43" spans="1:10">
      <c r="A43" s="13"/>
      <c r="B43" s="13"/>
      <c r="C43" s="13"/>
      <c r="D43" s="13"/>
    </row>
  </sheetData>
  <mergeCells count="6">
    <mergeCell ref="A40:I40"/>
    <mergeCell ref="E3:I3"/>
    <mergeCell ref="B19:C19"/>
    <mergeCell ref="D19:E19"/>
    <mergeCell ref="B25:C25"/>
    <mergeCell ref="D25:E25"/>
  </mergeCells>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Data</vt:lpstr>
      <vt:lpstr>Percentiles</vt:lpstr>
      <vt:lpstr>National Regressions</vt:lpstr>
      <vt:lpstr>Data, Figure 2</vt:lpstr>
      <vt:lpstr>5x5 transition</vt:lpstr>
      <vt:lpstr>Stats by cluster</vt:lpstr>
      <vt:lpstr>Stats omitting cluster</vt:lpstr>
      <vt:lpstr>Stats by cluster_dist 600</vt:lpstr>
      <vt:lpstr>Stats by cluster_residuals</vt:lpstr>
      <vt:lpstr>Correlations - Alpha</vt:lpstr>
      <vt:lpstr>Correlations - Beta</vt:lpstr>
      <vt:lpstr>AT IID cohorts</vt:lpstr>
      <vt:lpstr>AT sample sizes</vt:lpstr>
      <vt:lpstr>AT descriptive</vt:lpstr>
      <vt:lpstr>AT US quintiles</vt:lpstr>
      <vt:lpstr>AT CD-CZ population</vt:lpstr>
      <vt:lpstr>AT source extra vars</vt:lpstr>
      <vt:lpstr>AT decomposition</vt:lpstr>
      <vt:lpstr>AT decomposition no weight</vt:lpstr>
      <vt:lpstr>AT alpha regressions</vt:lpstr>
      <vt:lpstr>AT alpha regressions no weight</vt:lpstr>
      <vt:lpstr>AT beta regressions</vt:lpstr>
      <vt:lpstr>AT beta regressions no weight</vt:lpstr>
      <vt:lpstr>AT industry definitions</vt:lpstr>
      <vt:lpstr>Feuil2</vt:lpstr>
    </vt:vector>
  </TitlesOfParts>
  <Company>UCB IRLE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Connolly</dc:creator>
  <cp:lastModifiedBy>Miles Corak</cp:lastModifiedBy>
  <dcterms:created xsi:type="dcterms:W3CDTF">2017-05-10T17:00:59Z</dcterms:created>
  <dcterms:modified xsi:type="dcterms:W3CDTF">2018-11-01T15:09:40Z</dcterms:modified>
</cp:coreProperties>
</file>