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Q21" i="2" l="1"/>
  <c r="R11" i="2"/>
  <c r="S11" i="2"/>
  <c r="T11" i="2"/>
  <c r="U11" i="2"/>
  <c r="V11" i="2"/>
  <c r="W11" i="2"/>
  <c r="X11" i="2"/>
  <c r="Y11" i="2"/>
  <c r="Z11" i="2"/>
  <c r="AA11" i="2"/>
  <c r="AB11" i="2"/>
  <c r="Q11" i="2"/>
  <c r="R71" i="2"/>
  <c r="S71" i="2"/>
  <c r="T71" i="2"/>
  <c r="U71" i="2"/>
  <c r="V71" i="2"/>
  <c r="W71" i="2"/>
  <c r="X71" i="2"/>
  <c r="Y71" i="2"/>
  <c r="Z71" i="2"/>
  <c r="AA71" i="2"/>
  <c r="AB71" i="2"/>
  <c r="Q71" i="2"/>
  <c r="R58" i="2"/>
  <c r="S58" i="2"/>
  <c r="T58" i="2"/>
  <c r="U58" i="2"/>
  <c r="V58" i="2"/>
  <c r="W58" i="2"/>
  <c r="X58" i="2"/>
  <c r="Y58" i="2"/>
  <c r="Z58" i="2"/>
  <c r="AA58" i="2"/>
  <c r="AB58" i="2"/>
  <c r="Q58" i="2"/>
  <c r="R50" i="2"/>
  <c r="S50" i="2"/>
  <c r="T50" i="2"/>
  <c r="U50" i="2"/>
  <c r="V50" i="2"/>
  <c r="W50" i="2"/>
  <c r="X50" i="2"/>
  <c r="Y50" i="2"/>
  <c r="Z50" i="2"/>
  <c r="AA50" i="2"/>
  <c r="AB50" i="2"/>
  <c r="Q50" i="2"/>
  <c r="R37" i="2"/>
  <c r="S37" i="2"/>
  <c r="T37" i="2"/>
  <c r="U37" i="2"/>
  <c r="V37" i="2"/>
  <c r="W37" i="2"/>
  <c r="X37" i="2"/>
  <c r="Y37" i="2"/>
  <c r="Z37" i="2"/>
  <c r="AA37" i="2"/>
  <c r="AB37" i="2"/>
  <c r="Q37" i="2"/>
  <c r="R16" i="2"/>
  <c r="S16" i="2"/>
  <c r="T16" i="2"/>
  <c r="U16" i="2"/>
  <c r="V16" i="2"/>
  <c r="W16" i="2"/>
  <c r="X16" i="2"/>
  <c r="Y16" i="2"/>
  <c r="Z16" i="2"/>
  <c r="AA16" i="2"/>
  <c r="AB16" i="2"/>
  <c r="Q16" i="2"/>
  <c r="Q15" i="2"/>
  <c r="Q14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I83" i="3" l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H82" i="3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H83" i="3"/>
  <c r="H84" i="3"/>
  <c r="H85" i="3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H81" i="3"/>
  <c r="I81" i="3" s="1"/>
  <c r="H75" i="3"/>
  <c r="C82" i="3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58" i="3"/>
  <c r="J58" i="3"/>
  <c r="K58" i="3"/>
  <c r="L58" i="3"/>
  <c r="M58" i="3"/>
  <c r="N58" i="3"/>
  <c r="O58" i="3"/>
  <c r="P58" i="3"/>
  <c r="Q58" i="3"/>
  <c r="R58" i="3"/>
  <c r="S58" i="3"/>
  <c r="H58" i="3"/>
  <c r="I49" i="3"/>
  <c r="I60" i="3" s="1"/>
  <c r="J49" i="3"/>
  <c r="J60" i="3" s="1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49" i="3"/>
  <c r="H60" i="3" s="1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H16" i="3"/>
  <c r="H70" i="3" s="1"/>
  <c r="H17" i="3"/>
  <c r="H71" i="3" s="1"/>
  <c r="H18" i="3"/>
  <c r="H72" i="3" s="1"/>
  <c r="H19" i="3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H20" i="3"/>
  <c r="H74" i="3" s="1"/>
  <c r="H21" i="3"/>
  <c r="H22" i="3"/>
  <c r="H76" i="3" s="1"/>
  <c r="I14" i="3"/>
  <c r="J14" i="3"/>
  <c r="K14" i="3"/>
  <c r="L14" i="3"/>
  <c r="M14" i="3"/>
  <c r="N14" i="3"/>
  <c r="O14" i="3"/>
  <c r="P14" i="3"/>
  <c r="Q14" i="3"/>
  <c r="R14" i="3"/>
  <c r="S14" i="3"/>
  <c r="H14" i="3"/>
  <c r="H68" i="3" s="1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R61" i="2" s="1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S28" i="2" s="1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R21" i="2"/>
  <c r="S21" i="2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I86" i="3" l="1"/>
  <c r="J81" i="3"/>
  <c r="H86" i="3"/>
  <c r="P23" i="3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I71" i="3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I70" i="3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I76" i="3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I74" i="3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I75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I68" i="3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H23" i="3"/>
  <c r="J32" i="3"/>
  <c r="P60" i="3"/>
  <c r="O60" i="3"/>
  <c r="N60" i="3"/>
  <c r="R32" i="3"/>
  <c r="H67" i="3"/>
  <c r="L23" i="3"/>
  <c r="K23" i="3"/>
  <c r="H32" i="3"/>
  <c r="H34" i="3" s="1"/>
  <c r="H62" i="3" s="1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R28" i="2"/>
  <c r="X57" i="2"/>
  <c r="R36" i="2"/>
  <c r="Z57" i="2"/>
  <c r="W48" i="2"/>
  <c r="Y48" i="2"/>
  <c r="Q35" i="2"/>
  <c r="U68" i="2"/>
  <c r="X30" i="2"/>
  <c r="AB68" i="2"/>
  <c r="R48" i="2"/>
  <c r="W35" i="2"/>
  <c r="S68" i="2"/>
  <c r="AB30" i="2"/>
  <c r="O30" i="2"/>
  <c r="Q48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R56" i="2"/>
  <c r="Z63" i="2"/>
  <c r="U31" i="2"/>
  <c r="AA56" i="2"/>
  <c r="O68" i="2"/>
  <c r="AB27" i="2"/>
  <c r="V36" i="2"/>
  <c r="O48" i="2"/>
  <c r="Q49" i="2"/>
  <c r="Q68" i="2"/>
  <c r="T43" i="2"/>
  <c r="R35" i="2"/>
  <c r="Y35" i="2"/>
  <c r="T48" i="2"/>
  <c r="U54" i="2"/>
  <c r="T67" i="2"/>
  <c r="W68" i="2"/>
  <c r="R30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R63" i="2"/>
  <c r="X27" i="2"/>
  <c r="R34" i="2"/>
  <c r="X34" i="2"/>
  <c r="Z30" i="2"/>
  <c r="U53" i="2"/>
  <c r="T63" i="2"/>
  <c r="O67" i="2"/>
  <c r="O34" i="2"/>
  <c r="Z27" i="2"/>
  <c r="R32" i="2"/>
  <c r="U30" i="2"/>
  <c r="X32" i="2"/>
  <c r="AB34" i="2"/>
  <c r="S43" i="2"/>
  <c r="AA48" i="2"/>
  <c r="AB53" i="2"/>
  <c r="Q57" i="2"/>
  <c r="X63" i="2"/>
  <c r="S67" i="2"/>
  <c r="T68" i="2"/>
  <c r="R27" i="2"/>
  <c r="Q34" i="2"/>
  <c r="T34" i="2"/>
  <c r="V32" i="2"/>
  <c r="Y34" i="2"/>
  <c r="U44" i="2"/>
  <c r="X49" i="2"/>
  <c r="T64" i="2"/>
  <c r="O16" i="2"/>
  <c r="T27" i="2"/>
  <c r="Q31" i="2"/>
  <c r="T32" i="2"/>
  <c r="V30" i="2"/>
  <c r="Z35" i="2"/>
  <c r="AA49" i="2"/>
  <c r="AA68" i="2"/>
  <c r="V34" i="2"/>
  <c r="O29" i="2"/>
  <c r="T29" i="2"/>
  <c r="O28" i="2"/>
  <c r="Q33" i="2"/>
  <c r="T36" i="2"/>
  <c r="U29" i="2"/>
  <c r="W31" i="2"/>
  <c r="Y33" i="2"/>
  <c r="AA35" i="2"/>
  <c r="Q41" i="2"/>
  <c r="AA41" i="2"/>
  <c r="Y42" i="2"/>
  <c r="U43" i="2"/>
  <c r="R49" i="2"/>
  <c r="AB49" i="2"/>
  <c r="S56" i="2"/>
  <c r="AB56" i="2"/>
  <c r="AA63" i="2"/>
  <c r="U64" i="2"/>
  <c r="Q65" i="2"/>
  <c r="S29" i="2"/>
  <c r="S36" i="2"/>
  <c r="AA28" i="2"/>
  <c r="AB29" i="2"/>
  <c r="N37" i="2"/>
  <c r="T40" i="2"/>
  <c r="U42" i="2"/>
  <c r="O36" i="2"/>
  <c r="S35" i="2"/>
  <c r="T28" i="2"/>
  <c r="AB36" i="2"/>
  <c r="AB28" i="2"/>
  <c r="U40" i="2"/>
  <c r="AA44" i="2"/>
  <c r="O35" i="2"/>
  <c r="Q27" i="2"/>
  <c r="Y27" i="2"/>
  <c r="Q32" i="2"/>
  <c r="R33" i="2"/>
  <c r="S34" i="2"/>
  <c r="T35" i="2"/>
  <c r="U36" i="2"/>
  <c r="U28" i="2"/>
  <c r="V29" i="2"/>
  <c r="W30" i="2"/>
  <c r="X31" i="2"/>
  <c r="Y32" i="2"/>
  <c r="Z33" i="2"/>
  <c r="AA34" i="2"/>
  <c r="AB35" i="2"/>
  <c r="P16" i="2"/>
  <c r="W40" i="2"/>
  <c r="R41" i="2"/>
  <c r="AB41" i="2"/>
  <c r="Z42" i="2"/>
  <c r="Z43" i="2"/>
  <c r="AB44" i="2"/>
  <c r="X48" i="2"/>
  <c r="S49" i="2"/>
  <c r="T56" i="2"/>
  <c r="O63" i="2"/>
  <c r="AB63" i="2"/>
  <c r="W64" i="2"/>
  <c r="R65" i="2"/>
  <c r="W67" i="2"/>
  <c r="S33" i="2"/>
  <c r="V28" i="2"/>
  <c r="W29" i="2"/>
  <c r="Y31" i="2"/>
  <c r="AA33" i="2"/>
  <c r="X40" i="2"/>
  <c r="S41" i="2"/>
  <c r="AA42" i="2"/>
  <c r="AA43" i="2"/>
  <c r="T49" i="2"/>
  <c r="U56" i="2"/>
  <c r="X64" i="2"/>
  <c r="U65" i="2"/>
  <c r="O33" i="2"/>
  <c r="S27" i="2"/>
  <c r="AA27" i="2"/>
  <c r="Q30" i="2"/>
  <c r="R31" i="2"/>
  <c r="S32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Q42" i="2"/>
  <c r="AB42" i="2"/>
  <c r="AB43" i="2"/>
  <c r="T45" i="2"/>
  <c r="Z48" i="2"/>
  <c r="U49" i="2"/>
  <c r="W56" i="2"/>
  <c r="R57" i="2"/>
  <c r="S63" i="2"/>
  <c r="O64" i="2"/>
  <c r="Y64" i="2"/>
  <c r="Y65" i="2"/>
  <c r="AA67" i="2"/>
  <c r="Q29" i="2"/>
  <c r="S31" i="2"/>
  <c r="U33" i="2"/>
  <c r="Y29" i="2"/>
  <c r="Q40" i="2"/>
  <c r="U41" i="2"/>
  <c r="Q7" i="2"/>
  <c r="X36" i="2"/>
  <c r="X28" i="2"/>
  <c r="AA31" i="2"/>
  <c r="Z40" i="2"/>
  <c r="R42" i="2"/>
  <c r="U45" i="2"/>
  <c r="X56" i="2"/>
  <c r="Q64" i="2"/>
  <c r="Z64" i="2"/>
  <c r="O31" i="2"/>
  <c r="Q36" i="2"/>
  <c r="Q28" i="2"/>
  <c r="R29" i="2"/>
  <c r="S30" i="2"/>
  <c r="T31" i="2"/>
  <c r="V33" i="2"/>
  <c r="Y36" i="2"/>
  <c r="Y28" i="2"/>
  <c r="Z29" i="2"/>
  <c r="AB31" i="2"/>
  <c r="R40" i="2"/>
  <c r="AA40" i="2"/>
  <c r="X41" i="2"/>
  <c r="S42" i="2"/>
  <c r="R43" i="2"/>
  <c r="S44" i="2"/>
  <c r="AB45" i="2"/>
  <c r="S48" i="2"/>
  <c r="AB48" i="2"/>
  <c r="Y49" i="2"/>
  <c r="O56" i="2"/>
  <c r="Y56" i="2"/>
  <c r="Y57" i="2"/>
  <c r="Q61" i="2"/>
  <c r="W63" i="2"/>
  <c r="R64" i="2"/>
  <c r="AA64" i="2"/>
  <c r="Y68" i="2"/>
  <c r="W33" i="2"/>
  <c r="Z36" i="2"/>
  <c r="Z28" i="2"/>
  <c r="S40" i="2"/>
  <c r="AB40" i="2"/>
  <c r="Y41" i="2"/>
  <c r="T44" i="2"/>
  <c r="Z49" i="2"/>
  <c r="Q56" i="2"/>
  <c r="Z56" i="2"/>
  <c r="U61" i="2"/>
  <c r="S64" i="2"/>
  <c r="AB64" i="2"/>
  <c r="Z41" i="2"/>
  <c r="Z61" i="2"/>
  <c r="S61" i="2"/>
  <c r="AA61" i="2"/>
  <c r="T62" i="2"/>
  <c r="AB62" i="2"/>
  <c r="U63" i="2"/>
  <c r="O65" i="2"/>
  <c r="W65" i="2"/>
  <c r="X66" i="2"/>
  <c r="Q67" i="2"/>
  <c r="Y67" i="2"/>
  <c r="R68" i="2"/>
  <c r="Z68" i="2"/>
  <c r="S69" i="2"/>
  <c r="AA69" i="2"/>
  <c r="T70" i="2"/>
  <c r="AB70" i="2"/>
  <c r="S62" i="2"/>
  <c r="T61" i="2"/>
  <c r="AB61" i="2"/>
  <c r="U62" i="2"/>
  <c r="V63" i="2"/>
  <c r="X65" i="2"/>
  <c r="Q66" i="2"/>
  <c r="Y66" i="2"/>
  <c r="R67" i="2"/>
  <c r="Z67" i="2"/>
  <c r="T69" i="2"/>
  <c r="AB69" i="2"/>
  <c r="U70" i="2"/>
  <c r="N71" i="2"/>
  <c r="V62" i="2"/>
  <c r="R66" i="2"/>
  <c r="Z66" i="2"/>
  <c r="U69" i="2"/>
  <c r="V70" i="2"/>
  <c r="V61" i="2"/>
  <c r="O62" i="2"/>
  <c r="W62" i="2"/>
  <c r="Z65" i="2"/>
  <c r="V69" i="2"/>
  <c r="O70" i="2"/>
  <c r="W70" i="2"/>
  <c r="S66" i="2"/>
  <c r="AA66" i="2"/>
  <c r="O61" i="2"/>
  <c r="W61" i="2"/>
  <c r="X62" i="2"/>
  <c r="Q63" i="2"/>
  <c r="S65" i="2"/>
  <c r="AA65" i="2"/>
  <c r="T66" i="2"/>
  <c r="AB66" i="2"/>
  <c r="U67" i="2"/>
  <c r="O69" i="2"/>
  <c r="W69" i="2"/>
  <c r="X70" i="2"/>
  <c r="X61" i="2"/>
  <c r="Q62" i="2"/>
  <c r="Y62" i="2"/>
  <c r="T65" i="2"/>
  <c r="AB65" i="2"/>
  <c r="U66" i="2"/>
  <c r="X69" i="2"/>
  <c r="Q70" i="2"/>
  <c r="Y70" i="2"/>
  <c r="Y61" i="2"/>
  <c r="R62" i="2"/>
  <c r="Z62" i="2"/>
  <c r="V66" i="2"/>
  <c r="Q69" i="2"/>
  <c r="Y69" i="2"/>
  <c r="R70" i="2"/>
  <c r="Z70" i="2"/>
  <c r="O66" i="2"/>
  <c r="R69" i="2"/>
  <c r="S70" i="2"/>
  <c r="O53" i="2"/>
  <c r="W53" i="2"/>
  <c r="X54" i="2"/>
  <c r="Q55" i="2"/>
  <c r="Y55" i="2"/>
  <c r="S57" i="2"/>
  <c r="AA57" i="2"/>
  <c r="X53" i="2"/>
  <c r="Q54" i="2"/>
  <c r="Y54" i="2"/>
  <c r="R55" i="2"/>
  <c r="Z55" i="2"/>
  <c r="T57" i="2"/>
  <c r="AB57" i="2"/>
  <c r="V54" i="2"/>
  <c r="O55" i="2"/>
  <c r="V53" i="2"/>
  <c r="O54" i="2"/>
  <c r="W54" i="2"/>
  <c r="X55" i="2"/>
  <c r="Q53" i="2"/>
  <c r="Y53" i="2"/>
  <c r="R54" i="2"/>
  <c r="Z54" i="2"/>
  <c r="S55" i="2"/>
  <c r="AA55" i="2"/>
  <c r="U57" i="2"/>
  <c r="Z53" i="2"/>
  <c r="W55" i="2"/>
  <c r="R53" i="2"/>
  <c r="S54" i="2"/>
  <c r="AA54" i="2"/>
  <c r="T55" i="2"/>
  <c r="AB55" i="2"/>
  <c r="V57" i="2"/>
  <c r="S53" i="2"/>
  <c r="T54" i="2"/>
  <c r="U55" i="2"/>
  <c r="O57" i="2"/>
  <c r="V47" i="2"/>
  <c r="R47" i="2"/>
  <c r="W46" i="2"/>
  <c r="Q47" i="2"/>
  <c r="Y47" i="2"/>
  <c r="Q46" i="2"/>
  <c r="Z47" i="2"/>
  <c r="Q45" i="2"/>
  <c r="R46" i="2"/>
  <c r="AA47" i="2"/>
  <c r="N50" i="2"/>
  <c r="V41" i="2"/>
  <c r="O42" i="2"/>
  <c r="W42" i="2"/>
  <c r="X43" i="2"/>
  <c r="Q44" i="2"/>
  <c r="Y44" i="2"/>
  <c r="R45" i="2"/>
  <c r="Z45" i="2"/>
  <c r="S46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S47" i="2"/>
  <c r="O41" i="2"/>
  <c r="Q43" i="2"/>
  <c r="R44" i="2"/>
  <c r="S45" i="2"/>
  <c r="T46" i="2"/>
  <c r="AB46" i="2"/>
  <c r="U47" i="2"/>
  <c r="O49" i="2"/>
  <c r="O47" i="2"/>
  <c r="H10" i="2"/>
  <c r="U15" i="2"/>
  <c r="V15" i="2"/>
  <c r="W15" i="2"/>
  <c r="S14" i="2"/>
  <c r="X15" i="2"/>
  <c r="R15" i="2"/>
  <c r="Z15" i="2"/>
  <c r="I10" i="2"/>
  <c r="R7" i="2"/>
  <c r="Y15" i="2"/>
  <c r="S15" i="2"/>
  <c r="J10" i="2"/>
  <c r="AA15" i="2"/>
  <c r="T15" i="2"/>
  <c r="AB15" i="2"/>
  <c r="L10" i="2"/>
  <c r="M10" i="2"/>
  <c r="N16" i="2"/>
  <c r="V14" i="2"/>
  <c r="W14" i="2"/>
  <c r="Y14" i="2"/>
  <c r="R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J86" i="3" l="1"/>
  <c r="K81" i="3"/>
  <c r="O34" i="3"/>
  <c r="O62" i="3" s="1"/>
  <c r="M34" i="3"/>
  <c r="M62" i="3" s="1"/>
  <c r="Q34" i="3"/>
  <c r="Q62" i="3" s="1"/>
  <c r="L34" i="3"/>
  <c r="L62" i="3" s="1"/>
  <c r="H77" i="3"/>
  <c r="I6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J67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R10" i="2"/>
  <c r="X10" i="2"/>
  <c r="U10" i="2"/>
  <c r="W10" i="2"/>
  <c r="V10" i="2"/>
  <c r="N11" i="2"/>
  <c r="AB10" i="2"/>
  <c r="T10" i="2"/>
  <c r="AA10" i="2"/>
  <c r="S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<sst xmlns="http://schemas.openxmlformats.org/spreadsheetml/2006/main" count="161" uniqueCount="99">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</sst>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17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29" xfId="0" applyFont="1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1" t="s">
        <v>26</v>
      </c>
      <c r="B5" s="162"/>
      <c r="C5" s="162"/>
      <c r="D5" s="162"/>
      <c r="E5" s="162"/>
      <c r="F5" s="163"/>
      <c r="G5" s="164"/>
      <c r="H5" s="164"/>
      <c r="I5" s="165"/>
      <c r="J5" s="164"/>
      <c r="K5" s="164"/>
      <c r="L5" s="164"/>
      <c r="M5" s="164"/>
      <c r="N5" s="164"/>
      <c r="O5" s="166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2" t="s">
        <v>28</v>
      </c>
      <c r="F10" s="167"/>
      <c r="L10" s="28"/>
      <c r="M10" s="168">
        <f>SUM(M6:M9)</f>
        <v>0</v>
      </c>
      <c r="N10" s="169">
        <f>+M10*12</f>
        <v>0</v>
      </c>
      <c r="O10" s="168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70" t="s">
        <v>27</v>
      </c>
      <c r="B12" s="143"/>
      <c r="C12" s="143"/>
      <c r="D12" s="143"/>
      <c r="E12" s="143"/>
      <c r="F12" s="171"/>
      <c r="G12" s="172"/>
      <c r="H12" s="173"/>
      <c r="I12" s="174"/>
      <c r="J12" s="173"/>
      <c r="K12" s="173"/>
      <c r="L12" s="173"/>
      <c r="M12" s="173"/>
      <c r="N12" s="173"/>
      <c r="O12" s="175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7" t="s">
        <v>29</v>
      </c>
      <c r="F42" s="178"/>
      <c r="L42" s="28"/>
      <c r="M42" s="179">
        <f>M24+M31+M40</f>
        <v>0</v>
      </c>
      <c r="N42" s="180">
        <f>N24+N31+N40</f>
        <v>0</v>
      </c>
      <c r="O42" s="179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Q10" sqref="Q10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9"/>
      <c r="C6" s="210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8" t="s">
        <v>48</v>
      </c>
      <c r="B8" s="149"/>
      <c r="C8" s="149"/>
      <c r="D8" s="149"/>
      <c r="E8" s="149"/>
      <c r="F8" s="149"/>
      <c r="G8" s="150"/>
      <c r="H8" s="97"/>
      <c r="I8" s="97"/>
      <c r="J8" s="97"/>
      <c r="K8" s="97"/>
      <c r="L8" s="97"/>
      <c r="M8" s="97"/>
      <c r="N8" s="151"/>
      <c r="O8" s="139"/>
      <c r="P8" s="98"/>
      <c r="Q8" s="151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>
        <v>0</v>
      </c>
      <c r="R10" s="129">
        <f>N10</f>
        <v>0</v>
      </c>
      <c r="S10" s="91">
        <f>N10</f>
        <v>0</v>
      </c>
      <c r="T10" s="91">
        <f>N10</f>
        <v>0</v>
      </c>
      <c r="U10" s="91">
        <f>N10</f>
        <v>0</v>
      </c>
      <c r="V10" s="91">
        <f>N10</f>
        <v>0</v>
      </c>
      <c r="W10" s="91">
        <f>N10</f>
        <v>0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>
        <f>N14</f>
        <v>0</v>
      </c>
      <c r="R14" s="91">
        <f>N14</f>
        <v>0</v>
      </c>
      <c r="S14" s="91">
        <f>N14</f>
        <v>0</v>
      </c>
      <c r="T14" s="91">
        <f>N14</f>
        <v>0</v>
      </c>
      <c r="U14" s="91">
        <f>N14</f>
        <v>0</v>
      </c>
      <c r="V14" s="91">
        <f>N14</f>
        <v>0</v>
      </c>
      <c r="W14" s="91">
        <f>N14</f>
        <v>0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>
        <f>N15</f>
        <v>0</v>
      </c>
      <c r="R15" s="91">
        <f>N15</f>
        <v>0</v>
      </c>
      <c r="S15" s="91">
        <f>N15</f>
        <v>0</v>
      </c>
      <c r="T15" s="91">
        <f>N15</f>
        <v>0</v>
      </c>
      <c r="U15" s="91">
        <f>N15</f>
        <v>0</v>
      </c>
      <c r="V15" s="91">
        <f>N15</f>
        <v>0</v>
      </c>
      <c r="W15" s="91">
        <f>N15</f>
        <v>0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f>SUM(Q14:Q15)</f>
        <v>0</v>
      </c>
      <c r="R16" s="117">
        <f t="shared" ref="R16:AB16" si="3">SUM(R14:R15)</f>
        <v>0</v>
      </c>
      <c r="S16" s="117">
        <f t="shared" si="3"/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f>Q19+Q20</f>
        <v>0</v>
      </c>
      <c r="R21" s="118">
        <f t="shared" ref="R21:AB21" si="4">R19+R20</f>
        <v>0</v>
      </c>
      <c r="S21" s="118">
        <f t="shared" si="4"/>
        <v>0</v>
      </c>
      <c r="T21" s="118">
        <f t="shared" si="4"/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2" t="s">
        <v>45</v>
      </c>
      <c r="G23" s="152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3" t="s">
        <v>54</v>
      </c>
      <c r="B25" s="154"/>
      <c r="C25" s="154"/>
      <c r="D25" s="154"/>
      <c r="E25" s="154"/>
      <c r="F25" s="154"/>
      <c r="G25" s="154"/>
      <c r="H25" s="155"/>
      <c r="I25" s="154"/>
      <c r="J25" s="154"/>
      <c r="K25" s="154"/>
      <c r="L25" s="154"/>
      <c r="M25" s="154"/>
      <c r="N25" s="155"/>
      <c r="O25" s="154"/>
      <c r="P25" s="156"/>
      <c r="Q25" s="155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6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99">
        <f t="shared" ref="Q27:Q37" si="6">N27</f>
        <v>0</v>
      </c>
      <c r="R27" s="100">
        <f t="shared" ref="R27:R37" si="7">N27</f>
        <v>0</v>
      </c>
      <c r="S27" s="100">
        <f t="shared" ref="S27:S37" si="8">N27</f>
        <v>0</v>
      </c>
      <c r="T27" s="100">
        <f t="shared" ref="T27:T37" si="9">N27</f>
        <v>0</v>
      </c>
      <c r="U27" s="100">
        <f t="shared" ref="U27:U37" si="10">N27</f>
        <v>0</v>
      </c>
      <c r="V27" s="100">
        <f t="shared" ref="V27:V37" si="11">N27</f>
        <v>0</v>
      </c>
      <c r="W27" s="100">
        <f t="shared" ref="W27:W37" si="12">N27</f>
        <v>0</v>
      </c>
      <c r="X27" s="100">
        <f t="shared" ref="X27:X37" si="13">N27</f>
        <v>0</v>
      </c>
      <c r="Y27" s="100">
        <f t="shared" ref="Y27:Y37" si="14">N27</f>
        <v>0</v>
      </c>
      <c r="Z27" s="100">
        <f t="shared" ref="Z27:Z37" si="15">N27</f>
        <v>0</v>
      </c>
      <c r="AA27" s="100">
        <f t="shared" ref="AA27:AA37" si="16">N27</f>
        <v>0</v>
      </c>
      <c r="AB27" s="123">
        <f t="shared" ref="AB27:AB37" si="17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8">+(H28*30)+(I28*52/12)+(J28*26/12)+(K28*2)+L28+M28/12</f>
        <v>0</v>
      </c>
      <c r="O28" s="6">
        <f t="shared" ref="O28:O36" si="19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99">
        <f t="shared" si="6"/>
        <v>0</v>
      </c>
      <c r="R28" s="100">
        <f t="shared" si="7"/>
        <v>0</v>
      </c>
      <c r="S28" s="100">
        <f t="shared" si="8"/>
        <v>0</v>
      </c>
      <c r="T28" s="100">
        <f t="shared" si="9"/>
        <v>0</v>
      </c>
      <c r="U28" s="100">
        <f t="shared" si="10"/>
        <v>0</v>
      </c>
      <c r="V28" s="100">
        <f t="shared" si="11"/>
        <v>0</v>
      </c>
      <c r="W28" s="100">
        <f t="shared" si="12"/>
        <v>0</v>
      </c>
      <c r="X28" s="100">
        <f t="shared" si="13"/>
        <v>0</v>
      </c>
      <c r="Y28" s="100">
        <f t="shared" si="14"/>
        <v>0</v>
      </c>
      <c r="Z28" s="100">
        <f t="shared" si="15"/>
        <v>0</v>
      </c>
      <c r="AA28" s="100">
        <f t="shared" si="16"/>
        <v>0</v>
      </c>
      <c r="AB28" s="123">
        <f t="shared" si="17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8"/>
        <v>0</v>
      </c>
      <c r="O29" s="6">
        <f t="shared" si="19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99">
        <f t="shared" si="6"/>
        <v>0</v>
      </c>
      <c r="R29" s="100">
        <f t="shared" si="7"/>
        <v>0</v>
      </c>
      <c r="S29" s="100">
        <f t="shared" si="8"/>
        <v>0</v>
      </c>
      <c r="T29" s="100">
        <f t="shared" si="9"/>
        <v>0</v>
      </c>
      <c r="U29" s="100">
        <f t="shared" si="10"/>
        <v>0</v>
      </c>
      <c r="V29" s="100">
        <f t="shared" si="11"/>
        <v>0</v>
      </c>
      <c r="W29" s="100">
        <f t="shared" si="12"/>
        <v>0</v>
      </c>
      <c r="X29" s="100">
        <f t="shared" si="13"/>
        <v>0</v>
      </c>
      <c r="Y29" s="100">
        <f t="shared" si="14"/>
        <v>0</v>
      </c>
      <c r="Z29" s="100">
        <f t="shared" si="15"/>
        <v>0</v>
      </c>
      <c r="AA29" s="100">
        <f t="shared" si="16"/>
        <v>0</v>
      </c>
      <c r="AB29" s="123">
        <f t="shared" si="17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8"/>
        <v>0</v>
      </c>
      <c r="O30" s="6">
        <f t="shared" si="19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99">
        <f t="shared" si="6"/>
        <v>0</v>
      </c>
      <c r="R30" s="100">
        <f t="shared" si="7"/>
        <v>0</v>
      </c>
      <c r="S30" s="100">
        <f t="shared" si="8"/>
        <v>0</v>
      </c>
      <c r="T30" s="100">
        <f t="shared" si="9"/>
        <v>0</v>
      </c>
      <c r="U30" s="100">
        <f t="shared" si="10"/>
        <v>0</v>
      </c>
      <c r="V30" s="100">
        <f t="shared" si="11"/>
        <v>0</v>
      </c>
      <c r="W30" s="100">
        <f t="shared" si="12"/>
        <v>0</v>
      </c>
      <c r="X30" s="100">
        <f t="shared" si="13"/>
        <v>0</v>
      </c>
      <c r="Y30" s="100">
        <f t="shared" si="14"/>
        <v>0</v>
      </c>
      <c r="Z30" s="100">
        <f t="shared" si="15"/>
        <v>0</v>
      </c>
      <c r="AA30" s="100">
        <f t="shared" si="16"/>
        <v>0</v>
      </c>
      <c r="AB30" s="123">
        <f t="shared" si="17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8"/>
        <v>0</v>
      </c>
      <c r="O31" s="6">
        <f t="shared" si="19"/>
        <v>0</v>
      </c>
      <c r="P31" s="4">
        <f>IF(C5 = "DAILY", 31/365, IF(C5 = "WEEKLY", 31/52, IF(C5 = "BI-WEEKLY", O31/26, IF(C5 = "SEMI-MO", N31/2, IF(C5 = "MONTHLY", N31, IF(C5 = "ANNUAL", O31, 0))))))</f>
        <v>0</v>
      </c>
      <c r="Q31" s="99">
        <f t="shared" si="6"/>
        <v>0</v>
      </c>
      <c r="R31" s="100">
        <f t="shared" si="7"/>
        <v>0</v>
      </c>
      <c r="S31" s="100">
        <f t="shared" si="8"/>
        <v>0</v>
      </c>
      <c r="T31" s="100">
        <f t="shared" si="9"/>
        <v>0</v>
      </c>
      <c r="U31" s="100">
        <f t="shared" si="10"/>
        <v>0</v>
      </c>
      <c r="V31" s="100">
        <f t="shared" si="11"/>
        <v>0</v>
      </c>
      <c r="W31" s="100">
        <f t="shared" si="12"/>
        <v>0</v>
      </c>
      <c r="X31" s="100">
        <f t="shared" si="13"/>
        <v>0</v>
      </c>
      <c r="Y31" s="100">
        <f t="shared" si="14"/>
        <v>0</v>
      </c>
      <c r="Z31" s="100">
        <f t="shared" si="15"/>
        <v>0</v>
      </c>
      <c r="AA31" s="100">
        <f t="shared" si="16"/>
        <v>0</v>
      </c>
      <c r="AB31" s="123">
        <f t="shared" si="17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8"/>
        <v>0</v>
      </c>
      <c r="O32" s="6">
        <f t="shared" si="19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99">
        <f t="shared" si="6"/>
        <v>0</v>
      </c>
      <c r="R32" s="100">
        <f t="shared" si="7"/>
        <v>0</v>
      </c>
      <c r="S32" s="100">
        <f t="shared" si="8"/>
        <v>0</v>
      </c>
      <c r="T32" s="100">
        <f t="shared" si="9"/>
        <v>0</v>
      </c>
      <c r="U32" s="100">
        <f t="shared" si="10"/>
        <v>0</v>
      </c>
      <c r="V32" s="100">
        <f t="shared" si="11"/>
        <v>0</v>
      </c>
      <c r="W32" s="100">
        <f t="shared" si="12"/>
        <v>0</v>
      </c>
      <c r="X32" s="100">
        <f t="shared" si="13"/>
        <v>0</v>
      </c>
      <c r="Y32" s="100">
        <f t="shared" si="14"/>
        <v>0</v>
      </c>
      <c r="Z32" s="100">
        <f t="shared" si="15"/>
        <v>0</v>
      </c>
      <c r="AA32" s="100">
        <f t="shared" si="16"/>
        <v>0</v>
      </c>
      <c r="AB32" s="123">
        <f t="shared" si="17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8"/>
        <v>0</v>
      </c>
      <c r="O33" s="6">
        <f t="shared" si="19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99">
        <f t="shared" si="6"/>
        <v>0</v>
      </c>
      <c r="R33" s="100">
        <f t="shared" si="7"/>
        <v>0</v>
      </c>
      <c r="S33" s="100">
        <f t="shared" si="8"/>
        <v>0</v>
      </c>
      <c r="T33" s="100">
        <f t="shared" si="9"/>
        <v>0</v>
      </c>
      <c r="U33" s="100">
        <f t="shared" si="10"/>
        <v>0</v>
      </c>
      <c r="V33" s="100">
        <f t="shared" si="11"/>
        <v>0</v>
      </c>
      <c r="W33" s="100">
        <f t="shared" si="12"/>
        <v>0</v>
      </c>
      <c r="X33" s="100">
        <f t="shared" si="13"/>
        <v>0</v>
      </c>
      <c r="Y33" s="100">
        <f t="shared" si="14"/>
        <v>0</v>
      </c>
      <c r="Z33" s="100">
        <f t="shared" si="15"/>
        <v>0</v>
      </c>
      <c r="AA33" s="100">
        <f t="shared" si="16"/>
        <v>0</v>
      </c>
      <c r="AB33" s="123">
        <f t="shared" si="17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8"/>
        <v>0</v>
      </c>
      <c r="O34" s="6">
        <f t="shared" si="19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99">
        <f t="shared" si="6"/>
        <v>0</v>
      </c>
      <c r="R34" s="100">
        <f t="shared" si="7"/>
        <v>0</v>
      </c>
      <c r="S34" s="100">
        <f t="shared" si="8"/>
        <v>0</v>
      </c>
      <c r="T34" s="100">
        <f t="shared" si="9"/>
        <v>0</v>
      </c>
      <c r="U34" s="100">
        <f t="shared" si="10"/>
        <v>0</v>
      </c>
      <c r="V34" s="100">
        <f t="shared" si="11"/>
        <v>0</v>
      </c>
      <c r="W34" s="100">
        <f t="shared" si="12"/>
        <v>0</v>
      </c>
      <c r="X34" s="100">
        <f t="shared" si="13"/>
        <v>0</v>
      </c>
      <c r="Y34" s="100">
        <f t="shared" si="14"/>
        <v>0</v>
      </c>
      <c r="Z34" s="100">
        <f t="shared" si="15"/>
        <v>0</v>
      </c>
      <c r="AA34" s="100">
        <f t="shared" si="16"/>
        <v>0</v>
      </c>
      <c r="AB34" s="123">
        <f t="shared" si="17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8"/>
        <v>0</v>
      </c>
      <c r="O35" s="6">
        <f t="shared" si="19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99">
        <f t="shared" si="6"/>
        <v>0</v>
      </c>
      <c r="R35" s="100">
        <f t="shared" si="7"/>
        <v>0</v>
      </c>
      <c r="S35" s="100">
        <f t="shared" si="8"/>
        <v>0</v>
      </c>
      <c r="T35" s="100">
        <f t="shared" si="9"/>
        <v>0</v>
      </c>
      <c r="U35" s="100">
        <f t="shared" si="10"/>
        <v>0</v>
      </c>
      <c r="V35" s="100">
        <f t="shared" si="11"/>
        <v>0</v>
      </c>
      <c r="W35" s="100">
        <f t="shared" si="12"/>
        <v>0</v>
      </c>
      <c r="X35" s="100">
        <f t="shared" si="13"/>
        <v>0</v>
      </c>
      <c r="Y35" s="100">
        <f t="shared" si="14"/>
        <v>0</v>
      </c>
      <c r="Z35" s="100">
        <f t="shared" si="15"/>
        <v>0</v>
      </c>
      <c r="AA35" s="100">
        <f t="shared" si="16"/>
        <v>0</v>
      </c>
      <c r="AB35" s="123">
        <f t="shared" si="17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8"/>
        <v>0</v>
      </c>
      <c r="O36" s="3">
        <f t="shared" si="19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140">
        <f t="shared" si="6"/>
        <v>0</v>
      </c>
      <c r="R36" s="141">
        <f t="shared" si="7"/>
        <v>0</v>
      </c>
      <c r="S36" s="141">
        <f t="shared" si="8"/>
        <v>0</v>
      </c>
      <c r="T36" s="141">
        <f t="shared" si="9"/>
        <v>0</v>
      </c>
      <c r="U36" s="141">
        <f t="shared" si="10"/>
        <v>0</v>
      </c>
      <c r="V36" s="141">
        <f t="shared" si="11"/>
        <v>0</v>
      </c>
      <c r="W36" s="141">
        <f t="shared" si="12"/>
        <v>0</v>
      </c>
      <c r="X36" s="141">
        <f t="shared" si="13"/>
        <v>0</v>
      </c>
      <c r="Y36" s="141">
        <f t="shared" si="14"/>
        <v>0</v>
      </c>
      <c r="Z36" s="141">
        <f t="shared" si="15"/>
        <v>0</v>
      </c>
      <c r="AA36" s="141">
        <f t="shared" si="16"/>
        <v>0</v>
      </c>
      <c r="AB36" s="160">
        <f t="shared" si="17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f>SUM(Q27:Q36)</f>
        <v>0</v>
      </c>
      <c r="R37" s="103">
        <f t="shared" ref="R37:AB37" si="20">SUM(R27:R36)</f>
        <v>0</v>
      </c>
      <c r="S37" s="103">
        <f t="shared" si="20"/>
        <v>0</v>
      </c>
      <c r="T37" s="103">
        <f t="shared" si="20"/>
        <v>0</v>
      </c>
      <c r="U37" s="103">
        <f t="shared" si="20"/>
        <v>0</v>
      </c>
      <c r="V37" s="103">
        <f t="shared" si="20"/>
        <v>0</v>
      </c>
      <c r="W37" s="103">
        <f t="shared" si="20"/>
        <v>0</v>
      </c>
      <c r="X37" s="103">
        <f t="shared" si="20"/>
        <v>0</v>
      </c>
      <c r="Y37" s="103">
        <f t="shared" si="20"/>
        <v>0</v>
      </c>
      <c r="Z37" s="103">
        <f t="shared" si="20"/>
        <v>0</v>
      </c>
      <c r="AA37" s="103">
        <f t="shared" si="20"/>
        <v>0</v>
      </c>
      <c r="AB37" s="103">
        <f t="shared" si="20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21">+(H40*30)+(I40*52/12)+(J40*26/12)+(K40*2)+L40+M40/12</f>
        <v>0</v>
      </c>
      <c r="O40" s="6">
        <f t="shared" ref="O40:O49" si="22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99">
        <f t="shared" ref="Q40:Q50" si="23">N40</f>
        <v>0</v>
      </c>
      <c r="R40" s="100">
        <f t="shared" ref="R40:R50" si="24">N40</f>
        <v>0</v>
      </c>
      <c r="S40" s="100">
        <f t="shared" ref="S40:S50" si="25">N40</f>
        <v>0</v>
      </c>
      <c r="T40" s="100">
        <f t="shared" ref="T40:T50" si="26">N40</f>
        <v>0</v>
      </c>
      <c r="U40" s="100">
        <f t="shared" ref="U40:U50" si="27">N40</f>
        <v>0</v>
      </c>
      <c r="V40" s="100">
        <f t="shared" ref="V40:V50" si="28">N40</f>
        <v>0</v>
      </c>
      <c r="W40" s="100">
        <f t="shared" ref="W40:W50" si="29">N40</f>
        <v>0</v>
      </c>
      <c r="X40" s="100">
        <f t="shared" ref="X40:X50" si="30">N40</f>
        <v>0</v>
      </c>
      <c r="Y40" s="100">
        <f t="shared" ref="Y40:Y50" si="31">N40</f>
        <v>0</v>
      </c>
      <c r="Z40" s="100">
        <f t="shared" ref="Z40:Z50" si="32">N40</f>
        <v>0</v>
      </c>
      <c r="AA40" s="100">
        <f t="shared" ref="AA40:AA50" si="33">N40</f>
        <v>0</v>
      </c>
      <c r="AB40" s="123">
        <f t="shared" ref="AB40:AB50" si="3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21"/>
        <v>0</v>
      </c>
      <c r="O41" s="6">
        <f t="shared" si="22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99">
        <f t="shared" si="23"/>
        <v>0</v>
      </c>
      <c r="R41" s="100">
        <f t="shared" si="24"/>
        <v>0</v>
      </c>
      <c r="S41" s="100">
        <f t="shared" si="25"/>
        <v>0</v>
      </c>
      <c r="T41" s="100">
        <f t="shared" si="26"/>
        <v>0</v>
      </c>
      <c r="U41" s="100">
        <f t="shared" si="27"/>
        <v>0</v>
      </c>
      <c r="V41" s="100">
        <f t="shared" si="28"/>
        <v>0</v>
      </c>
      <c r="W41" s="100">
        <f t="shared" si="29"/>
        <v>0</v>
      </c>
      <c r="X41" s="100">
        <f t="shared" si="30"/>
        <v>0</v>
      </c>
      <c r="Y41" s="100">
        <f t="shared" si="31"/>
        <v>0</v>
      </c>
      <c r="Z41" s="100">
        <f t="shared" si="32"/>
        <v>0</v>
      </c>
      <c r="AA41" s="100">
        <f t="shared" si="33"/>
        <v>0</v>
      </c>
      <c r="AB41" s="123">
        <f t="shared" si="3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21"/>
        <v>0</v>
      </c>
      <c r="O42" s="6">
        <f t="shared" si="22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99">
        <f t="shared" si="23"/>
        <v>0</v>
      </c>
      <c r="R42" s="100">
        <f t="shared" si="24"/>
        <v>0</v>
      </c>
      <c r="S42" s="100">
        <f t="shared" si="25"/>
        <v>0</v>
      </c>
      <c r="T42" s="100">
        <f t="shared" si="26"/>
        <v>0</v>
      </c>
      <c r="U42" s="100">
        <f t="shared" si="27"/>
        <v>0</v>
      </c>
      <c r="V42" s="100">
        <f t="shared" si="28"/>
        <v>0</v>
      </c>
      <c r="W42" s="100">
        <f t="shared" si="29"/>
        <v>0</v>
      </c>
      <c r="X42" s="100">
        <f t="shared" si="30"/>
        <v>0</v>
      </c>
      <c r="Y42" s="100">
        <f t="shared" si="31"/>
        <v>0</v>
      </c>
      <c r="Z42" s="100">
        <f t="shared" si="32"/>
        <v>0</v>
      </c>
      <c r="AA42" s="100">
        <f t="shared" si="33"/>
        <v>0</v>
      </c>
      <c r="AB42" s="123">
        <f t="shared" si="3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21"/>
        <v>0</v>
      </c>
      <c r="O43" s="6">
        <f t="shared" si="22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99">
        <f t="shared" si="23"/>
        <v>0</v>
      </c>
      <c r="R43" s="100">
        <f t="shared" si="24"/>
        <v>0</v>
      </c>
      <c r="S43" s="100">
        <f t="shared" si="25"/>
        <v>0</v>
      </c>
      <c r="T43" s="100">
        <f t="shared" si="26"/>
        <v>0</v>
      </c>
      <c r="U43" s="100">
        <f t="shared" si="27"/>
        <v>0</v>
      </c>
      <c r="V43" s="100">
        <f t="shared" si="28"/>
        <v>0</v>
      </c>
      <c r="W43" s="100">
        <f t="shared" si="29"/>
        <v>0</v>
      </c>
      <c r="X43" s="100">
        <f t="shared" si="30"/>
        <v>0</v>
      </c>
      <c r="Y43" s="100">
        <f t="shared" si="31"/>
        <v>0</v>
      </c>
      <c r="Z43" s="100">
        <f t="shared" si="32"/>
        <v>0</v>
      </c>
      <c r="AA43" s="100">
        <f t="shared" si="33"/>
        <v>0</v>
      </c>
      <c r="AB43" s="123">
        <f t="shared" si="3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21"/>
        <v>0</v>
      </c>
      <c r="O44" s="6">
        <f t="shared" si="22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99">
        <f t="shared" si="23"/>
        <v>0</v>
      </c>
      <c r="R44" s="100">
        <f t="shared" si="24"/>
        <v>0</v>
      </c>
      <c r="S44" s="100">
        <f t="shared" si="25"/>
        <v>0</v>
      </c>
      <c r="T44" s="100">
        <f t="shared" si="26"/>
        <v>0</v>
      </c>
      <c r="U44" s="100">
        <f t="shared" si="27"/>
        <v>0</v>
      </c>
      <c r="V44" s="100">
        <f t="shared" si="28"/>
        <v>0</v>
      </c>
      <c r="W44" s="100">
        <f t="shared" si="29"/>
        <v>0</v>
      </c>
      <c r="X44" s="100">
        <f t="shared" si="30"/>
        <v>0</v>
      </c>
      <c r="Y44" s="100">
        <f t="shared" si="31"/>
        <v>0</v>
      </c>
      <c r="Z44" s="100">
        <f t="shared" si="32"/>
        <v>0</v>
      </c>
      <c r="AA44" s="100">
        <f t="shared" si="33"/>
        <v>0</v>
      </c>
      <c r="AB44" s="123">
        <f t="shared" si="3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21"/>
        <v>0</v>
      </c>
      <c r="O45" s="6">
        <f t="shared" si="22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99">
        <f t="shared" si="23"/>
        <v>0</v>
      </c>
      <c r="R45" s="100">
        <f t="shared" si="24"/>
        <v>0</v>
      </c>
      <c r="S45" s="100">
        <f t="shared" si="25"/>
        <v>0</v>
      </c>
      <c r="T45" s="100">
        <f t="shared" si="26"/>
        <v>0</v>
      </c>
      <c r="U45" s="100">
        <f t="shared" si="27"/>
        <v>0</v>
      </c>
      <c r="V45" s="100">
        <f t="shared" si="28"/>
        <v>0</v>
      </c>
      <c r="W45" s="100">
        <f t="shared" si="29"/>
        <v>0</v>
      </c>
      <c r="X45" s="100">
        <f t="shared" si="30"/>
        <v>0</v>
      </c>
      <c r="Y45" s="100">
        <f t="shared" si="31"/>
        <v>0</v>
      </c>
      <c r="Z45" s="100">
        <f t="shared" si="32"/>
        <v>0</v>
      </c>
      <c r="AA45" s="100">
        <f t="shared" si="33"/>
        <v>0</v>
      </c>
      <c r="AB45" s="123">
        <f t="shared" si="3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21"/>
        <v>0</v>
      </c>
      <c r="O46" s="6">
        <f t="shared" si="22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99">
        <f t="shared" si="23"/>
        <v>0</v>
      </c>
      <c r="R46" s="100">
        <f t="shared" si="24"/>
        <v>0</v>
      </c>
      <c r="S46" s="100">
        <f t="shared" si="25"/>
        <v>0</v>
      </c>
      <c r="T46" s="100">
        <f t="shared" si="26"/>
        <v>0</v>
      </c>
      <c r="U46" s="100">
        <f t="shared" si="27"/>
        <v>0</v>
      </c>
      <c r="V46" s="100">
        <f t="shared" si="28"/>
        <v>0</v>
      </c>
      <c r="W46" s="100">
        <f t="shared" si="29"/>
        <v>0</v>
      </c>
      <c r="X46" s="100">
        <f t="shared" si="30"/>
        <v>0</v>
      </c>
      <c r="Y46" s="100">
        <f t="shared" si="31"/>
        <v>0</v>
      </c>
      <c r="Z46" s="100">
        <f t="shared" si="32"/>
        <v>0</v>
      </c>
      <c r="AA46" s="100">
        <f t="shared" si="33"/>
        <v>0</v>
      </c>
      <c r="AB46" s="123">
        <f t="shared" si="3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21"/>
        <v>0</v>
      </c>
      <c r="O47" s="6">
        <f t="shared" si="22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99">
        <f t="shared" si="23"/>
        <v>0</v>
      </c>
      <c r="R47" s="100">
        <f t="shared" si="24"/>
        <v>0</v>
      </c>
      <c r="S47" s="100">
        <f t="shared" si="25"/>
        <v>0</v>
      </c>
      <c r="T47" s="100">
        <f t="shared" si="26"/>
        <v>0</v>
      </c>
      <c r="U47" s="100">
        <f t="shared" si="27"/>
        <v>0</v>
      </c>
      <c r="V47" s="100">
        <f t="shared" si="28"/>
        <v>0</v>
      </c>
      <c r="W47" s="100">
        <f t="shared" si="29"/>
        <v>0</v>
      </c>
      <c r="X47" s="100">
        <f t="shared" si="30"/>
        <v>0</v>
      </c>
      <c r="Y47" s="100">
        <f t="shared" si="31"/>
        <v>0</v>
      </c>
      <c r="Z47" s="100">
        <f t="shared" si="32"/>
        <v>0</v>
      </c>
      <c r="AA47" s="100">
        <f t="shared" si="33"/>
        <v>0</v>
      </c>
      <c r="AB47" s="123">
        <f t="shared" si="3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21"/>
        <v>0</v>
      </c>
      <c r="O48" s="6">
        <f t="shared" si="22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99">
        <f t="shared" si="23"/>
        <v>0</v>
      </c>
      <c r="R48" s="100">
        <f t="shared" si="24"/>
        <v>0</v>
      </c>
      <c r="S48" s="100">
        <f t="shared" si="25"/>
        <v>0</v>
      </c>
      <c r="T48" s="100">
        <f t="shared" si="26"/>
        <v>0</v>
      </c>
      <c r="U48" s="100">
        <f t="shared" si="27"/>
        <v>0</v>
      </c>
      <c r="V48" s="100">
        <f t="shared" si="28"/>
        <v>0</v>
      </c>
      <c r="W48" s="100">
        <f t="shared" si="29"/>
        <v>0</v>
      </c>
      <c r="X48" s="100">
        <f t="shared" si="30"/>
        <v>0</v>
      </c>
      <c r="Y48" s="100">
        <f t="shared" si="31"/>
        <v>0</v>
      </c>
      <c r="Z48" s="100">
        <f t="shared" si="32"/>
        <v>0</v>
      </c>
      <c r="AA48" s="100">
        <f t="shared" si="33"/>
        <v>0</v>
      </c>
      <c r="AB48" s="123">
        <f t="shared" si="3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21"/>
        <v>0</v>
      </c>
      <c r="O49" s="3">
        <f t="shared" si="22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140">
        <f t="shared" si="23"/>
        <v>0</v>
      </c>
      <c r="R49" s="141">
        <f t="shared" si="24"/>
        <v>0</v>
      </c>
      <c r="S49" s="141">
        <f t="shared" si="25"/>
        <v>0</v>
      </c>
      <c r="T49" s="141">
        <f t="shared" si="26"/>
        <v>0</v>
      </c>
      <c r="U49" s="141">
        <f t="shared" si="27"/>
        <v>0</v>
      </c>
      <c r="V49" s="141">
        <f t="shared" si="28"/>
        <v>0</v>
      </c>
      <c r="W49" s="141">
        <f t="shared" si="29"/>
        <v>0</v>
      </c>
      <c r="X49" s="141">
        <f t="shared" si="30"/>
        <v>0</v>
      </c>
      <c r="Y49" s="141">
        <f t="shared" si="31"/>
        <v>0</v>
      </c>
      <c r="Z49" s="141">
        <f t="shared" si="32"/>
        <v>0</v>
      </c>
      <c r="AA49" s="141">
        <f t="shared" si="33"/>
        <v>0</v>
      </c>
      <c r="AB49" s="160">
        <f t="shared" si="3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f>SUM(Q40:Q49)</f>
        <v>0</v>
      </c>
      <c r="R50" s="103">
        <f t="shared" ref="R50:AB50" si="35">SUM(R40:R49)</f>
        <v>0</v>
      </c>
      <c r="S50" s="103">
        <f t="shared" si="35"/>
        <v>0</v>
      </c>
      <c r="T50" s="103">
        <f t="shared" si="35"/>
        <v>0</v>
      </c>
      <c r="U50" s="103">
        <f t="shared" si="35"/>
        <v>0</v>
      </c>
      <c r="V50" s="103">
        <f t="shared" si="35"/>
        <v>0</v>
      </c>
      <c r="W50" s="103">
        <f t="shared" si="35"/>
        <v>0</v>
      </c>
      <c r="X50" s="103">
        <f t="shared" si="35"/>
        <v>0</v>
      </c>
      <c r="Y50" s="103">
        <f t="shared" si="35"/>
        <v>0</v>
      </c>
      <c r="Z50" s="103">
        <f t="shared" si="35"/>
        <v>0</v>
      </c>
      <c r="AA50" s="103">
        <f t="shared" si="35"/>
        <v>0</v>
      </c>
      <c r="AB50" s="103">
        <f t="shared" si="3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6">+(H53*30)+(I53*52/12)+(J53*26/12)+(K53*2)+L53+M53/12</f>
        <v>0</v>
      </c>
      <c r="O53" s="6">
        <f t="shared" ref="O53:O57" si="3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99">
        <f t="shared" ref="Q53:Q58" si="38">N53</f>
        <v>0</v>
      </c>
      <c r="R53" s="100">
        <f t="shared" ref="R53:R58" si="39">N53</f>
        <v>0</v>
      </c>
      <c r="S53" s="100">
        <f t="shared" ref="S53:S58" si="40">N53</f>
        <v>0</v>
      </c>
      <c r="T53" s="100">
        <f t="shared" ref="T53:T58" si="41">N53</f>
        <v>0</v>
      </c>
      <c r="U53" s="100">
        <f t="shared" ref="U53:U58" si="42">N53</f>
        <v>0</v>
      </c>
      <c r="V53" s="100">
        <f t="shared" ref="V53:V58" si="43">N53</f>
        <v>0</v>
      </c>
      <c r="W53" s="100">
        <f t="shared" ref="W53:W58" si="44">N53</f>
        <v>0</v>
      </c>
      <c r="X53" s="100">
        <f t="shared" ref="X53:X58" si="45">N53</f>
        <v>0</v>
      </c>
      <c r="Y53" s="100">
        <f t="shared" ref="Y53:Y58" si="46">N53</f>
        <v>0</v>
      </c>
      <c r="Z53" s="100">
        <f t="shared" ref="Z53:Z58" si="47">N53</f>
        <v>0</v>
      </c>
      <c r="AA53" s="100">
        <f t="shared" ref="AA53:AA58" si="48">N53</f>
        <v>0</v>
      </c>
      <c r="AB53" s="123">
        <f t="shared" ref="AB53:AB58" si="49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6"/>
        <v>0</v>
      </c>
      <c r="O54" s="6">
        <f t="shared" si="3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99">
        <f t="shared" si="38"/>
        <v>0</v>
      </c>
      <c r="R54" s="100">
        <f t="shared" si="39"/>
        <v>0</v>
      </c>
      <c r="S54" s="100">
        <f t="shared" si="40"/>
        <v>0</v>
      </c>
      <c r="T54" s="100">
        <f t="shared" si="41"/>
        <v>0</v>
      </c>
      <c r="U54" s="100">
        <f t="shared" si="42"/>
        <v>0</v>
      </c>
      <c r="V54" s="100">
        <f t="shared" si="43"/>
        <v>0</v>
      </c>
      <c r="W54" s="100">
        <f t="shared" si="44"/>
        <v>0</v>
      </c>
      <c r="X54" s="100">
        <f t="shared" si="45"/>
        <v>0</v>
      </c>
      <c r="Y54" s="100">
        <f t="shared" si="46"/>
        <v>0</v>
      </c>
      <c r="Z54" s="100">
        <f t="shared" si="47"/>
        <v>0</v>
      </c>
      <c r="AA54" s="100">
        <f t="shared" si="48"/>
        <v>0</v>
      </c>
      <c r="AB54" s="123">
        <f t="shared" si="49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6"/>
        <v>0</v>
      </c>
      <c r="O55" s="6">
        <f t="shared" si="3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99">
        <f t="shared" si="38"/>
        <v>0</v>
      </c>
      <c r="R55" s="100">
        <f t="shared" si="39"/>
        <v>0</v>
      </c>
      <c r="S55" s="100">
        <f t="shared" si="40"/>
        <v>0</v>
      </c>
      <c r="T55" s="100">
        <f t="shared" si="41"/>
        <v>0</v>
      </c>
      <c r="U55" s="100">
        <f t="shared" si="42"/>
        <v>0</v>
      </c>
      <c r="V55" s="100">
        <f t="shared" si="43"/>
        <v>0</v>
      </c>
      <c r="W55" s="100">
        <f t="shared" si="44"/>
        <v>0</v>
      </c>
      <c r="X55" s="100">
        <f t="shared" si="45"/>
        <v>0</v>
      </c>
      <c r="Y55" s="100">
        <f t="shared" si="46"/>
        <v>0</v>
      </c>
      <c r="Z55" s="100">
        <f t="shared" si="47"/>
        <v>0</v>
      </c>
      <c r="AA55" s="100">
        <f t="shared" si="48"/>
        <v>0</v>
      </c>
      <c r="AB55" s="123">
        <f t="shared" si="49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6"/>
        <v>0</v>
      </c>
      <c r="O56" s="6">
        <f t="shared" si="3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99">
        <f t="shared" si="38"/>
        <v>0</v>
      </c>
      <c r="R56" s="100">
        <f t="shared" si="39"/>
        <v>0</v>
      </c>
      <c r="S56" s="100">
        <f t="shared" si="40"/>
        <v>0</v>
      </c>
      <c r="T56" s="100">
        <f t="shared" si="41"/>
        <v>0</v>
      </c>
      <c r="U56" s="100">
        <f t="shared" si="42"/>
        <v>0</v>
      </c>
      <c r="V56" s="100">
        <f t="shared" si="43"/>
        <v>0</v>
      </c>
      <c r="W56" s="100">
        <f t="shared" si="44"/>
        <v>0</v>
      </c>
      <c r="X56" s="100">
        <f t="shared" si="45"/>
        <v>0</v>
      </c>
      <c r="Y56" s="100">
        <f t="shared" si="46"/>
        <v>0</v>
      </c>
      <c r="Z56" s="100">
        <f t="shared" si="47"/>
        <v>0</v>
      </c>
      <c r="AA56" s="100">
        <f t="shared" si="48"/>
        <v>0</v>
      </c>
      <c r="AB56" s="123">
        <f t="shared" si="49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6"/>
        <v>0</v>
      </c>
      <c r="O57" s="3">
        <f t="shared" si="37"/>
        <v>0</v>
      </c>
      <c r="P57" s="5">
        <f>IF(C5 = "DAILY", H57, IF(C5 = "WEEKLY", I57, IF(C5 = "BI-WEEKLY", J57, IF(C5 = "SEMI-MO", K57, IF(C5 = "MONTHLY", L57, IF(C5 = "ANNUAL", M57, 0))))))</f>
        <v>0</v>
      </c>
      <c r="Q57" s="140">
        <f t="shared" si="38"/>
        <v>0</v>
      </c>
      <c r="R57" s="141">
        <f t="shared" si="39"/>
        <v>0</v>
      </c>
      <c r="S57" s="141">
        <f t="shared" si="40"/>
        <v>0</v>
      </c>
      <c r="T57" s="141">
        <f t="shared" si="41"/>
        <v>0</v>
      </c>
      <c r="U57" s="141">
        <f t="shared" si="42"/>
        <v>0</v>
      </c>
      <c r="V57" s="141">
        <f t="shared" si="43"/>
        <v>0</v>
      </c>
      <c r="W57" s="141">
        <f t="shared" si="44"/>
        <v>0</v>
      </c>
      <c r="X57" s="141">
        <f t="shared" si="45"/>
        <v>0</v>
      </c>
      <c r="Y57" s="141">
        <f t="shared" si="46"/>
        <v>0</v>
      </c>
      <c r="Z57" s="141">
        <f t="shared" si="47"/>
        <v>0</v>
      </c>
      <c r="AA57" s="141">
        <f t="shared" si="48"/>
        <v>0</v>
      </c>
      <c r="AB57" s="160">
        <f t="shared" si="49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f>SUM(Q53:Q57)</f>
        <v>0</v>
      </c>
      <c r="R58" s="103">
        <f t="shared" ref="R58:AB58" si="50">SUM(R53:R57)</f>
        <v>0</v>
      </c>
      <c r="S58" s="103">
        <f t="shared" si="50"/>
        <v>0</v>
      </c>
      <c r="T58" s="103">
        <f t="shared" si="50"/>
        <v>0</v>
      </c>
      <c r="U58" s="103">
        <f t="shared" si="50"/>
        <v>0</v>
      </c>
      <c r="V58" s="103">
        <f t="shared" si="50"/>
        <v>0</v>
      </c>
      <c r="W58" s="103">
        <f t="shared" si="50"/>
        <v>0</v>
      </c>
      <c r="X58" s="103">
        <f t="shared" si="50"/>
        <v>0</v>
      </c>
      <c r="Y58" s="103">
        <f t="shared" si="50"/>
        <v>0</v>
      </c>
      <c r="Z58" s="103">
        <f t="shared" si="50"/>
        <v>0</v>
      </c>
      <c r="AA58" s="103">
        <f t="shared" si="50"/>
        <v>0</v>
      </c>
      <c r="AB58" s="103">
        <f t="shared" si="50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99">
        <f t="shared" ref="Q61:Q71" si="51">N61</f>
        <v>0</v>
      </c>
      <c r="R61" s="100">
        <f t="shared" ref="R61:R71" si="52">N61</f>
        <v>0</v>
      </c>
      <c r="S61" s="100">
        <f t="shared" ref="S61:S71" si="53">N61</f>
        <v>0</v>
      </c>
      <c r="T61" s="100">
        <f t="shared" ref="T61:T71" si="54">N61</f>
        <v>0</v>
      </c>
      <c r="U61" s="100">
        <f t="shared" ref="U61:U71" si="55">N61</f>
        <v>0</v>
      </c>
      <c r="V61" s="100">
        <f t="shared" ref="V61:V71" si="56">N61</f>
        <v>0</v>
      </c>
      <c r="W61" s="100">
        <f t="shared" ref="W61:W71" si="57">N61</f>
        <v>0</v>
      </c>
      <c r="X61" s="100">
        <f t="shared" ref="X61:X71" si="58">N61</f>
        <v>0</v>
      </c>
      <c r="Y61" s="100">
        <f t="shared" ref="Y61:Y71" si="59">N61</f>
        <v>0</v>
      </c>
      <c r="Z61" s="100">
        <f t="shared" ref="Z61:Z71" si="60">N61</f>
        <v>0</v>
      </c>
      <c r="AA61" s="100">
        <f t="shared" ref="AA61:AA71" si="61">N61</f>
        <v>0</v>
      </c>
      <c r="AB61" s="123">
        <f t="shared" ref="AB61:AB71" si="6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63">+(H62*30)+(I62*52/12)+(J62*26/12)+(K62*2)+L62+M62/12</f>
        <v>0</v>
      </c>
      <c r="O62" s="6">
        <f t="shared" ref="O62:O70" si="6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99">
        <f t="shared" si="51"/>
        <v>0</v>
      </c>
      <c r="R62" s="100">
        <f t="shared" si="52"/>
        <v>0</v>
      </c>
      <c r="S62" s="100">
        <f t="shared" si="53"/>
        <v>0</v>
      </c>
      <c r="T62" s="100">
        <f t="shared" si="54"/>
        <v>0</v>
      </c>
      <c r="U62" s="100">
        <f t="shared" si="55"/>
        <v>0</v>
      </c>
      <c r="V62" s="100">
        <f t="shared" si="56"/>
        <v>0</v>
      </c>
      <c r="W62" s="100">
        <f t="shared" si="57"/>
        <v>0</v>
      </c>
      <c r="X62" s="100">
        <f t="shared" si="58"/>
        <v>0</v>
      </c>
      <c r="Y62" s="100">
        <f t="shared" si="59"/>
        <v>0</v>
      </c>
      <c r="Z62" s="100">
        <f t="shared" si="60"/>
        <v>0</v>
      </c>
      <c r="AA62" s="100">
        <f t="shared" si="61"/>
        <v>0</v>
      </c>
      <c r="AB62" s="123">
        <f t="shared" si="6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63"/>
        <v>0</v>
      </c>
      <c r="O63" s="6">
        <f t="shared" si="6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99">
        <f t="shared" si="51"/>
        <v>0</v>
      </c>
      <c r="R63" s="100">
        <f t="shared" si="52"/>
        <v>0</v>
      </c>
      <c r="S63" s="100">
        <f t="shared" si="53"/>
        <v>0</v>
      </c>
      <c r="T63" s="100">
        <f t="shared" si="54"/>
        <v>0</v>
      </c>
      <c r="U63" s="100">
        <f t="shared" si="55"/>
        <v>0</v>
      </c>
      <c r="V63" s="100">
        <f t="shared" si="56"/>
        <v>0</v>
      </c>
      <c r="W63" s="100">
        <f t="shared" si="57"/>
        <v>0</v>
      </c>
      <c r="X63" s="100">
        <f t="shared" si="58"/>
        <v>0</v>
      </c>
      <c r="Y63" s="100">
        <f t="shared" si="59"/>
        <v>0</v>
      </c>
      <c r="Z63" s="100">
        <f t="shared" si="60"/>
        <v>0</v>
      </c>
      <c r="AA63" s="100">
        <f t="shared" si="61"/>
        <v>0</v>
      </c>
      <c r="AB63" s="123">
        <f t="shared" si="6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63"/>
        <v>0</v>
      </c>
      <c r="O64" s="6">
        <f t="shared" si="6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99">
        <f t="shared" si="51"/>
        <v>0</v>
      </c>
      <c r="R64" s="100">
        <f t="shared" si="52"/>
        <v>0</v>
      </c>
      <c r="S64" s="100">
        <f t="shared" si="53"/>
        <v>0</v>
      </c>
      <c r="T64" s="100">
        <f t="shared" si="54"/>
        <v>0</v>
      </c>
      <c r="U64" s="100">
        <f t="shared" si="55"/>
        <v>0</v>
      </c>
      <c r="V64" s="100">
        <f t="shared" si="56"/>
        <v>0</v>
      </c>
      <c r="W64" s="100">
        <f t="shared" si="57"/>
        <v>0</v>
      </c>
      <c r="X64" s="100">
        <f t="shared" si="58"/>
        <v>0</v>
      </c>
      <c r="Y64" s="100">
        <f t="shared" si="59"/>
        <v>0</v>
      </c>
      <c r="Z64" s="100">
        <f t="shared" si="60"/>
        <v>0</v>
      </c>
      <c r="AA64" s="100">
        <f t="shared" si="61"/>
        <v>0</v>
      </c>
      <c r="AB64" s="123">
        <f t="shared" si="6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63"/>
        <v>0</v>
      </c>
      <c r="O65" s="6">
        <f t="shared" si="6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99">
        <f t="shared" si="51"/>
        <v>0</v>
      </c>
      <c r="R65" s="100">
        <f t="shared" si="52"/>
        <v>0</v>
      </c>
      <c r="S65" s="100">
        <f t="shared" si="53"/>
        <v>0</v>
      </c>
      <c r="T65" s="100">
        <f t="shared" si="54"/>
        <v>0</v>
      </c>
      <c r="U65" s="100">
        <f t="shared" si="55"/>
        <v>0</v>
      </c>
      <c r="V65" s="100">
        <f t="shared" si="56"/>
        <v>0</v>
      </c>
      <c r="W65" s="100">
        <f t="shared" si="57"/>
        <v>0</v>
      </c>
      <c r="X65" s="100">
        <f t="shared" si="58"/>
        <v>0</v>
      </c>
      <c r="Y65" s="100">
        <f t="shared" si="59"/>
        <v>0</v>
      </c>
      <c r="Z65" s="100">
        <f t="shared" si="60"/>
        <v>0</v>
      </c>
      <c r="AA65" s="100">
        <f t="shared" si="61"/>
        <v>0</v>
      </c>
      <c r="AB65" s="123">
        <f t="shared" si="6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63"/>
        <v>0</v>
      </c>
      <c r="O66" s="6">
        <f t="shared" si="6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99">
        <f t="shared" si="51"/>
        <v>0</v>
      </c>
      <c r="R66" s="100">
        <f t="shared" si="52"/>
        <v>0</v>
      </c>
      <c r="S66" s="100">
        <f t="shared" si="53"/>
        <v>0</v>
      </c>
      <c r="T66" s="100">
        <f t="shared" si="54"/>
        <v>0</v>
      </c>
      <c r="U66" s="100">
        <f t="shared" si="55"/>
        <v>0</v>
      </c>
      <c r="V66" s="100">
        <f t="shared" si="56"/>
        <v>0</v>
      </c>
      <c r="W66" s="100">
        <f t="shared" si="57"/>
        <v>0</v>
      </c>
      <c r="X66" s="100">
        <f t="shared" si="58"/>
        <v>0</v>
      </c>
      <c r="Y66" s="100">
        <f t="shared" si="59"/>
        <v>0</v>
      </c>
      <c r="Z66" s="100">
        <f t="shared" si="60"/>
        <v>0</v>
      </c>
      <c r="AA66" s="100">
        <f t="shared" si="61"/>
        <v>0</v>
      </c>
      <c r="AB66" s="123">
        <f t="shared" si="6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63"/>
        <v>0</v>
      </c>
      <c r="O67" s="6">
        <f t="shared" si="6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99">
        <f t="shared" si="51"/>
        <v>0</v>
      </c>
      <c r="R67" s="100">
        <f t="shared" si="52"/>
        <v>0</v>
      </c>
      <c r="S67" s="100">
        <f t="shared" si="53"/>
        <v>0</v>
      </c>
      <c r="T67" s="100">
        <f t="shared" si="54"/>
        <v>0</v>
      </c>
      <c r="U67" s="100">
        <f t="shared" si="55"/>
        <v>0</v>
      </c>
      <c r="V67" s="100">
        <f t="shared" si="56"/>
        <v>0</v>
      </c>
      <c r="W67" s="100">
        <f t="shared" si="57"/>
        <v>0</v>
      </c>
      <c r="X67" s="100">
        <f t="shared" si="58"/>
        <v>0</v>
      </c>
      <c r="Y67" s="100">
        <f t="shared" si="59"/>
        <v>0</v>
      </c>
      <c r="Z67" s="100">
        <f t="shared" si="60"/>
        <v>0</v>
      </c>
      <c r="AA67" s="100">
        <f t="shared" si="61"/>
        <v>0</v>
      </c>
      <c r="AB67" s="123">
        <f t="shared" si="6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63"/>
        <v>0</v>
      </c>
      <c r="O68" s="6">
        <f t="shared" si="6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99">
        <f t="shared" si="51"/>
        <v>0</v>
      </c>
      <c r="R68" s="100">
        <f t="shared" si="52"/>
        <v>0</v>
      </c>
      <c r="S68" s="100">
        <f t="shared" si="53"/>
        <v>0</v>
      </c>
      <c r="T68" s="100">
        <f t="shared" si="54"/>
        <v>0</v>
      </c>
      <c r="U68" s="100">
        <f t="shared" si="55"/>
        <v>0</v>
      </c>
      <c r="V68" s="100">
        <f t="shared" si="56"/>
        <v>0</v>
      </c>
      <c r="W68" s="100">
        <f t="shared" si="57"/>
        <v>0</v>
      </c>
      <c r="X68" s="100">
        <f t="shared" si="58"/>
        <v>0</v>
      </c>
      <c r="Y68" s="100">
        <f t="shared" si="59"/>
        <v>0</v>
      </c>
      <c r="Z68" s="100">
        <f t="shared" si="60"/>
        <v>0</v>
      </c>
      <c r="AA68" s="100">
        <f t="shared" si="61"/>
        <v>0</v>
      </c>
      <c r="AB68" s="123">
        <f t="shared" si="6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63"/>
        <v>0</v>
      </c>
      <c r="O69" s="6">
        <f t="shared" si="6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99">
        <f t="shared" si="51"/>
        <v>0</v>
      </c>
      <c r="R69" s="100">
        <f t="shared" si="52"/>
        <v>0</v>
      </c>
      <c r="S69" s="100">
        <f t="shared" si="53"/>
        <v>0</v>
      </c>
      <c r="T69" s="100">
        <f t="shared" si="54"/>
        <v>0</v>
      </c>
      <c r="U69" s="100">
        <f t="shared" si="55"/>
        <v>0</v>
      </c>
      <c r="V69" s="100">
        <f t="shared" si="56"/>
        <v>0</v>
      </c>
      <c r="W69" s="100">
        <f t="shared" si="57"/>
        <v>0</v>
      </c>
      <c r="X69" s="100">
        <f t="shared" si="58"/>
        <v>0</v>
      </c>
      <c r="Y69" s="100">
        <f t="shared" si="59"/>
        <v>0</v>
      </c>
      <c r="Z69" s="100">
        <f t="shared" si="60"/>
        <v>0</v>
      </c>
      <c r="AA69" s="100">
        <f t="shared" si="61"/>
        <v>0</v>
      </c>
      <c r="AB69" s="123">
        <f t="shared" si="6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63"/>
        <v>0</v>
      </c>
      <c r="O70" s="3">
        <f t="shared" si="6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140">
        <f t="shared" si="51"/>
        <v>0</v>
      </c>
      <c r="R70" s="141">
        <f t="shared" si="52"/>
        <v>0</v>
      </c>
      <c r="S70" s="141">
        <f t="shared" si="53"/>
        <v>0</v>
      </c>
      <c r="T70" s="141">
        <f t="shared" si="54"/>
        <v>0</v>
      </c>
      <c r="U70" s="141">
        <f t="shared" si="55"/>
        <v>0</v>
      </c>
      <c r="V70" s="141">
        <f t="shared" si="56"/>
        <v>0</v>
      </c>
      <c r="W70" s="141">
        <f t="shared" si="57"/>
        <v>0</v>
      </c>
      <c r="X70" s="141">
        <f t="shared" si="58"/>
        <v>0</v>
      </c>
      <c r="Y70" s="141">
        <f t="shared" si="59"/>
        <v>0</v>
      </c>
      <c r="Z70" s="141">
        <f t="shared" si="60"/>
        <v>0</v>
      </c>
      <c r="AA70" s="141">
        <f t="shared" si="61"/>
        <v>0</v>
      </c>
      <c r="AB70" s="160">
        <f t="shared" si="62"/>
        <v>0</v>
      </c>
    </row>
    <row r="71" spans="1:29" x14ac:dyDescent="0.25">
      <c r="A71" s="6"/>
      <c r="B71" s="6"/>
      <c r="C71" s="6"/>
      <c r="D71" s="6"/>
      <c r="E71" s="6"/>
      <c r="F71" s="6"/>
      <c r="G71" s="147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f>SUM(Q61:Q70)</f>
        <v>0</v>
      </c>
      <c r="R71" s="103">
        <f t="shared" ref="R71:AB71" si="65">SUM(R61:R70)</f>
        <v>0</v>
      </c>
      <c r="S71" s="103">
        <f t="shared" si="65"/>
        <v>0</v>
      </c>
      <c r="T71" s="103">
        <f t="shared" si="65"/>
        <v>0</v>
      </c>
      <c r="U71" s="103">
        <f t="shared" si="65"/>
        <v>0</v>
      </c>
      <c r="V71" s="103">
        <f t="shared" si="65"/>
        <v>0</v>
      </c>
      <c r="W71" s="103">
        <f t="shared" si="65"/>
        <v>0</v>
      </c>
      <c r="X71" s="103">
        <f t="shared" si="65"/>
        <v>0</v>
      </c>
      <c r="Y71" s="103">
        <f t="shared" si="65"/>
        <v>0</v>
      </c>
      <c r="Z71" s="103">
        <f t="shared" si="65"/>
        <v>0</v>
      </c>
      <c r="AA71" s="103">
        <f t="shared" si="65"/>
        <v>0</v>
      </c>
      <c r="AB71" s="103">
        <f t="shared" si="6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7" t="s">
        <v>76</v>
      </c>
      <c r="G73" s="158"/>
      <c r="N73" s="142">
        <f t="shared" ref="N73:AB73" si="66">N37+N50+N58+N71</f>
        <v>0</v>
      </c>
      <c r="O73" s="146">
        <f t="shared" si="66"/>
        <v>0</v>
      </c>
      <c r="P73" s="144">
        <f t="shared" si="66"/>
        <v>0</v>
      </c>
      <c r="Q73" s="146">
        <f t="shared" si="66"/>
        <v>0</v>
      </c>
      <c r="R73" s="146">
        <f t="shared" si="66"/>
        <v>0</v>
      </c>
      <c r="S73" s="146">
        <f t="shared" si="66"/>
        <v>0</v>
      </c>
      <c r="T73" s="146">
        <f t="shared" si="66"/>
        <v>0</v>
      </c>
      <c r="U73" s="146">
        <f t="shared" si="66"/>
        <v>0</v>
      </c>
      <c r="V73" s="146">
        <f t="shared" si="66"/>
        <v>0</v>
      </c>
      <c r="W73" s="146">
        <f t="shared" si="66"/>
        <v>0</v>
      </c>
      <c r="X73" s="146">
        <f t="shared" si="66"/>
        <v>0</v>
      </c>
      <c r="Y73" s="146">
        <f t="shared" si="66"/>
        <v>0</v>
      </c>
      <c r="Z73" s="146">
        <f t="shared" si="66"/>
        <v>0</v>
      </c>
      <c r="AA73" s="146">
        <f t="shared" si="66"/>
        <v>0</v>
      </c>
      <c r="AB73" s="146">
        <f t="shared" si="66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3"/>
      <c r="I75" s="91"/>
      <c r="J75" s="91"/>
      <c r="K75" s="91"/>
      <c r="L75" s="91"/>
      <c r="M75" s="184"/>
      <c r="N75" s="176">
        <f t="shared" ref="N75:AB75" si="67">N23-N73</f>
        <v>0</v>
      </c>
      <c r="O75" s="176">
        <f t="shared" si="67"/>
        <v>0</v>
      </c>
      <c r="P75" s="195">
        <f t="shared" si="67"/>
        <v>0</v>
      </c>
      <c r="Q75" s="176">
        <f t="shared" si="67"/>
        <v>0</v>
      </c>
      <c r="R75" s="176">
        <f t="shared" si="67"/>
        <v>0</v>
      </c>
      <c r="S75" s="176">
        <f t="shared" si="67"/>
        <v>0</v>
      </c>
      <c r="T75" s="176">
        <f t="shared" si="67"/>
        <v>0</v>
      </c>
      <c r="U75" s="176">
        <f t="shared" si="67"/>
        <v>0</v>
      </c>
      <c r="V75" s="176">
        <f t="shared" si="67"/>
        <v>0</v>
      </c>
      <c r="W75" s="176">
        <f t="shared" si="67"/>
        <v>0</v>
      </c>
      <c r="X75" s="176">
        <f t="shared" si="67"/>
        <v>0</v>
      </c>
      <c r="Y75" s="176">
        <f t="shared" si="67"/>
        <v>0</v>
      </c>
      <c r="Z75" s="176">
        <f t="shared" si="67"/>
        <v>0</v>
      </c>
      <c r="AA75" s="176">
        <f t="shared" si="67"/>
        <v>0</v>
      </c>
      <c r="AB75" s="176">
        <f t="shared" si="67"/>
        <v>0</v>
      </c>
      <c r="AC75" s="20"/>
    </row>
    <row r="76" spans="1:29" x14ac:dyDescent="0.25"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40" activePane="bottomLeft" state="frozen"/>
      <selection pane="bottomLeft" activeCell="I74" sqref="I74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90"/>
      <c r="M3" s="189"/>
      <c r="N3" s="91"/>
      <c r="O3" s="91"/>
      <c r="P3" s="190"/>
      <c r="Q3" s="190"/>
      <c r="R3" s="91"/>
      <c r="S3" s="91"/>
      <c r="T3" s="190"/>
      <c r="U3" s="189"/>
      <c r="V3" s="91"/>
      <c r="W3" s="91"/>
      <c r="X3" s="190"/>
      <c r="Y3" s="190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9"/>
      <c r="C8" s="210"/>
      <c r="H8" s="192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6" t="str">
        <f>IF(C6, CONCATENATE("JAN ", C6), "JAN {?}")</f>
        <v>JAN 2020</v>
      </c>
      <c r="I9" s="187" t="str">
        <f>IF(C6, CONCATENATE("FEB ",C6), "FEB {?}")</f>
        <v>FEB 2020</v>
      </c>
      <c r="J9" s="187" t="str">
        <f>IF(C6, CONCATENATE("MAR ",C6), "MAR {?}")</f>
        <v>MAR 2020</v>
      </c>
      <c r="K9" s="187" t="str">
        <f>IF(C6, CONCATENATE("APR ", C6), "APR {?}")</f>
        <v>APR 2020</v>
      </c>
      <c r="L9" s="187" t="str">
        <f>IF(C6, CONCATENATE("MAY ",C6), "MAY {?}")</f>
        <v>MAY 2020</v>
      </c>
      <c r="M9" s="187" t="str">
        <f>IF(C6, CONCATENATE("JUN ",C6), "JUN {?}")</f>
        <v>JUN 2020</v>
      </c>
      <c r="N9" s="187" t="str">
        <f>IF(C6, CONCATENATE("JUL ",C6), "JUL {?}")</f>
        <v>JUL 2020</v>
      </c>
      <c r="O9" s="187" t="str">
        <f>IF(C6, CONCATENATE("AUG ",C6), "AUG {?}")</f>
        <v>AUG 2020</v>
      </c>
      <c r="P9" s="187" t="str">
        <f>IF(C6, CONCATENATE("SEP ",C6), "SEP {?}")</f>
        <v>SEP 2020</v>
      </c>
      <c r="Q9" s="187" t="str">
        <f>IF(C6, CONCATENATE("OCT ",C6), "OCT {?}")</f>
        <v>OCT 2020</v>
      </c>
      <c r="R9" s="187" t="str">
        <f>IF(C6, CONCATENATE("NOV ",C6), "NOV {?}")</f>
        <v>NOV 2020</v>
      </c>
      <c r="S9" s="188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8" t="s">
        <v>84</v>
      </c>
      <c r="B10" s="149"/>
      <c r="C10" s="149"/>
      <c r="D10" s="149"/>
      <c r="E10" s="149"/>
      <c r="F10" s="149"/>
      <c r="G10" s="149"/>
      <c r="H10" s="15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50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7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>
        <f>'Budget Analysis'!Q40</f>
        <v>0</v>
      </c>
      <c r="I13">
        <f>'Budget Analysis'!R40</f>
        <v>0</v>
      </c>
      <c r="J13">
        <f>'Budget Analysis'!S40</f>
        <v>0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1"/>
      <c r="W13" s="181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>
        <f>'Budget Analysis'!Q41</f>
        <v>0</v>
      </c>
      <c r="I14">
        <f>'Budget Analysis'!R41</f>
        <v>0</v>
      </c>
      <c r="J14">
        <f>'Budget Analysis'!S41</f>
        <v>0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>
        <f>'Budget Analysis'!Q42</f>
        <v>0</v>
      </c>
      <c r="I15">
        <f>'Budget Analysis'!R42</f>
        <v>0</v>
      </c>
      <c r="J15">
        <f>'Budget Analysis'!S42</f>
        <v>0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>
        <f>'Budget Analysis'!Q43</f>
        <v>0</v>
      </c>
      <c r="I16">
        <f>'Budget Analysis'!R43</f>
        <v>0</v>
      </c>
      <c r="J16">
        <f>'Budget Analysis'!S43</f>
        <v>0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>
        <f>'Budget Analysis'!Q44</f>
        <v>0</v>
      </c>
      <c r="I17">
        <f>'Budget Analysis'!R44</f>
        <v>0</v>
      </c>
      <c r="J17">
        <f>'Budget Analysis'!S44</f>
        <v>0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>
        <f>'Budget Analysis'!Q45</f>
        <v>0</v>
      </c>
      <c r="I18">
        <f>'Budget Analysis'!R45</f>
        <v>0</v>
      </c>
      <c r="J18">
        <f>'Budget Analysis'!S45</f>
        <v>0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>
        <f>'Budget Analysis'!Q46</f>
        <v>0</v>
      </c>
      <c r="I19">
        <f>'Budget Analysis'!R46</f>
        <v>0</v>
      </c>
      <c r="J19">
        <f>'Budget Analysis'!S46</f>
        <v>0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>
        <f>'Budget Analysis'!Q47</f>
        <v>0</v>
      </c>
      <c r="I20">
        <f>'Budget Analysis'!R47</f>
        <v>0</v>
      </c>
      <c r="J20">
        <f>'Budget Analysis'!S47</f>
        <v>0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>
        <f>'Budget Analysis'!Q48</f>
        <v>0</v>
      </c>
      <c r="I21">
        <f>'Budget Analysis'!R48</f>
        <v>0</v>
      </c>
      <c r="J21">
        <f>'Budget Analysis'!S48</f>
        <v>0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>
        <f>'Budget Analysis'!Q49</f>
        <v>0</v>
      </c>
      <c r="I22" s="3">
        <f>'Budget Analysis'!R49</f>
        <v>0</v>
      </c>
      <c r="J22" s="3">
        <f>'Budget Analysis'!S49</f>
        <v>0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7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>
        <f>'Budget Analysis'!Q53</f>
        <v>0</v>
      </c>
      <c r="I27" s="6">
        <f>'Budget Analysis'!R53</f>
        <v>0</v>
      </c>
      <c r="J27" s="6">
        <f>'Budget Analysis'!S53</f>
        <v>0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>
        <f>'Budget Analysis'!Q54</f>
        <v>0</v>
      </c>
      <c r="I28" s="6">
        <f>'Budget Analysis'!R54</f>
        <v>0</v>
      </c>
      <c r="J28" s="6">
        <f>'Budget Analysis'!S54</f>
        <v>0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>
        <f>'Budget Analysis'!Q55</f>
        <v>0</v>
      </c>
      <c r="I29" s="6">
        <f>'Budget Analysis'!R55</f>
        <v>0</v>
      </c>
      <c r="J29" s="6">
        <f>'Budget Analysis'!S55</f>
        <v>0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>
        <f>'Budget Analysis'!Q56</f>
        <v>0</v>
      </c>
      <c r="I30" s="6">
        <f>'Budget Analysis'!R56</f>
        <v>0</v>
      </c>
      <c r="J30" s="6">
        <f>'Budget Analysis'!S56</f>
        <v>0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>
        <f>'Budget Analysis'!Q57</f>
        <v>0</v>
      </c>
      <c r="I31" s="6">
        <f>'Budget Analysis'!R57</f>
        <v>0</v>
      </c>
      <c r="J31" s="6">
        <f>'Budget Analysis'!S57</f>
        <v>0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2" t="s">
        <v>87</v>
      </c>
      <c r="G34" s="162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9">
        <f t="shared" si="2"/>
        <v>0</v>
      </c>
    </row>
    <row r="35" spans="1:19" x14ac:dyDescent="0.25">
      <c r="H35" s="20"/>
      <c r="S35" s="4"/>
    </row>
    <row r="36" spans="1:19" x14ac:dyDescent="0.25">
      <c r="A36" s="153" t="s">
        <v>85</v>
      </c>
      <c r="B36" s="154"/>
      <c r="C36" s="154"/>
      <c r="D36" s="154"/>
      <c r="E36" s="154"/>
      <c r="F36" s="154"/>
      <c r="G36" s="154"/>
      <c r="H36" s="155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6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7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00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2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00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2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00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2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00">
        <v>0</v>
      </c>
      <c r="I42" s="201">
        <v>0</v>
      </c>
      <c r="J42" s="201">
        <v>0</v>
      </c>
      <c r="K42" s="201">
        <v>0</v>
      </c>
      <c r="L42" s="201">
        <v>0</v>
      </c>
      <c r="M42" s="201">
        <v>0</v>
      </c>
      <c r="N42" s="201">
        <v>0</v>
      </c>
      <c r="O42" s="201">
        <v>0</v>
      </c>
      <c r="P42" s="201">
        <v>0</v>
      </c>
      <c r="Q42" s="201">
        <v>0</v>
      </c>
      <c r="R42" s="201">
        <v>0</v>
      </c>
      <c r="S42" s="202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00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2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00">
        <v>0</v>
      </c>
      <c r="I44" s="201">
        <v>0</v>
      </c>
      <c r="J44" s="201">
        <v>0</v>
      </c>
      <c r="K44" s="201">
        <v>0</v>
      </c>
      <c r="L44" s="201">
        <v>0</v>
      </c>
      <c r="M44" s="201">
        <v>0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2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00">
        <v>0</v>
      </c>
      <c r="I45" s="201">
        <v>0</v>
      </c>
      <c r="J45" s="201">
        <v>0</v>
      </c>
      <c r="K45" s="201">
        <v>0</v>
      </c>
      <c r="L45" s="201">
        <v>0</v>
      </c>
      <c r="M45" s="201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2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00">
        <v>0</v>
      </c>
      <c r="I46" s="201">
        <v>0</v>
      </c>
      <c r="J46" s="201">
        <v>0</v>
      </c>
      <c r="K46" s="201">
        <v>0</v>
      </c>
      <c r="L46" s="201">
        <v>0</v>
      </c>
      <c r="M46" s="201">
        <v>0</v>
      </c>
      <c r="N46" s="201">
        <v>0</v>
      </c>
      <c r="O46" s="201">
        <v>0</v>
      </c>
      <c r="P46" s="201">
        <v>0</v>
      </c>
      <c r="Q46" s="201">
        <v>0</v>
      </c>
      <c r="R46" s="201">
        <v>0</v>
      </c>
      <c r="S46" s="202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00">
        <v>0</v>
      </c>
      <c r="I47" s="201">
        <v>0</v>
      </c>
      <c r="J47" s="201">
        <v>0</v>
      </c>
      <c r="K47" s="201">
        <v>0</v>
      </c>
      <c r="L47" s="201">
        <v>0</v>
      </c>
      <c r="M47" s="201">
        <v>0</v>
      </c>
      <c r="N47" s="201">
        <v>0</v>
      </c>
      <c r="O47" s="201">
        <v>0</v>
      </c>
      <c r="P47" s="201">
        <v>0</v>
      </c>
      <c r="Q47" s="201">
        <v>0</v>
      </c>
      <c r="R47" s="201">
        <v>0</v>
      </c>
      <c r="S47" s="202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00">
        <v>0</v>
      </c>
      <c r="I48" s="201">
        <v>0</v>
      </c>
      <c r="J48" s="201">
        <v>0</v>
      </c>
      <c r="K48" s="201">
        <v>0</v>
      </c>
      <c r="L48" s="201">
        <v>0</v>
      </c>
      <c r="M48" s="201">
        <v>0</v>
      </c>
      <c r="N48" s="201">
        <v>0</v>
      </c>
      <c r="O48" s="201">
        <v>0</v>
      </c>
      <c r="P48" s="201">
        <v>0</v>
      </c>
      <c r="Q48" s="201">
        <v>0</v>
      </c>
      <c r="R48" s="201">
        <v>0</v>
      </c>
      <c r="S48" s="202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f>SUM(H39:H48)</f>
        <v>0</v>
      </c>
      <c r="I49" s="118">
        <f t="shared" ref="I49:S49" si="3">SUM(I39:I48)</f>
        <v>0</v>
      </c>
      <c r="J49" s="118">
        <f t="shared" si="3"/>
        <v>0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7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00">
        <v>0</v>
      </c>
      <c r="I53" s="201">
        <v>0</v>
      </c>
      <c r="J53" s="201">
        <v>0</v>
      </c>
      <c r="K53" s="201">
        <v>0</v>
      </c>
      <c r="L53" s="201">
        <v>0</v>
      </c>
      <c r="M53" s="201">
        <v>0</v>
      </c>
      <c r="N53" s="201">
        <v>0</v>
      </c>
      <c r="O53" s="201">
        <v>0</v>
      </c>
      <c r="P53" s="201">
        <v>0</v>
      </c>
      <c r="Q53" s="201">
        <v>0</v>
      </c>
      <c r="R53" s="201">
        <v>0</v>
      </c>
      <c r="S53" s="202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00">
        <v>0</v>
      </c>
      <c r="I54" s="201">
        <v>0</v>
      </c>
      <c r="J54" s="201">
        <v>0</v>
      </c>
      <c r="K54" s="201">
        <v>0</v>
      </c>
      <c r="L54" s="201">
        <v>0</v>
      </c>
      <c r="M54" s="201">
        <v>0</v>
      </c>
      <c r="N54" s="201">
        <v>0</v>
      </c>
      <c r="O54" s="201">
        <v>0</v>
      </c>
      <c r="P54" s="201">
        <v>0</v>
      </c>
      <c r="Q54" s="201">
        <v>0</v>
      </c>
      <c r="R54" s="201">
        <v>0</v>
      </c>
      <c r="S54" s="202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00">
        <v>0</v>
      </c>
      <c r="I55" s="201">
        <v>0</v>
      </c>
      <c r="J55" s="201">
        <v>0</v>
      </c>
      <c r="K55" s="201">
        <v>0</v>
      </c>
      <c r="L55" s="201">
        <v>0</v>
      </c>
      <c r="M55" s="201">
        <v>0</v>
      </c>
      <c r="N55" s="201">
        <v>0</v>
      </c>
      <c r="O55" s="201">
        <v>0</v>
      </c>
      <c r="P55" s="201">
        <v>0</v>
      </c>
      <c r="Q55" s="201">
        <v>0</v>
      </c>
      <c r="R55" s="201">
        <v>0</v>
      </c>
      <c r="S55" s="202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00">
        <v>0</v>
      </c>
      <c r="I56" s="201">
        <v>0</v>
      </c>
      <c r="J56" s="201">
        <v>0</v>
      </c>
      <c r="K56" s="201">
        <v>0</v>
      </c>
      <c r="L56" s="201">
        <v>0</v>
      </c>
      <c r="M56" s="201">
        <v>0</v>
      </c>
      <c r="N56" s="201">
        <v>0</v>
      </c>
      <c r="O56" s="201">
        <v>0</v>
      </c>
      <c r="P56" s="201">
        <v>0</v>
      </c>
      <c r="Q56" s="201">
        <v>0</v>
      </c>
      <c r="R56" s="201">
        <v>0</v>
      </c>
      <c r="S56" s="202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00">
        <v>0</v>
      </c>
      <c r="I57" s="201">
        <v>0</v>
      </c>
      <c r="J57" s="201">
        <v>0</v>
      </c>
      <c r="K57" s="201">
        <v>0</v>
      </c>
      <c r="L57" s="201">
        <v>0</v>
      </c>
      <c r="M57" s="201">
        <v>0</v>
      </c>
      <c r="N57" s="201">
        <v>0</v>
      </c>
      <c r="O57" s="201">
        <v>0</v>
      </c>
      <c r="P57" s="201">
        <v>0</v>
      </c>
      <c r="Q57" s="201">
        <v>0</v>
      </c>
      <c r="R57" s="201">
        <v>0</v>
      </c>
      <c r="S57" s="202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f>SUM(H53:H57)</f>
        <v>0</v>
      </c>
      <c r="I58" s="118">
        <f t="shared" ref="I58:S58" si="4">SUM(I53:I57)</f>
        <v>0</v>
      </c>
      <c r="J58" s="118">
        <f t="shared" si="4"/>
        <v>0</v>
      </c>
      <c r="K58" s="118">
        <f t="shared" si="4"/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7" t="s">
        <v>88</v>
      </c>
      <c r="G60" s="177"/>
      <c r="H60" s="142">
        <f>H49+H58</f>
        <v>0</v>
      </c>
      <c r="I60" s="143">
        <f t="shared" ref="I60:S60" si="5">I49+I58</f>
        <v>0</v>
      </c>
      <c r="J60" s="143">
        <f t="shared" si="5"/>
        <v>0</v>
      </c>
      <c r="K60" s="143">
        <f t="shared" si="5"/>
        <v>0</v>
      </c>
      <c r="L60" s="143">
        <f t="shared" si="5"/>
        <v>0</v>
      </c>
      <c r="M60" s="143">
        <f t="shared" si="5"/>
        <v>0</v>
      </c>
      <c r="N60" s="143">
        <f t="shared" si="5"/>
        <v>0</v>
      </c>
      <c r="O60" s="143">
        <f t="shared" si="5"/>
        <v>0</v>
      </c>
      <c r="P60" s="143">
        <f t="shared" si="5"/>
        <v>0</v>
      </c>
      <c r="Q60" s="143">
        <f t="shared" si="5"/>
        <v>0</v>
      </c>
      <c r="R60" s="143">
        <f t="shared" si="5"/>
        <v>0</v>
      </c>
      <c r="S60" s="144">
        <f t="shared" si="5"/>
        <v>0</v>
      </c>
    </row>
    <row r="61" spans="1:19" x14ac:dyDescent="0.25">
      <c r="H61" s="20"/>
      <c r="S61" s="4"/>
    </row>
    <row r="62" spans="1:19" x14ac:dyDescent="0.25">
      <c r="A62" s="193" t="s">
        <v>91</v>
      </c>
      <c r="B62" s="194"/>
      <c r="C62" s="194"/>
      <c r="D62" s="194"/>
      <c r="E62" s="194"/>
      <c r="F62" s="194"/>
      <c r="G62" s="196"/>
      <c r="H62" s="206">
        <f>H34-H60</f>
        <v>0</v>
      </c>
      <c r="I62" s="194">
        <f t="shared" ref="I62:S62" si="6">I34-I60</f>
        <v>0</v>
      </c>
      <c r="J62" s="194">
        <f t="shared" si="6"/>
        <v>0</v>
      </c>
      <c r="K62" s="194">
        <f t="shared" si="6"/>
        <v>0</v>
      </c>
      <c r="L62" s="194">
        <f t="shared" si="6"/>
        <v>0</v>
      </c>
      <c r="M62" s="194">
        <f t="shared" si="6"/>
        <v>0</v>
      </c>
      <c r="N62" s="194">
        <f t="shared" si="6"/>
        <v>0</v>
      </c>
      <c r="O62" s="194">
        <f t="shared" si="6"/>
        <v>0</v>
      </c>
      <c r="P62" s="194">
        <f t="shared" si="6"/>
        <v>0</v>
      </c>
      <c r="Q62" s="194">
        <f t="shared" si="6"/>
        <v>0</v>
      </c>
      <c r="R62" s="194">
        <f t="shared" si="6"/>
        <v>0</v>
      </c>
      <c r="S62" s="196">
        <f t="shared" si="6"/>
        <v>0</v>
      </c>
    </row>
    <row r="63" spans="1:19" x14ac:dyDescent="0.25">
      <c r="H63" s="20"/>
      <c r="S63" s="4"/>
    </row>
    <row r="64" spans="1:19" x14ac:dyDescent="0.25">
      <c r="A64" s="203" t="s">
        <v>94</v>
      </c>
      <c r="B64" s="125"/>
      <c r="C64" s="125"/>
      <c r="D64" s="125"/>
      <c r="E64" s="125"/>
      <c r="F64" s="125"/>
      <c r="G64" s="125"/>
      <c r="H64" s="204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5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7" t="s">
        <v>39</v>
      </c>
      <c r="D66" s="6"/>
      <c r="E66" s="6"/>
      <c r="F66" s="6"/>
      <c r="G66" s="197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60">
        <v>0</v>
      </c>
      <c r="H67" s="20">
        <f>G67+H13-H39</f>
        <v>0</v>
      </c>
      <c r="I67">
        <f>H67+I13-I39</f>
        <v>0</v>
      </c>
      <c r="J67">
        <f>I67+J13-J39</f>
        <v>0</v>
      </c>
      <c r="K67">
        <f>J67+K13-K39</f>
        <v>0</v>
      </c>
      <c r="L67">
        <f t="shared" ref="L67:S67" si="7">K67+L13-L39</f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G68+H14-H40</f>
        <v>0</v>
      </c>
      <c r="I68">
        <f>H68+I14-I40</f>
        <v>0</v>
      </c>
      <c r="J68">
        <f t="shared" ref="J68:S76" si="8">I68+J14-J40</f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ref="H69:I76" si="9">G69+H15-H41</f>
        <v>0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si="9"/>
        <v>0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9"/>
        <v>0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si="9"/>
        <v>0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9"/>
        <v>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9"/>
        <v>0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9"/>
        <v>0</v>
      </c>
      <c r="I75">
        <f t="shared" si="9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 t="shared" si="9"/>
        <v>0</v>
      </c>
      <c r="I76" s="133">
        <f t="shared" si="9"/>
        <v>0</v>
      </c>
      <c r="J76" s="133">
        <f t="shared" si="8"/>
        <v>0</v>
      </c>
      <c r="K76" s="133">
        <f t="shared" si="8"/>
        <v>0</v>
      </c>
      <c r="L76" s="133">
        <f t="shared" si="8"/>
        <v>0</v>
      </c>
      <c r="M76" s="133">
        <f t="shared" si="8"/>
        <v>0</v>
      </c>
      <c r="N76" s="133">
        <f t="shared" si="8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7" t="s">
        <v>93</v>
      </c>
      <c r="E77" s="207"/>
      <c r="F77" s="208"/>
      <c r="G77" s="191">
        <f>SUM(G67:G76)</f>
        <v>0</v>
      </c>
      <c r="H77" s="204">
        <f>SUM(H67:H76)</f>
        <v>0</v>
      </c>
      <c r="I77" s="185">
        <f t="shared" ref="I77:S77" si="10">SUM(I67:I76)</f>
        <v>0</v>
      </c>
      <c r="J77" s="185">
        <f t="shared" si="10"/>
        <v>0</v>
      </c>
      <c r="K77" s="185">
        <f t="shared" si="10"/>
        <v>0</v>
      </c>
      <c r="L77" s="185">
        <f t="shared" si="10"/>
        <v>0</v>
      </c>
      <c r="M77" s="185">
        <f t="shared" si="10"/>
        <v>0</v>
      </c>
      <c r="N77" s="185">
        <f t="shared" si="10"/>
        <v>0</v>
      </c>
      <c r="O77" s="185">
        <f t="shared" si="10"/>
        <v>0</v>
      </c>
      <c r="P77" s="185">
        <f t="shared" si="10"/>
        <v>0</v>
      </c>
      <c r="Q77" s="185">
        <f t="shared" si="10"/>
        <v>0</v>
      </c>
      <c r="R77" s="185">
        <f t="shared" si="10"/>
        <v>0</v>
      </c>
      <c r="S77" s="205">
        <f t="shared" si="10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7" t="s">
        <v>39</v>
      </c>
      <c r="D80" s="6"/>
      <c r="E80" s="6"/>
      <c r="F80" s="6"/>
      <c r="G80" s="197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5">
        <v>0</v>
      </c>
      <c r="H81" s="20">
        <f>G81+H27-H53</f>
        <v>0</v>
      </c>
      <c r="I81" s="6">
        <f>H81+I27-I53</f>
        <v>0</v>
      </c>
      <c r="J81" s="6">
        <f t="shared" ref="J81:S81" si="11">I81+J27-J53</f>
        <v>0</v>
      </c>
      <c r="K81" s="6">
        <f t="shared" si="11"/>
        <v>0</v>
      </c>
      <c r="L81" s="6">
        <f t="shared" si="11"/>
        <v>0</v>
      </c>
      <c r="M81" s="6">
        <f t="shared" si="11"/>
        <v>0</v>
      </c>
      <c r="N81" s="6">
        <f t="shared" si="11"/>
        <v>0</v>
      </c>
      <c r="O81" s="6">
        <f t="shared" si="11"/>
        <v>0</v>
      </c>
      <c r="P81" s="6">
        <f t="shared" si="11"/>
        <v>0</v>
      </c>
      <c r="Q81" s="6">
        <f t="shared" si="11"/>
        <v>0</v>
      </c>
      <c r="R81" s="6">
        <f t="shared" si="11"/>
        <v>0</v>
      </c>
      <c r="S81" s="4">
        <f t="shared" si="11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1">
        <v>0</v>
      </c>
      <c r="H82" s="20">
        <f t="shared" ref="H82:S85" si="12">G82+H28-H54</f>
        <v>0</v>
      </c>
      <c r="I82" s="6">
        <f t="shared" si="12"/>
        <v>0</v>
      </c>
      <c r="J82" s="6">
        <f t="shared" si="12"/>
        <v>0</v>
      </c>
      <c r="K82" s="6">
        <f t="shared" si="12"/>
        <v>0</v>
      </c>
      <c r="L82" s="6">
        <f t="shared" si="12"/>
        <v>0</v>
      </c>
      <c r="M82" s="6">
        <f t="shared" si="12"/>
        <v>0</v>
      </c>
      <c r="N82" s="6">
        <f t="shared" si="12"/>
        <v>0</v>
      </c>
      <c r="O82" s="6">
        <f t="shared" si="12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4">
        <f t="shared" si="12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1">
        <v>0</v>
      </c>
      <c r="H83" s="20">
        <f t="shared" si="12"/>
        <v>0</v>
      </c>
      <c r="I83" s="6">
        <f t="shared" si="12"/>
        <v>0</v>
      </c>
      <c r="J83" s="6">
        <f t="shared" si="12"/>
        <v>0</v>
      </c>
      <c r="K83" s="6">
        <f t="shared" si="12"/>
        <v>0</v>
      </c>
      <c r="L83" s="6">
        <f t="shared" si="12"/>
        <v>0</v>
      </c>
      <c r="M83" s="6">
        <f t="shared" si="12"/>
        <v>0</v>
      </c>
      <c r="N83" s="6">
        <f t="shared" si="12"/>
        <v>0</v>
      </c>
      <c r="O83" s="6">
        <f t="shared" si="12"/>
        <v>0</v>
      </c>
      <c r="P83" s="6">
        <f t="shared" si="12"/>
        <v>0</v>
      </c>
      <c r="Q83" s="6">
        <f t="shared" si="12"/>
        <v>0</v>
      </c>
      <c r="R83" s="6">
        <f t="shared" si="12"/>
        <v>0</v>
      </c>
      <c r="S83" s="4">
        <f t="shared" si="12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1">
        <v>0</v>
      </c>
      <c r="H84" s="20">
        <f t="shared" si="12"/>
        <v>0</v>
      </c>
      <c r="I84" s="6">
        <f t="shared" si="12"/>
        <v>0</v>
      </c>
      <c r="J84" s="6">
        <f t="shared" si="12"/>
        <v>0</v>
      </c>
      <c r="K84" s="6">
        <f t="shared" si="12"/>
        <v>0</v>
      </c>
      <c r="L84" s="6">
        <f t="shared" si="12"/>
        <v>0</v>
      </c>
      <c r="M84" s="6">
        <f t="shared" si="12"/>
        <v>0</v>
      </c>
      <c r="N84" s="6">
        <f t="shared" si="12"/>
        <v>0</v>
      </c>
      <c r="O84" s="6">
        <f t="shared" si="12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4">
        <f t="shared" si="12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5">
        <v>0</v>
      </c>
      <c r="H85" s="132">
        <f t="shared" si="12"/>
        <v>0</v>
      </c>
      <c r="I85" s="133">
        <f t="shared" si="12"/>
        <v>0</v>
      </c>
      <c r="J85" s="133">
        <f t="shared" si="12"/>
        <v>0</v>
      </c>
      <c r="K85" s="133">
        <f t="shared" si="12"/>
        <v>0</v>
      </c>
      <c r="L85" s="133">
        <f t="shared" si="12"/>
        <v>0</v>
      </c>
      <c r="M85" s="133">
        <f t="shared" si="12"/>
        <v>0</v>
      </c>
      <c r="N85" s="133">
        <f t="shared" si="12"/>
        <v>0</v>
      </c>
      <c r="O85" s="133">
        <f t="shared" si="12"/>
        <v>0</v>
      </c>
      <c r="P85" s="133">
        <f t="shared" si="12"/>
        <v>0</v>
      </c>
      <c r="Q85" s="133">
        <f t="shared" si="12"/>
        <v>0</v>
      </c>
      <c r="R85" s="133">
        <f t="shared" si="12"/>
        <v>0</v>
      </c>
      <c r="S85" s="134">
        <f t="shared" si="12"/>
        <v>0</v>
      </c>
    </row>
    <row r="86" spans="1:19" x14ac:dyDescent="0.25">
      <c r="B86" s="6"/>
      <c r="C86" s="6"/>
      <c r="D86" s="207" t="s">
        <v>93</v>
      </c>
      <c r="E86" s="207"/>
      <c r="F86" s="208"/>
      <c r="G86" s="191">
        <f>SUM(G81:G85)</f>
        <v>0</v>
      </c>
      <c r="H86" s="204">
        <f>SUM(H81:H85)</f>
        <v>0</v>
      </c>
      <c r="I86" s="185">
        <f t="shared" ref="I86:S86" si="13">SUM(I81:I85)</f>
        <v>0</v>
      </c>
      <c r="J86" s="185">
        <f t="shared" si="13"/>
        <v>0</v>
      </c>
      <c r="K86" s="185">
        <f t="shared" si="13"/>
        <v>0</v>
      </c>
      <c r="L86" s="185">
        <f t="shared" si="13"/>
        <v>0</v>
      </c>
      <c r="M86" s="185">
        <f t="shared" si="13"/>
        <v>0</v>
      </c>
      <c r="N86" s="185">
        <f t="shared" si="13"/>
        <v>0</v>
      </c>
      <c r="O86" s="185">
        <f t="shared" si="13"/>
        <v>0</v>
      </c>
      <c r="P86" s="185">
        <f t="shared" si="13"/>
        <v>0</v>
      </c>
      <c r="Q86" s="185">
        <f t="shared" si="13"/>
        <v>0</v>
      </c>
      <c r="R86" s="185">
        <f t="shared" si="13"/>
        <v>0</v>
      </c>
      <c r="S86" s="205">
        <f t="shared" si="13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2020-07-08T23:04:45Z</dcterms:modified>
</cp:coreProperties>
</file>