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mando/Dropbox/github/NapaCountyDESaster/inputs/"/>
    </mc:Choice>
  </mc:AlternateContent>
  <xr:revisionPtr revIDLastSave="0" documentId="13_ncr:1_{1731913C-20B7-1E41-A51B-90E96F86C8D9}" xr6:coauthVersionLast="31" xr6:coauthVersionMax="31" xr10:uidLastSave="{00000000-0000-0000-0000-000000000000}"/>
  <bookViews>
    <workbookView xWindow="0" yWindow="460" windowWidth="28800" windowHeight="16980" xr2:uid="{00000000-000D-0000-FFFF-FFFF00000000}"/>
  </bookViews>
  <sheets>
    <sheet name="Cleaned Data" sheetId="1" r:id="rId1"/>
    <sheet name="Notes about Clean Data" sheetId="2" r:id="rId2"/>
    <sheet name="Henry's Original Data" sheetId="3" r:id="rId3"/>
  </sheets>
  <definedNames>
    <definedName name="_xlnm._FilterDatabase" localSheetId="0" hidden="1">'Cleaned Data'!$A$1:$J$1264</definedName>
    <definedName name="_xlnm._FilterDatabase" localSheetId="2" hidden="1">'Henry''s Original Data'!$A$1:$AB$1471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O1471" i="3" l="1"/>
  <c r="N1471" i="3"/>
  <c r="I1471" i="3"/>
  <c r="D1471" i="3"/>
  <c r="O1470" i="3"/>
  <c r="N1470" i="3"/>
  <c r="I1470" i="3"/>
  <c r="D1470" i="3"/>
  <c r="O1469" i="3"/>
  <c r="N1469" i="3"/>
  <c r="D1469" i="3"/>
  <c r="O1468" i="3"/>
  <c r="N1468" i="3"/>
  <c r="I1468" i="3"/>
  <c r="D1468" i="3"/>
  <c r="O1467" i="3"/>
  <c r="N1467" i="3"/>
  <c r="I1467" i="3"/>
  <c r="D1467" i="3"/>
  <c r="O1466" i="3"/>
  <c r="N1466" i="3"/>
  <c r="I1466" i="3"/>
  <c r="D1466" i="3"/>
  <c r="O1465" i="3"/>
  <c r="N1465" i="3"/>
  <c r="I1465" i="3"/>
  <c r="D1465" i="3"/>
  <c r="O1464" i="3"/>
  <c r="N1464" i="3"/>
  <c r="D1464" i="3"/>
  <c r="O1463" i="3"/>
  <c r="N1463" i="3"/>
  <c r="I1463" i="3"/>
  <c r="D1463" i="3"/>
  <c r="O1462" i="3"/>
  <c r="N1462" i="3"/>
  <c r="I1462" i="3"/>
  <c r="D1462" i="3"/>
  <c r="O1461" i="3"/>
  <c r="N1461" i="3"/>
  <c r="I1461" i="3"/>
  <c r="D1461" i="3"/>
  <c r="O1460" i="3"/>
  <c r="N1460" i="3"/>
  <c r="D1460" i="3"/>
  <c r="O1459" i="3"/>
  <c r="N1459" i="3"/>
  <c r="I1459" i="3"/>
  <c r="D1459" i="3"/>
  <c r="O1458" i="3"/>
  <c r="N1458" i="3"/>
  <c r="I1458" i="3"/>
  <c r="D1458" i="3"/>
  <c r="O1457" i="3"/>
  <c r="N1457" i="3"/>
  <c r="I1457" i="3"/>
  <c r="D1457" i="3"/>
  <c r="O1456" i="3"/>
  <c r="N1456" i="3"/>
  <c r="I1456" i="3"/>
  <c r="D1456" i="3"/>
  <c r="O1455" i="3"/>
  <c r="N1455" i="3"/>
  <c r="I1455" i="3"/>
  <c r="D1455" i="3"/>
  <c r="O1454" i="3"/>
  <c r="N1454" i="3"/>
  <c r="I1454" i="3"/>
  <c r="D1454" i="3"/>
  <c r="O1453" i="3"/>
  <c r="N1453" i="3"/>
  <c r="D1453" i="3"/>
  <c r="O1452" i="3"/>
  <c r="N1452" i="3"/>
  <c r="D1452" i="3"/>
  <c r="O1451" i="3"/>
  <c r="N1451" i="3"/>
  <c r="I1451" i="3"/>
  <c r="D1451" i="3"/>
  <c r="O1450" i="3"/>
  <c r="N1450" i="3"/>
  <c r="D1450" i="3"/>
  <c r="O1449" i="3"/>
  <c r="N1449" i="3"/>
  <c r="D1449" i="3"/>
  <c r="O1448" i="3"/>
  <c r="N1448" i="3"/>
  <c r="I1448" i="3"/>
  <c r="D1448" i="3"/>
  <c r="O1447" i="3"/>
  <c r="N1447" i="3"/>
  <c r="I1447" i="3"/>
  <c r="D1447" i="3"/>
  <c r="O1446" i="3"/>
  <c r="N1446" i="3"/>
  <c r="I1446" i="3"/>
  <c r="D1446" i="3"/>
  <c r="O1445" i="3"/>
  <c r="N1445" i="3"/>
  <c r="I1445" i="3"/>
  <c r="D1445" i="3"/>
  <c r="O1444" i="3"/>
  <c r="N1444" i="3"/>
  <c r="I1444" i="3"/>
  <c r="D1444" i="3"/>
  <c r="O1443" i="3"/>
  <c r="N1443" i="3"/>
  <c r="I1443" i="3"/>
  <c r="D1443" i="3"/>
  <c r="O1442" i="3"/>
  <c r="N1442" i="3"/>
  <c r="I1442" i="3"/>
  <c r="D1442" i="3"/>
  <c r="O1441" i="3"/>
  <c r="N1441" i="3"/>
  <c r="D1441" i="3"/>
  <c r="O1440" i="3"/>
  <c r="N1440" i="3"/>
  <c r="I1440" i="3"/>
  <c r="D1440" i="3"/>
  <c r="O1439" i="3"/>
  <c r="N1439" i="3"/>
  <c r="D1439" i="3"/>
  <c r="O1438" i="3"/>
  <c r="N1438" i="3"/>
  <c r="I1438" i="3"/>
  <c r="D1438" i="3"/>
  <c r="O1437" i="3"/>
  <c r="N1437" i="3"/>
  <c r="I1437" i="3"/>
  <c r="D1437" i="3"/>
  <c r="O1436" i="3"/>
  <c r="N1436" i="3"/>
  <c r="I1436" i="3"/>
  <c r="D1436" i="3"/>
  <c r="O1435" i="3"/>
  <c r="N1435" i="3"/>
  <c r="I1435" i="3"/>
  <c r="D1435" i="3"/>
  <c r="O1434" i="3"/>
  <c r="N1434" i="3"/>
  <c r="D1434" i="3"/>
  <c r="O1433" i="3"/>
  <c r="N1433" i="3"/>
  <c r="I1433" i="3"/>
  <c r="D1433" i="3"/>
  <c r="O1432" i="3"/>
  <c r="N1432" i="3"/>
  <c r="D1432" i="3"/>
  <c r="O1431" i="3"/>
  <c r="N1431" i="3"/>
  <c r="D1431" i="3"/>
  <c r="O1430" i="3"/>
  <c r="N1430" i="3"/>
  <c r="D1430" i="3"/>
  <c r="O1429" i="3"/>
  <c r="N1429" i="3"/>
  <c r="I1429" i="3"/>
  <c r="D1429" i="3"/>
  <c r="O1428" i="3"/>
  <c r="N1428" i="3"/>
  <c r="I1428" i="3"/>
  <c r="D1428" i="3"/>
  <c r="O1427" i="3"/>
  <c r="N1427" i="3"/>
  <c r="I1427" i="3"/>
  <c r="D1427" i="3"/>
  <c r="O1426" i="3"/>
  <c r="N1426" i="3"/>
  <c r="D1426" i="3"/>
  <c r="O1425" i="3"/>
  <c r="N1425" i="3"/>
  <c r="I1425" i="3"/>
  <c r="D1425" i="3"/>
  <c r="O1424" i="3"/>
  <c r="N1424" i="3"/>
  <c r="I1424" i="3"/>
  <c r="D1424" i="3"/>
  <c r="O1423" i="3"/>
  <c r="N1423" i="3"/>
  <c r="I1423" i="3"/>
  <c r="D1423" i="3"/>
  <c r="O1422" i="3"/>
  <c r="N1422" i="3"/>
  <c r="I1422" i="3"/>
  <c r="D1422" i="3"/>
  <c r="O1421" i="3"/>
  <c r="N1421" i="3"/>
  <c r="D1421" i="3"/>
  <c r="O1420" i="3"/>
  <c r="N1420" i="3"/>
  <c r="D1420" i="3"/>
  <c r="O1419" i="3"/>
  <c r="N1419" i="3"/>
  <c r="I1419" i="3"/>
  <c r="D1419" i="3"/>
  <c r="O1418" i="3"/>
  <c r="N1418" i="3"/>
  <c r="I1418" i="3"/>
  <c r="D1418" i="3"/>
  <c r="O1417" i="3"/>
  <c r="N1417" i="3"/>
  <c r="I1417" i="3"/>
  <c r="D1417" i="3"/>
  <c r="O1416" i="3"/>
  <c r="N1416" i="3"/>
  <c r="D1416" i="3"/>
  <c r="O1415" i="3"/>
  <c r="N1415" i="3"/>
  <c r="I1415" i="3"/>
  <c r="D1415" i="3"/>
  <c r="O1414" i="3"/>
  <c r="N1414" i="3"/>
  <c r="D1414" i="3"/>
  <c r="O1413" i="3"/>
  <c r="N1413" i="3"/>
  <c r="I1413" i="3"/>
  <c r="D1413" i="3"/>
  <c r="O1412" i="3"/>
  <c r="N1412" i="3"/>
  <c r="D1412" i="3"/>
  <c r="O1411" i="3"/>
  <c r="N1411" i="3"/>
  <c r="D1411" i="3"/>
  <c r="O1410" i="3"/>
  <c r="N1410" i="3"/>
  <c r="D1410" i="3"/>
  <c r="O1409" i="3"/>
  <c r="N1409" i="3"/>
  <c r="D1409" i="3"/>
  <c r="O1408" i="3"/>
  <c r="N1408" i="3"/>
  <c r="D1408" i="3"/>
  <c r="O1407" i="3"/>
  <c r="N1407" i="3"/>
  <c r="D1407" i="3"/>
  <c r="O1406" i="3"/>
  <c r="N1406" i="3"/>
  <c r="D1406" i="3"/>
  <c r="O1405" i="3"/>
  <c r="N1405" i="3"/>
  <c r="I1405" i="3"/>
  <c r="D1405" i="3"/>
  <c r="O1404" i="3"/>
  <c r="N1404" i="3"/>
  <c r="I1404" i="3"/>
  <c r="D1404" i="3"/>
  <c r="O1403" i="3"/>
  <c r="N1403" i="3"/>
  <c r="I1403" i="3"/>
  <c r="D1403" i="3"/>
  <c r="O1402" i="3"/>
  <c r="N1402" i="3"/>
  <c r="D1402" i="3"/>
  <c r="O1401" i="3"/>
  <c r="N1401" i="3"/>
  <c r="I1401" i="3"/>
  <c r="D1401" i="3"/>
  <c r="O1400" i="3"/>
  <c r="N1400" i="3"/>
  <c r="I1400" i="3"/>
  <c r="D1400" i="3"/>
  <c r="O1399" i="3"/>
  <c r="N1399" i="3"/>
  <c r="I1399" i="3"/>
  <c r="D1399" i="3"/>
  <c r="O1398" i="3"/>
  <c r="N1398" i="3"/>
  <c r="I1398" i="3"/>
  <c r="D1398" i="3"/>
  <c r="O1397" i="3"/>
  <c r="N1397" i="3"/>
  <c r="I1397" i="3"/>
  <c r="D1397" i="3"/>
  <c r="O1396" i="3"/>
  <c r="N1396" i="3"/>
  <c r="I1396" i="3"/>
  <c r="D1396" i="3"/>
  <c r="O1395" i="3"/>
  <c r="N1395" i="3"/>
  <c r="I1395" i="3"/>
  <c r="D1395" i="3"/>
  <c r="O1394" i="3"/>
  <c r="N1394" i="3"/>
  <c r="I1394" i="3"/>
  <c r="D1394" i="3"/>
  <c r="O1393" i="3"/>
  <c r="N1393" i="3"/>
  <c r="I1393" i="3"/>
  <c r="D1393" i="3"/>
  <c r="O1392" i="3"/>
  <c r="N1392" i="3"/>
  <c r="I1392" i="3"/>
  <c r="D1392" i="3"/>
  <c r="O1391" i="3"/>
  <c r="N1391" i="3"/>
  <c r="I1391" i="3"/>
  <c r="D1391" i="3"/>
  <c r="O1390" i="3"/>
  <c r="N1390" i="3"/>
  <c r="I1390" i="3"/>
  <c r="D1390" i="3"/>
  <c r="O1389" i="3"/>
  <c r="N1389" i="3"/>
  <c r="I1389" i="3"/>
  <c r="D1389" i="3"/>
  <c r="O1388" i="3"/>
  <c r="N1388" i="3"/>
  <c r="I1388" i="3"/>
  <c r="D1388" i="3"/>
  <c r="O1387" i="3"/>
  <c r="N1387" i="3"/>
  <c r="D1387" i="3"/>
  <c r="O1386" i="3"/>
  <c r="N1386" i="3"/>
  <c r="D1386" i="3"/>
  <c r="O1385" i="3"/>
  <c r="N1385" i="3"/>
  <c r="I1385" i="3"/>
  <c r="D1385" i="3"/>
  <c r="O1384" i="3"/>
  <c r="N1384" i="3"/>
  <c r="I1384" i="3"/>
  <c r="D1384" i="3"/>
  <c r="O1383" i="3"/>
  <c r="N1383" i="3"/>
  <c r="I1383" i="3"/>
  <c r="D1383" i="3"/>
  <c r="O1382" i="3"/>
  <c r="N1382" i="3"/>
  <c r="D1382" i="3"/>
  <c r="O1381" i="3"/>
  <c r="N1381" i="3"/>
  <c r="I1381" i="3"/>
  <c r="D1381" i="3"/>
  <c r="O1380" i="3"/>
  <c r="N1380" i="3"/>
  <c r="I1380" i="3"/>
  <c r="D1380" i="3"/>
  <c r="O1379" i="3"/>
  <c r="N1379" i="3"/>
  <c r="D1379" i="3"/>
  <c r="O1378" i="3"/>
  <c r="N1378" i="3"/>
  <c r="D1378" i="3"/>
  <c r="O1377" i="3"/>
  <c r="N1377" i="3"/>
  <c r="D1377" i="3"/>
  <c r="O1376" i="3"/>
  <c r="N1376" i="3"/>
  <c r="D1376" i="3"/>
  <c r="O1375" i="3"/>
  <c r="N1375" i="3"/>
  <c r="D1375" i="3"/>
  <c r="O1374" i="3"/>
  <c r="N1374" i="3"/>
  <c r="D1374" i="3"/>
  <c r="O1373" i="3"/>
  <c r="N1373" i="3"/>
  <c r="D1373" i="3"/>
  <c r="O1372" i="3"/>
  <c r="N1372" i="3"/>
  <c r="D1372" i="3"/>
  <c r="O1371" i="3"/>
  <c r="N1371" i="3"/>
  <c r="D1371" i="3"/>
  <c r="O1370" i="3"/>
  <c r="N1370" i="3"/>
  <c r="D1370" i="3"/>
  <c r="O1369" i="3"/>
  <c r="N1369" i="3"/>
  <c r="D1369" i="3"/>
  <c r="O1368" i="3"/>
  <c r="N1368" i="3"/>
  <c r="I1368" i="3"/>
  <c r="D1368" i="3"/>
  <c r="O1367" i="3"/>
  <c r="N1367" i="3"/>
  <c r="I1367" i="3"/>
  <c r="D1367" i="3"/>
  <c r="O1366" i="3"/>
  <c r="N1366" i="3"/>
  <c r="I1366" i="3"/>
  <c r="D1366" i="3"/>
  <c r="O1365" i="3"/>
  <c r="N1365" i="3"/>
  <c r="D1365" i="3"/>
  <c r="O1364" i="3"/>
  <c r="N1364" i="3"/>
  <c r="I1364" i="3"/>
  <c r="D1364" i="3"/>
  <c r="O1363" i="3"/>
  <c r="N1363" i="3"/>
  <c r="I1363" i="3"/>
  <c r="D1363" i="3"/>
  <c r="O1362" i="3"/>
  <c r="N1362" i="3"/>
  <c r="I1362" i="3"/>
  <c r="D1362" i="3"/>
  <c r="O1361" i="3"/>
  <c r="N1361" i="3"/>
  <c r="I1361" i="3"/>
  <c r="D1361" i="3"/>
  <c r="O1360" i="3"/>
  <c r="N1360" i="3"/>
  <c r="I1360" i="3"/>
  <c r="D1360" i="3"/>
  <c r="O1359" i="3"/>
  <c r="N1359" i="3"/>
  <c r="I1359" i="3"/>
  <c r="D1359" i="3"/>
  <c r="O1358" i="3"/>
  <c r="N1358" i="3"/>
  <c r="I1358" i="3"/>
  <c r="D1358" i="3"/>
  <c r="O1357" i="3"/>
  <c r="N1357" i="3"/>
  <c r="I1357" i="3"/>
  <c r="D1357" i="3"/>
  <c r="O1356" i="3"/>
  <c r="N1356" i="3"/>
  <c r="I1356" i="3"/>
  <c r="D1356" i="3"/>
  <c r="O1355" i="3"/>
  <c r="N1355" i="3"/>
  <c r="I1355" i="3"/>
  <c r="D1355" i="3"/>
  <c r="O1354" i="3"/>
  <c r="N1354" i="3"/>
  <c r="D1354" i="3"/>
  <c r="O1353" i="3"/>
  <c r="N1353" i="3"/>
  <c r="D1353" i="3"/>
  <c r="O1352" i="3"/>
  <c r="N1352" i="3"/>
  <c r="D1352" i="3"/>
  <c r="O1351" i="3"/>
  <c r="N1351" i="3"/>
  <c r="D1351" i="3"/>
  <c r="O1350" i="3"/>
  <c r="N1350" i="3"/>
  <c r="D1350" i="3"/>
  <c r="O1349" i="3"/>
  <c r="N1349" i="3"/>
  <c r="D1349" i="3"/>
  <c r="O1348" i="3"/>
  <c r="N1348" i="3"/>
  <c r="D1348" i="3"/>
  <c r="O1347" i="3"/>
  <c r="N1347" i="3"/>
  <c r="D1347" i="3"/>
  <c r="O1346" i="3"/>
  <c r="N1346" i="3"/>
  <c r="D1346" i="3"/>
  <c r="O1345" i="3"/>
  <c r="N1345" i="3"/>
  <c r="D1345" i="3"/>
  <c r="O1344" i="3"/>
  <c r="N1344" i="3"/>
  <c r="D1344" i="3"/>
  <c r="O1343" i="3"/>
  <c r="N1343" i="3"/>
  <c r="D1343" i="3"/>
  <c r="O1342" i="3"/>
  <c r="N1342" i="3"/>
  <c r="I1342" i="3"/>
  <c r="D1342" i="3"/>
  <c r="O1341" i="3"/>
  <c r="N1341" i="3"/>
  <c r="D1341" i="3"/>
  <c r="O1340" i="3"/>
  <c r="N1340" i="3"/>
  <c r="I1340" i="3"/>
  <c r="D1340" i="3"/>
  <c r="O1339" i="3"/>
  <c r="N1339" i="3"/>
  <c r="I1339" i="3"/>
  <c r="D1339" i="3"/>
  <c r="O1338" i="3"/>
  <c r="N1338" i="3"/>
  <c r="D1338" i="3"/>
  <c r="O1337" i="3"/>
  <c r="N1337" i="3"/>
  <c r="I1337" i="3"/>
  <c r="D1337" i="3"/>
  <c r="O1336" i="3"/>
  <c r="N1336" i="3"/>
  <c r="D1336" i="3"/>
  <c r="O1335" i="3"/>
  <c r="N1335" i="3"/>
  <c r="I1335" i="3"/>
  <c r="D1335" i="3"/>
  <c r="O1334" i="3"/>
  <c r="N1334" i="3"/>
  <c r="D1334" i="3"/>
  <c r="O1333" i="3"/>
  <c r="N1333" i="3"/>
  <c r="D1333" i="3"/>
  <c r="O1332" i="3"/>
  <c r="N1332" i="3"/>
  <c r="I1332" i="3"/>
  <c r="D1332" i="3"/>
  <c r="O1331" i="3"/>
  <c r="N1331" i="3"/>
  <c r="D1331" i="3"/>
  <c r="O1330" i="3"/>
  <c r="N1330" i="3"/>
  <c r="D1330" i="3"/>
  <c r="O1329" i="3"/>
  <c r="N1329" i="3"/>
  <c r="I1329" i="3"/>
  <c r="D1329" i="3"/>
  <c r="O1328" i="3"/>
  <c r="N1328" i="3"/>
  <c r="I1328" i="3"/>
  <c r="D1328" i="3"/>
  <c r="O1327" i="3"/>
  <c r="N1327" i="3"/>
  <c r="I1327" i="3"/>
  <c r="D1327" i="3"/>
  <c r="O1326" i="3"/>
  <c r="N1326" i="3"/>
  <c r="I1326" i="3"/>
  <c r="D1326" i="3"/>
  <c r="O1325" i="3"/>
  <c r="N1325" i="3"/>
  <c r="I1325" i="3"/>
  <c r="D1325" i="3"/>
  <c r="O1324" i="3"/>
  <c r="N1324" i="3"/>
  <c r="I1324" i="3"/>
  <c r="D1324" i="3"/>
  <c r="O1323" i="3"/>
  <c r="N1323" i="3"/>
  <c r="I1323" i="3"/>
  <c r="D1323" i="3"/>
  <c r="O1322" i="3"/>
  <c r="N1322" i="3"/>
  <c r="I1322" i="3"/>
  <c r="D1322" i="3"/>
  <c r="O1321" i="3"/>
  <c r="N1321" i="3"/>
  <c r="I1321" i="3"/>
  <c r="D1321" i="3"/>
  <c r="O1320" i="3"/>
  <c r="N1320" i="3"/>
  <c r="D1320" i="3"/>
  <c r="O1319" i="3"/>
  <c r="N1319" i="3"/>
  <c r="I1319" i="3"/>
  <c r="D1319" i="3"/>
  <c r="O1318" i="3"/>
  <c r="N1318" i="3"/>
  <c r="I1318" i="3"/>
  <c r="D1318" i="3"/>
  <c r="O1317" i="3"/>
  <c r="N1317" i="3"/>
  <c r="I1317" i="3"/>
  <c r="D1317" i="3"/>
  <c r="O1316" i="3"/>
  <c r="N1316" i="3"/>
  <c r="I1316" i="3"/>
  <c r="D1316" i="3"/>
  <c r="O1315" i="3"/>
  <c r="N1315" i="3"/>
  <c r="D1315" i="3"/>
  <c r="O1314" i="3"/>
  <c r="N1314" i="3"/>
  <c r="D1314" i="3"/>
  <c r="O1313" i="3"/>
  <c r="N1313" i="3"/>
  <c r="D1313" i="3"/>
  <c r="O1312" i="3"/>
  <c r="N1312" i="3"/>
  <c r="I1312" i="3"/>
  <c r="D1312" i="3"/>
  <c r="O1311" i="3"/>
  <c r="N1311" i="3"/>
  <c r="I1311" i="3"/>
  <c r="D1311" i="3"/>
  <c r="O1310" i="3"/>
  <c r="N1310" i="3"/>
  <c r="I1310" i="3"/>
  <c r="D1310" i="3"/>
  <c r="O1309" i="3"/>
  <c r="N1309" i="3"/>
  <c r="I1309" i="3"/>
  <c r="D1309" i="3"/>
  <c r="O1308" i="3"/>
  <c r="N1308" i="3"/>
  <c r="D1308" i="3"/>
  <c r="O1307" i="3"/>
  <c r="N1307" i="3"/>
  <c r="D1307" i="3"/>
  <c r="O1306" i="3"/>
  <c r="N1306" i="3"/>
  <c r="I1306" i="3"/>
  <c r="D1306" i="3"/>
  <c r="O1305" i="3"/>
  <c r="N1305" i="3"/>
  <c r="I1305" i="3"/>
  <c r="D1305" i="3"/>
  <c r="O1304" i="3"/>
  <c r="N1304" i="3"/>
  <c r="I1304" i="3"/>
  <c r="D1304" i="3"/>
  <c r="O1303" i="3"/>
  <c r="N1303" i="3"/>
  <c r="D1303" i="3"/>
  <c r="O1302" i="3"/>
  <c r="N1302" i="3"/>
  <c r="I1302" i="3"/>
  <c r="D1302" i="3"/>
  <c r="O1301" i="3"/>
  <c r="N1301" i="3"/>
  <c r="I1301" i="3"/>
  <c r="D1301" i="3"/>
  <c r="O1300" i="3"/>
  <c r="N1300" i="3"/>
  <c r="D1300" i="3"/>
  <c r="O1299" i="3"/>
  <c r="N1299" i="3"/>
  <c r="I1299" i="3"/>
  <c r="D1299" i="3"/>
  <c r="O1298" i="3"/>
  <c r="N1298" i="3"/>
  <c r="I1298" i="3"/>
  <c r="D1298" i="3"/>
  <c r="O1297" i="3"/>
  <c r="N1297" i="3"/>
  <c r="I1297" i="3"/>
  <c r="D1297" i="3"/>
  <c r="O1296" i="3"/>
  <c r="N1296" i="3"/>
  <c r="I1296" i="3"/>
  <c r="D1296" i="3"/>
  <c r="O1295" i="3"/>
  <c r="N1295" i="3"/>
  <c r="I1295" i="3"/>
  <c r="D1295" i="3"/>
  <c r="O1294" i="3"/>
  <c r="N1294" i="3"/>
  <c r="I1294" i="3"/>
  <c r="D1294" i="3"/>
  <c r="O1293" i="3"/>
  <c r="N1293" i="3"/>
  <c r="I1293" i="3"/>
  <c r="D1293" i="3"/>
  <c r="O1292" i="3"/>
  <c r="N1292" i="3"/>
  <c r="D1292" i="3"/>
  <c r="O1291" i="3"/>
  <c r="N1291" i="3"/>
  <c r="D1291" i="3"/>
  <c r="O1290" i="3"/>
  <c r="N1290" i="3"/>
  <c r="I1290" i="3"/>
  <c r="D1290" i="3"/>
  <c r="O1289" i="3"/>
  <c r="N1289" i="3"/>
  <c r="I1289" i="3"/>
  <c r="D1289" i="3"/>
  <c r="O1288" i="3"/>
  <c r="N1288" i="3"/>
  <c r="I1288" i="3"/>
  <c r="D1288" i="3"/>
  <c r="O1287" i="3"/>
  <c r="N1287" i="3"/>
  <c r="I1287" i="3"/>
  <c r="D1287" i="3"/>
  <c r="O1286" i="3"/>
  <c r="N1286" i="3"/>
  <c r="I1286" i="3"/>
  <c r="D1286" i="3"/>
  <c r="O1285" i="3"/>
  <c r="N1285" i="3"/>
  <c r="I1285" i="3"/>
  <c r="D1285" i="3"/>
  <c r="O1284" i="3"/>
  <c r="N1284" i="3"/>
  <c r="I1284" i="3"/>
  <c r="D1284" i="3"/>
  <c r="O1283" i="3"/>
  <c r="N1283" i="3"/>
  <c r="I1283" i="3"/>
  <c r="D1283" i="3"/>
  <c r="O1282" i="3"/>
  <c r="N1282" i="3"/>
  <c r="I1282" i="3"/>
  <c r="D1282" i="3"/>
  <c r="O1281" i="3"/>
  <c r="N1281" i="3"/>
  <c r="I1281" i="3"/>
  <c r="D1281" i="3"/>
  <c r="O1280" i="3"/>
  <c r="N1280" i="3"/>
  <c r="I1280" i="3"/>
  <c r="D1280" i="3"/>
  <c r="O1279" i="3"/>
  <c r="N1279" i="3"/>
  <c r="D1279" i="3"/>
  <c r="O1278" i="3"/>
  <c r="N1278" i="3"/>
  <c r="D1278" i="3"/>
  <c r="O1277" i="3"/>
  <c r="N1277" i="3"/>
  <c r="I1277" i="3"/>
  <c r="D1277" i="3"/>
  <c r="O1276" i="3"/>
  <c r="N1276" i="3"/>
  <c r="I1276" i="3"/>
  <c r="D1276" i="3"/>
  <c r="O1275" i="3"/>
  <c r="N1275" i="3"/>
  <c r="I1275" i="3"/>
  <c r="D1275" i="3"/>
  <c r="O1274" i="3"/>
  <c r="N1274" i="3"/>
  <c r="I1274" i="3"/>
  <c r="D1274" i="3"/>
  <c r="O1273" i="3"/>
  <c r="N1273" i="3"/>
  <c r="D1273" i="3"/>
  <c r="O1272" i="3"/>
  <c r="N1272" i="3"/>
  <c r="D1272" i="3"/>
  <c r="O1271" i="3"/>
  <c r="N1271" i="3"/>
  <c r="I1271" i="3"/>
  <c r="D1271" i="3"/>
  <c r="O1270" i="3"/>
  <c r="N1270" i="3"/>
  <c r="I1270" i="3"/>
  <c r="D1270" i="3"/>
  <c r="O1269" i="3"/>
  <c r="N1269" i="3"/>
  <c r="I1269" i="3"/>
  <c r="D1269" i="3"/>
  <c r="O1268" i="3"/>
  <c r="N1268" i="3"/>
  <c r="I1268" i="3"/>
  <c r="D1268" i="3"/>
  <c r="O1267" i="3"/>
  <c r="N1267" i="3"/>
  <c r="I1267" i="3"/>
  <c r="D1267" i="3"/>
  <c r="O1266" i="3"/>
  <c r="N1266" i="3"/>
  <c r="I1266" i="3"/>
  <c r="D1266" i="3"/>
  <c r="O1265" i="3"/>
  <c r="N1265" i="3"/>
  <c r="I1265" i="3"/>
  <c r="D1265" i="3"/>
  <c r="O1264" i="3"/>
  <c r="N1264" i="3"/>
  <c r="I1264" i="3"/>
  <c r="D1264" i="3"/>
  <c r="O1263" i="3"/>
  <c r="N1263" i="3"/>
  <c r="I1263" i="3"/>
  <c r="D1263" i="3"/>
  <c r="O1262" i="3"/>
  <c r="N1262" i="3"/>
  <c r="I1262" i="3"/>
  <c r="D1262" i="3"/>
  <c r="O1261" i="3"/>
  <c r="N1261" i="3"/>
  <c r="I1261" i="3"/>
  <c r="D1261" i="3"/>
  <c r="O1260" i="3"/>
  <c r="N1260" i="3"/>
  <c r="D1260" i="3"/>
  <c r="O1259" i="3"/>
  <c r="N1259" i="3"/>
  <c r="D1259" i="3"/>
  <c r="O1258" i="3"/>
  <c r="N1258" i="3"/>
  <c r="I1258" i="3"/>
  <c r="D1258" i="3"/>
  <c r="O1257" i="3"/>
  <c r="N1257" i="3"/>
  <c r="D1257" i="3"/>
  <c r="O1256" i="3"/>
  <c r="N1256" i="3"/>
  <c r="I1256" i="3"/>
  <c r="D1256" i="3"/>
  <c r="O1255" i="3"/>
  <c r="N1255" i="3"/>
  <c r="D1255" i="3"/>
  <c r="O1254" i="3"/>
  <c r="N1254" i="3"/>
  <c r="D1254" i="3"/>
  <c r="O1253" i="3"/>
  <c r="N1253" i="3"/>
  <c r="I1253" i="3"/>
  <c r="D1253" i="3"/>
  <c r="O1252" i="3"/>
  <c r="N1252" i="3"/>
  <c r="I1252" i="3"/>
  <c r="D1252" i="3"/>
  <c r="O1251" i="3"/>
  <c r="N1251" i="3"/>
  <c r="I1251" i="3"/>
  <c r="D1251" i="3"/>
  <c r="O1250" i="3"/>
  <c r="N1250" i="3"/>
  <c r="D1250" i="3"/>
  <c r="O1249" i="3"/>
  <c r="N1249" i="3"/>
  <c r="I1249" i="3"/>
  <c r="D1249" i="3"/>
  <c r="O1248" i="3"/>
  <c r="N1248" i="3"/>
  <c r="D1248" i="3"/>
  <c r="O1247" i="3"/>
  <c r="N1247" i="3"/>
  <c r="I1247" i="3"/>
  <c r="D1247" i="3"/>
  <c r="O1246" i="3"/>
  <c r="N1246" i="3"/>
  <c r="I1246" i="3"/>
  <c r="D1246" i="3"/>
  <c r="O1245" i="3"/>
  <c r="N1245" i="3"/>
  <c r="I1245" i="3"/>
  <c r="D1245" i="3"/>
  <c r="O1244" i="3"/>
  <c r="N1244" i="3"/>
  <c r="I1244" i="3"/>
  <c r="D1244" i="3"/>
  <c r="O1243" i="3"/>
  <c r="N1243" i="3"/>
  <c r="D1243" i="3"/>
  <c r="O1242" i="3"/>
  <c r="N1242" i="3"/>
  <c r="I1242" i="3"/>
  <c r="D1242" i="3"/>
  <c r="O1241" i="3"/>
  <c r="N1241" i="3"/>
  <c r="I1241" i="3"/>
  <c r="D1241" i="3"/>
  <c r="O1240" i="3"/>
  <c r="N1240" i="3"/>
  <c r="I1240" i="3"/>
  <c r="D1240" i="3"/>
  <c r="O1239" i="3"/>
  <c r="N1239" i="3"/>
  <c r="I1239" i="3"/>
  <c r="D1239" i="3"/>
  <c r="O1238" i="3"/>
  <c r="N1238" i="3"/>
  <c r="I1238" i="3"/>
  <c r="D1238" i="3"/>
  <c r="O1237" i="3"/>
  <c r="N1237" i="3"/>
  <c r="I1237" i="3"/>
  <c r="D1237" i="3"/>
  <c r="O1236" i="3"/>
  <c r="N1236" i="3"/>
  <c r="I1236" i="3"/>
  <c r="D1236" i="3"/>
  <c r="O1235" i="3"/>
  <c r="N1235" i="3"/>
  <c r="I1235" i="3"/>
  <c r="D1235" i="3"/>
  <c r="O1234" i="3"/>
  <c r="N1234" i="3"/>
  <c r="I1234" i="3"/>
  <c r="D1234" i="3"/>
  <c r="O1233" i="3"/>
  <c r="N1233" i="3"/>
  <c r="I1233" i="3"/>
  <c r="D1233" i="3"/>
  <c r="O1232" i="3"/>
  <c r="N1232" i="3"/>
  <c r="I1232" i="3"/>
  <c r="D1232" i="3"/>
  <c r="O1231" i="3"/>
  <c r="N1231" i="3"/>
  <c r="I1231" i="3"/>
  <c r="D1231" i="3"/>
  <c r="O1230" i="3"/>
  <c r="N1230" i="3"/>
  <c r="I1230" i="3"/>
  <c r="D1230" i="3"/>
  <c r="O1229" i="3"/>
  <c r="N1229" i="3"/>
  <c r="D1229" i="3"/>
  <c r="O1228" i="3"/>
  <c r="N1228" i="3"/>
  <c r="I1228" i="3"/>
  <c r="D1228" i="3"/>
  <c r="O1227" i="3"/>
  <c r="N1227" i="3"/>
  <c r="I1227" i="3"/>
  <c r="D1227" i="3"/>
  <c r="O1226" i="3"/>
  <c r="N1226" i="3"/>
  <c r="I1226" i="3"/>
  <c r="D1226" i="3"/>
  <c r="O1225" i="3"/>
  <c r="N1225" i="3"/>
  <c r="I1225" i="3"/>
  <c r="D1225" i="3"/>
  <c r="O1224" i="3"/>
  <c r="N1224" i="3"/>
  <c r="I1224" i="3"/>
  <c r="D1224" i="3"/>
  <c r="O1223" i="3"/>
  <c r="N1223" i="3"/>
  <c r="I1223" i="3"/>
  <c r="D1223" i="3"/>
  <c r="O1222" i="3"/>
  <c r="N1222" i="3"/>
  <c r="I1222" i="3"/>
  <c r="D1222" i="3"/>
  <c r="O1221" i="3"/>
  <c r="N1221" i="3"/>
  <c r="I1221" i="3"/>
  <c r="D1221" i="3"/>
  <c r="O1220" i="3"/>
  <c r="N1220" i="3"/>
  <c r="I1220" i="3"/>
  <c r="D1220" i="3"/>
  <c r="O1219" i="3"/>
  <c r="N1219" i="3"/>
  <c r="I1219" i="3"/>
  <c r="D1219" i="3"/>
  <c r="O1218" i="3"/>
  <c r="N1218" i="3"/>
  <c r="I1218" i="3"/>
  <c r="D1218" i="3"/>
  <c r="O1217" i="3"/>
  <c r="N1217" i="3"/>
  <c r="I1217" i="3"/>
  <c r="D1217" i="3"/>
  <c r="O1216" i="3"/>
  <c r="N1216" i="3"/>
  <c r="I1216" i="3"/>
  <c r="D1216" i="3"/>
  <c r="O1215" i="3"/>
  <c r="N1215" i="3"/>
  <c r="I1215" i="3"/>
  <c r="D1215" i="3"/>
  <c r="O1214" i="3"/>
  <c r="N1214" i="3"/>
  <c r="I1214" i="3"/>
  <c r="D1214" i="3"/>
  <c r="O1213" i="3"/>
  <c r="N1213" i="3"/>
  <c r="I1213" i="3"/>
  <c r="D1213" i="3"/>
  <c r="O1212" i="3"/>
  <c r="N1212" i="3"/>
  <c r="I1212" i="3"/>
  <c r="D1212" i="3"/>
  <c r="O1211" i="3"/>
  <c r="N1211" i="3"/>
  <c r="I1211" i="3"/>
  <c r="D1211" i="3"/>
  <c r="O1210" i="3"/>
  <c r="N1210" i="3"/>
  <c r="I1210" i="3"/>
  <c r="D1210" i="3"/>
  <c r="O1209" i="3"/>
  <c r="N1209" i="3"/>
  <c r="I1209" i="3"/>
  <c r="D1209" i="3"/>
  <c r="O1208" i="3"/>
  <c r="N1208" i="3"/>
  <c r="I1208" i="3"/>
  <c r="D1208" i="3"/>
  <c r="O1207" i="3"/>
  <c r="N1207" i="3"/>
  <c r="I1207" i="3"/>
  <c r="D1207" i="3"/>
  <c r="O1206" i="3"/>
  <c r="N1206" i="3"/>
  <c r="I1206" i="3"/>
  <c r="D1206" i="3"/>
  <c r="O1205" i="3"/>
  <c r="N1205" i="3"/>
  <c r="I1205" i="3"/>
  <c r="D1205" i="3"/>
  <c r="O1204" i="3"/>
  <c r="N1204" i="3"/>
  <c r="I1204" i="3"/>
  <c r="D1204" i="3"/>
  <c r="O1203" i="3"/>
  <c r="N1203" i="3"/>
  <c r="I1203" i="3"/>
  <c r="D1203" i="3"/>
  <c r="O1202" i="3"/>
  <c r="N1202" i="3"/>
  <c r="I1202" i="3"/>
  <c r="D1202" i="3"/>
  <c r="O1201" i="3"/>
  <c r="N1201" i="3"/>
  <c r="I1201" i="3"/>
  <c r="D1201" i="3"/>
  <c r="O1200" i="3"/>
  <c r="N1200" i="3"/>
  <c r="I1200" i="3"/>
  <c r="D1200" i="3"/>
  <c r="O1199" i="3"/>
  <c r="N1199" i="3"/>
  <c r="I1199" i="3"/>
  <c r="D1199" i="3"/>
  <c r="O1198" i="3"/>
  <c r="N1198" i="3"/>
  <c r="I1198" i="3"/>
  <c r="D1198" i="3"/>
  <c r="O1197" i="3"/>
  <c r="N1197" i="3"/>
  <c r="I1197" i="3"/>
  <c r="D1197" i="3"/>
  <c r="O1196" i="3"/>
  <c r="N1196" i="3"/>
  <c r="I1196" i="3"/>
  <c r="D1196" i="3"/>
  <c r="O1195" i="3"/>
  <c r="N1195" i="3"/>
  <c r="I1195" i="3"/>
  <c r="D1195" i="3"/>
  <c r="O1194" i="3"/>
  <c r="N1194" i="3"/>
  <c r="I1194" i="3"/>
  <c r="D1194" i="3"/>
  <c r="O1193" i="3"/>
  <c r="N1193" i="3"/>
  <c r="I1193" i="3"/>
  <c r="D1193" i="3"/>
  <c r="O1192" i="3"/>
  <c r="N1192" i="3"/>
  <c r="I1192" i="3"/>
  <c r="D1192" i="3"/>
  <c r="O1191" i="3"/>
  <c r="N1191" i="3"/>
  <c r="I1191" i="3"/>
  <c r="D1191" i="3"/>
  <c r="O1190" i="3"/>
  <c r="N1190" i="3"/>
  <c r="I1190" i="3"/>
  <c r="D1190" i="3"/>
  <c r="O1189" i="3"/>
  <c r="N1189" i="3"/>
  <c r="I1189" i="3"/>
  <c r="D1189" i="3"/>
  <c r="O1188" i="3"/>
  <c r="N1188" i="3"/>
  <c r="I1188" i="3"/>
  <c r="D1188" i="3"/>
  <c r="O1187" i="3"/>
  <c r="N1187" i="3"/>
  <c r="D1187" i="3"/>
  <c r="O1186" i="3"/>
  <c r="N1186" i="3"/>
  <c r="I1186" i="3"/>
  <c r="D1186" i="3"/>
  <c r="O1185" i="3"/>
  <c r="N1185" i="3"/>
  <c r="I1185" i="3"/>
  <c r="D1185" i="3"/>
  <c r="O1184" i="3"/>
  <c r="N1184" i="3"/>
  <c r="I1184" i="3"/>
  <c r="D1184" i="3"/>
  <c r="O1183" i="3"/>
  <c r="N1183" i="3"/>
  <c r="I1183" i="3"/>
  <c r="D1183" i="3"/>
  <c r="O1182" i="3"/>
  <c r="N1182" i="3"/>
  <c r="I1182" i="3"/>
  <c r="D1182" i="3"/>
  <c r="O1181" i="3"/>
  <c r="N1181" i="3"/>
  <c r="I1181" i="3"/>
  <c r="D1181" i="3"/>
  <c r="O1180" i="3"/>
  <c r="N1180" i="3"/>
  <c r="I1180" i="3"/>
  <c r="D1180" i="3"/>
  <c r="O1179" i="3"/>
  <c r="N1179" i="3"/>
  <c r="I1179" i="3"/>
  <c r="D1179" i="3"/>
  <c r="O1178" i="3"/>
  <c r="N1178" i="3"/>
  <c r="I1178" i="3"/>
  <c r="D1178" i="3"/>
  <c r="O1177" i="3"/>
  <c r="N1177" i="3"/>
  <c r="I1177" i="3"/>
  <c r="D1177" i="3"/>
  <c r="O1176" i="3"/>
  <c r="N1176" i="3"/>
  <c r="D1176" i="3"/>
  <c r="O1175" i="3"/>
  <c r="N1175" i="3"/>
  <c r="D1175" i="3"/>
  <c r="O1174" i="3"/>
  <c r="N1174" i="3"/>
  <c r="I1174" i="3"/>
  <c r="D1174" i="3"/>
  <c r="O1173" i="3"/>
  <c r="N1173" i="3"/>
  <c r="I1173" i="3"/>
  <c r="D1173" i="3"/>
  <c r="O1172" i="3"/>
  <c r="N1172" i="3"/>
  <c r="I1172" i="3"/>
  <c r="D1172" i="3"/>
  <c r="O1171" i="3"/>
  <c r="N1171" i="3"/>
  <c r="I1171" i="3"/>
  <c r="D1171" i="3"/>
  <c r="O1170" i="3"/>
  <c r="N1170" i="3"/>
  <c r="I1170" i="3"/>
  <c r="D1170" i="3"/>
  <c r="O1169" i="3"/>
  <c r="N1169" i="3"/>
  <c r="I1169" i="3"/>
  <c r="D1169" i="3"/>
  <c r="O1168" i="3"/>
  <c r="N1168" i="3"/>
  <c r="I1168" i="3"/>
  <c r="D1168" i="3"/>
  <c r="O1167" i="3"/>
  <c r="N1167" i="3"/>
  <c r="I1167" i="3"/>
  <c r="D1167" i="3"/>
  <c r="O1166" i="3"/>
  <c r="N1166" i="3"/>
  <c r="I1166" i="3"/>
  <c r="D1166" i="3"/>
  <c r="O1165" i="3"/>
  <c r="N1165" i="3"/>
  <c r="I1165" i="3"/>
  <c r="D1165" i="3"/>
  <c r="O1164" i="3"/>
  <c r="N1164" i="3"/>
  <c r="I1164" i="3"/>
  <c r="D1164" i="3"/>
  <c r="O1163" i="3"/>
  <c r="N1163" i="3"/>
  <c r="I1163" i="3"/>
  <c r="D1163" i="3"/>
  <c r="O1162" i="3"/>
  <c r="N1162" i="3"/>
  <c r="I1162" i="3"/>
  <c r="D1162" i="3"/>
  <c r="O1161" i="3"/>
  <c r="N1161" i="3"/>
  <c r="I1161" i="3"/>
  <c r="D1161" i="3"/>
  <c r="O1160" i="3"/>
  <c r="N1160" i="3"/>
  <c r="I1160" i="3"/>
  <c r="D1160" i="3"/>
  <c r="O1159" i="3"/>
  <c r="N1159" i="3"/>
  <c r="I1159" i="3"/>
  <c r="D1159" i="3"/>
  <c r="O1158" i="3"/>
  <c r="N1158" i="3"/>
  <c r="I1158" i="3"/>
  <c r="D1158" i="3"/>
  <c r="O1157" i="3"/>
  <c r="N1157" i="3"/>
  <c r="I1157" i="3"/>
  <c r="D1157" i="3"/>
  <c r="O1156" i="3"/>
  <c r="N1156" i="3"/>
  <c r="D1156" i="3"/>
  <c r="O1155" i="3"/>
  <c r="N1155" i="3"/>
  <c r="D1155" i="3"/>
  <c r="O1154" i="3"/>
  <c r="N1154" i="3"/>
  <c r="D1154" i="3"/>
  <c r="O1153" i="3"/>
  <c r="N1153" i="3"/>
  <c r="D1153" i="3"/>
  <c r="O1152" i="3"/>
  <c r="N1152" i="3"/>
  <c r="I1152" i="3"/>
  <c r="D1152" i="3"/>
  <c r="O1151" i="3"/>
  <c r="N1151" i="3"/>
  <c r="D1151" i="3"/>
  <c r="O1150" i="3"/>
  <c r="N1150" i="3"/>
  <c r="D1150" i="3"/>
  <c r="O1149" i="3"/>
  <c r="N1149" i="3"/>
  <c r="I1149" i="3"/>
  <c r="D1149" i="3"/>
  <c r="O1148" i="3"/>
  <c r="N1148" i="3"/>
  <c r="I1148" i="3"/>
  <c r="D1148" i="3"/>
  <c r="O1147" i="3"/>
  <c r="N1147" i="3"/>
  <c r="D1147" i="3"/>
  <c r="O1146" i="3"/>
  <c r="N1146" i="3"/>
  <c r="D1146" i="3"/>
  <c r="O1145" i="3"/>
  <c r="N1145" i="3"/>
  <c r="I1145" i="3"/>
  <c r="D1145" i="3"/>
  <c r="O1144" i="3"/>
  <c r="N1144" i="3"/>
  <c r="I1144" i="3"/>
  <c r="D1144" i="3"/>
  <c r="O1143" i="3"/>
  <c r="N1143" i="3"/>
  <c r="I1143" i="3"/>
  <c r="D1143" i="3"/>
  <c r="O1142" i="3"/>
  <c r="N1142" i="3"/>
  <c r="I1142" i="3"/>
  <c r="D1142" i="3"/>
  <c r="O1141" i="3"/>
  <c r="N1141" i="3"/>
  <c r="D1141" i="3"/>
  <c r="O1140" i="3"/>
  <c r="N1140" i="3"/>
  <c r="D1140" i="3"/>
  <c r="O1139" i="3"/>
  <c r="N1139" i="3"/>
  <c r="I1139" i="3"/>
  <c r="D1139" i="3"/>
  <c r="O1138" i="3"/>
  <c r="N1138" i="3"/>
  <c r="I1138" i="3"/>
  <c r="D1138" i="3"/>
  <c r="O1137" i="3"/>
  <c r="N1137" i="3"/>
  <c r="D1137" i="3"/>
  <c r="O1136" i="3"/>
  <c r="N1136" i="3"/>
  <c r="I1136" i="3"/>
  <c r="D1136" i="3"/>
  <c r="O1135" i="3"/>
  <c r="N1135" i="3"/>
  <c r="I1135" i="3"/>
  <c r="D1135" i="3"/>
  <c r="O1134" i="3"/>
  <c r="N1134" i="3"/>
  <c r="I1134" i="3"/>
  <c r="D1134" i="3"/>
  <c r="O1133" i="3"/>
  <c r="N1133" i="3"/>
  <c r="D1133" i="3"/>
  <c r="O1132" i="3"/>
  <c r="N1132" i="3"/>
  <c r="D1132" i="3"/>
  <c r="O1131" i="3"/>
  <c r="N1131" i="3"/>
  <c r="D1131" i="3"/>
  <c r="O1130" i="3"/>
  <c r="N1130" i="3"/>
  <c r="D1130" i="3"/>
  <c r="O1129" i="3"/>
  <c r="N1129" i="3"/>
  <c r="D1129" i="3"/>
  <c r="O1128" i="3"/>
  <c r="N1128" i="3"/>
  <c r="I1128" i="3"/>
  <c r="D1128" i="3"/>
  <c r="O1127" i="3"/>
  <c r="N1127" i="3"/>
  <c r="I1127" i="3"/>
  <c r="D1127" i="3"/>
  <c r="O1126" i="3"/>
  <c r="N1126" i="3"/>
  <c r="D1126" i="3"/>
  <c r="O1125" i="3"/>
  <c r="N1125" i="3"/>
  <c r="D1125" i="3"/>
  <c r="O1124" i="3"/>
  <c r="N1124" i="3"/>
  <c r="I1124" i="3"/>
  <c r="D1124" i="3"/>
  <c r="O1123" i="3"/>
  <c r="N1123" i="3"/>
  <c r="D1123" i="3"/>
  <c r="O1122" i="3"/>
  <c r="N1122" i="3"/>
  <c r="D1122" i="3"/>
  <c r="O1121" i="3"/>
  <c r="N1121" i="3"/>
  <c r="I1121" i="3"/>
  <c r="D1121" i="3"/>
  <c r="O1120" i="3"/>
  <c r="N1120" i="3"/>
  <c r="D1120" i="3"/>
  <c r="O1119" i="3"/>
  <c r="N1119" i="3"/>
  <c r="I1119" i="3"/>
  <c r="D1119" i="3"/>
  <c r="O1118" i="3"/>
  <c r="N1118" i="3"/>
  <c r="D1118" i="3"/>
  <c r="O1117" i="3"/>
  <c r="N1117" i="3"/>
  <c r="D1117" i="3"/>
  <c r="O1116" i="3"/>
  <c r="N1116" i="3"/>
  <c r="D1116" i="3"/>
  <c r="O1115" i="3"/>
  <c r="N1115" i="3"/>
  <c r="D1115" i="3"/>
  <c r="O1114" i="3"/>
  <c r="N1114" i="3"/>
  <c r="D1114" i="3"/>
  <c r="O1113" i="3"/>
  <c r="N1113" i="3"/>
  <c r="D1113" i="3"/>
  <c r="O1112" i="3"/>
  <c r="N1112" i="3"/>
  <c r="D1112" i="3"/>
  <c r="O1111" i="3"/>
  <c r="N1111" i="3"/>
  <c r="D1111" i="3"/>
  <c r="O1110" i="3"/>
  <c r="N1110" i="3"/>
  <c r="D1110" i="3"/>
  <c r="O1109" i="3"/>
  <c r="N1109" i="3"/>
  <c r="D1109" i="3"/>
  <c r="O1108" i="3"/>
  <c r="N1108" i="3"/>
  <c r="D1108" i="3"/>
  <c r="O1107" i="3"/>
  <c r="N1107" i="3"/>
  <c r="D1107" i="3"/>
  <c r="O1106" i="3"/>
  <c r="N1106" i="3"/>
  <c r="D1106" i="3"/>
  <c r="O1105" i="3"/>
  <c r="N1105" i="3"/>
  <c r="D1105" i="3"/>
  <c r="O1104" i="3"/>
  <c r="N1104" i="3"/>
  <c r="D1104" i="3"/>
  <c r="O1103" i="3"/>
  <c r="N1103" i="3"/>
  <c r="D1103" i="3"/>
  <c r="O1102" i="3"/>
  <c r="N1102" i="3"/>
  <c r="D1102" i="3"/>
  <c r="O1101" i="3"/>
  <c r="N1101" i="3"/>
  <c r="D1101" i="3"/>
  <c r="O1100" i="3"/>
  <c r="N1100" i="3"/>
  <c r="D1100" i="3"/>
  <c r="O1099" i="3"/>
  <c r="N1099" i="3"/>
  <c r="I1099" i="3"/>
  <c r="D1099" i="3"/>
  <c r="O1098" i="3"/>
  <c r="N1098" i="3"/>
  <c r="D1098" i="3"/>
  <c r="O1097" i="3"/>
  <c r="N1097" i="3"/>
  <c r="I1097" i="3"/>
  <c r="D1097" i="3"/>
  <c r="O1096" i="3"/>
  <c r="N1096" i="3"/>
  <c r="D1096" i="3"/>
  <c r="O1095" i="3"/>
  <c r="N1095" i="3"/>
  <c r="I1095" i="3"/>
  <c r="D1095" i="3"/>
  <c r="O1094" i="3"/>
  <c r="N1094" i="3"/>
  <c r="I1094" i="3"/>
  <c r="D1094" i="3"/>
  <c r="O1093" i="3"/>
  <c r="N1093" i="3"/>
  <c r="I1093" i="3"/>
  <c r="D1093" i="3"/>
  <c r="O1092" i="3"/>
  <c r="N1092" i="3"/>
  <c r="I1092" i="3"/>
  <c r="D1092" i="3"/>
  <c r="O1091" i="3"/>
  <c r="N1091" i="3"/>
  <c r="I1091" i="3"/>
  <c r="D1091" i="3"/>
  <c r="O1090" i="3"/>
  <c r="N1090" i="3"/>
  <c r="I1090" i="3"/>
  <c r="D1090" i="3"/>
  <c r="O1089" i="3"/>
  <c r="N1089" i="3"/>
  <c r="I1089" i="3"/>
  <c r="D1089" i="3"/>
  <c r="O1088" i="3"/>
  <c r="N1088" i="3"/>
  <c r="I1088" i="3"/>
  <c r="D1088" i="3"/>
  <c r="O1087" i="3"/>
  <c r="N1087" i="3"/>
  <c r="I1087" i="3"/>
  <c r="D1087" i="3"/>
  <c r="O1086" i="3"/>
  <c r="N1086" i="3"/>
  <c r="D1086" i="3"/>
  <c r="O1085" i="3"/>
  <c r="N1085" i="3"/>
  <c r="D1085" i="3"/>
  <c r="O1084" i="3"/>
  <c r="N1084" i="3"/>
  <c r="D1084" i="3"/>
  <c r="O1083" i="3"/>
  <c r="N1083" i="3"/>
  <c r="I1083" i="3"/>
  <c r="D1083" i="3"/>
  <c r="O1082" i="3"/>
  <c r="N1082" i="3"/>
  <c r="D1082" i="3"/>
  <c r="O1081" i="3"/>
  <c r="N1081" i="3"/>
  <c r="I1081" i="3"/>
  <c r="D1081" i="3"/>
  <c r="O1080" i="3"/>
  <c r="N1080" i="3"/>
  <c r="D1080" i="3"/>
  <c r="O1079" i="3"/>
  <c r="N1079" i="3"/>
  <c r="D1079" i="3"/>
  <c r="O1078" i="3"/>
  <c r="N1078" i="3"/>
  <c r="D1078" i="3"/>
  <c r="O1077" i="3"/>
  <c r="N1077" i="3"/>
  <c r="D1077" i="3"/>
  <c r="O1076" i="3"/>
  <c r="N1076" i="3"/>
  <c r="D1076" i="3"/>
  <c r="O1075" i="3"/>
  <c r="N1075" i="3"/>
  <c r="D1075" i="3"/>
  <c r="O1074" i="3"/>
  <c r="N1074" i="3"/>
  <c r="D1074" i="3"/>
  <c r="O1073" i="3"/>
  <c r="N1073" i="3"/>
  <c r="D1073" i="3"/>
  <c r="O1072" i="3"/>
  <c r="N1072" i="3"/>
  <c r="D1072" i="3"/>
  <c r="O1071" i="3"/>
  <c r="N1071" i="3"/>
  <c r="D1071" i="3"/>
  <c r="O1070" i="3"/>
  <c r="N1070" i="3"/>
  <c r="D1070" i="3"/>
  <c r="O1069" i="3"/>
  <c r="N1069" i="3"/>
  <c r="D1069" i="3"/>
  <c r="O1068" i="3"/>
  <c r="N1068" i="3"/>
  <c r="D1068" i="3"/>
  <c r="O1067" i="3"/>
  <c r="N1067" i="3"/>
  <c r="D1067" i="3"/>
  <c r="O1066" i="3"/>
  <c r="N1066" i="3"/>
  <c r="D1066" i="3"/>
  <c r="O1065" i="3"/>
  <c r="N1065" i="3"/>
  <c r="D1065" i="3"/>
  <c r="O1064" i="3"/>
  <c r="N1064" i="3"/>
  <c r="D1064" i="3"/>
  <c r="O1063" i="3"/>
  <c r="N1063" i="3"/>
  <c r="D1063" i="3"/>
  <c r="O1062" i="3"/>
  <c r="N1062" i="3"/>
  <c r="D1062" i="3"/>
  <c r="O1061" i="3"/>
  <c r="N1061" i="3"/>
  <c r="D1061" i="3"/>
  <c r="O1060" i="3"/>
  <c r="N1060" i="3"/>
  <c r="D1060" i="3"/>
  <c r="O1059" i="3"/>
  <c r="N1059" i="3"/>
  <c r="D1059" i="3"/>
  <c r="O1058" i="3"/>
  <c r="N1058" i="3"/>
  <c r="D1058" i="3"/>
  <c r="O1057" i="3"/>
  <c r="N1057" i="3"/>
  <c r="D1057" i="3"/>
  <c r="O1056" i="3"/>
  <c r="N1056" i="3"/>
  <c r="D1056" i="3"/>
  <c r="O1055" i="3"/>
  <c r="N1055" i="3"/>
  <c r="I1055" i="3"/>
  <c r="D1055" i="3"/>
  <c r="O1054" i="3"/>
  <c r="N1054" i="3"/>
  <c r="I1054" i="3"/>
  <c r="D1054" i="3"/>
  <c r="O1053" i="3"/>
  <c r="N1053" i="3"/>
  <c r="I1053" i="3"/>
  <c r="D1053" i="3"/>
  <c r="O1052" i="3"/>
  <c r="N1052" i="3"/>
  <c r="D1052" i="3"/>
  <c r="O1051" i="3"/>
  <c r="N1051" i="3"/>
  <c r="I1051" i="3"/>
  <c r="D1051" i="3"/>
  <c r="O1050" i="3"/>
  <c r="N1050" i="3"/>
  <c r="D1050" i="3"/>
  <c r="O1049" i="3"/>
  <c r="N1049" i="3"/>
  <c r="D1049" i="3"/>
  <c r="O1048" i="3"/>
  <c r="N1048" i="3"/>
  <c r="D1048" i="3"/>
  <c r="O1047" i="3"/>
  <c r="N1047" i="3"/>
  <c r="D1047" i="3"/>
  <c r="O1046" i="3"/>
  <c r="N1046" i="3"/>
  <c r="D1046" i="3"/>
  <c r="O1045" i="3"/>
  <c r="N1045" i="3"/>
  <c r="I1045" i="3"/>
  <c r="D1045" i="3"/>
  <c r="O1044" i="3"/>
  <c r="N1044" i="3"/>
  <c r="D1044" i="3"/>
  <c r="O1043" i="3"/>
  <c r="N1043" i="3"/>
  <c r="D1043" i="3"/>
  <c r="O1042" i="3"/>
  <c r="N1042" i="3"/>
  <c r="D1042" i="3"/>
  <c r="O1041" i="3"/>
  <c r="N1041" i="3"/>
  <c r="D1041" i="3"/>
  <c r="O1040" i="3"/>
  <c r="N1040" i="3"/>
  <c r="D1040" i="3"/>
  <c r="O1039" i="3"/>
  <c r="N1039" i="3"/>
  <c r="I1039" i="3"/>
  <c r="D1039" i="3"/>
  <c r="O1038" i="3"/>
  <c r="N1038" i="3"/>
  <c r="D1038" i="3"/>
  <c r="O1037" i="3"/>
  <c r="N1037" i="3"/>
  <c r="I1037" i="3"/>
  <c r="D1037" i="3"/>
  <c r="O1036" i="3"/>
  <c r="N1036" i="3"/>
  <c r="D1036" i="3"/>
  <c r="O1035" i="3"/>
  <c r="N1035" i="3"/>
  <c r="I1035" i="3"/>
  <c r="D1035" i="3"/>
  <c r="O1034" i="3"/>
  <c r="N1034" i="3"/>
  <c r="I1034" i="3"/>
  <c r="D1034" i="3"/>
  <c r="O1033" i="3"/>
  <c r="N1033" i="3"/>
  <c r="I1033" i="3"/>
  <c r="D1033" i="3"/>
  <c r="O1032" i="3"/>
  <c r="N1032" i="3"/>
  <c r="I1032" i="3"/>
  <c r="D1032" i="3"/>
  <c r="O1031" i="3"/>
  <c r="N1031" i="3"/>
  <c r="I1031" i="3"/>
  <c r="D1031" i="3"/>
  <c r="O1030" i="3"/>
  <c r="N1030" i="3"/>
  <c r="I1030" i="3"/>
  <c r="D1030" i="3"/>
  <c r="O1029" i="3"/>
  <c r="N1029" i="3"/>
  <c r="D1029" i="3"/>
  <c r="O1028" i="3"/>
  <c r="N1028" i="3"/>
  <c r="D1028" i="3"/>
  <c r="O1027" i="3"/>
  <c r="N1027" i="3"/>
  <c r="I1027" i="3"/>
  <c r="D1027" i="3"/>
  <c r="O1026" i="3"/>
  <c r="N1026" i="3"/>
  <c r="I1026" i="3"/>
  <c r="D1026" i="3"/>
  <c r="O1025" i="3"/>
  <c r="N1025" i="3"/>
  <c r="I1025" i="3"/>
  <c r="D1025" i="3"/>
  <c r="O1024" i="3"/>
  <c r="N1024" i="3"/>
  <c r="I1024" i="3"/>
  <c r="D1024" i="3"/>
  <c r="O1023" i="3"/>
  <c r="N1023" i="3"/>
  <c r="I1023" i="3"/>
  <c r="D1023" i="3"/>
  <c r="O1022" i="3"/>
  <c r="N1022" i="3"/>
  <c r="I1022" i="3"/>
  <c r="D1022" i="3"/>
  <c r="O1021" i="3"/>
  <c r="N1021" i="3"/>
  <c r="I1021" i="3"/>
  <c r="D1021" i="3"/>
  <c r="O1020" i="3"/>
  <c r="N1020" i="3"/>
  <c r="D1020" i="3"/>
  <c r="O1019" i="3"/>
  <c r="N1019" i="3"/>
  <c r="D1019" i="3"/>
  <c r="O1018" i="3"/>
  <c r="N1018" i="3"/>
  <c r="I1018" i="3"/>
  <c r="D1018" i="3"/>
  <c r="O1017" i="3"/>
  <c r="N1017" i="3"/>
  <c r="I1017" i="3"/>
  <c r="D1017" i="3"/>
  <c r="O1016" i="3"/>
  <c r="N1016" i="3"/>
  <c r="I1016" i="3"/>
  <c r="D1016" i="3"/>
  <c r="O1015" i="3"/>
  <c r="N1015" i="3"/>
  <c r="I1015" i="3"/>
  <c r="D1015" i="3"/>
  <c r="O1014" i="3"/>
  <c r="N1014" i="3"/>
  <c r="I1014" i="3"/>
  <c r="D1014" i="3"/>
  <c r="O1013" i="3"/>
  <c r="N1013" i="3"/>
  <c r="I1013" i="3"/>
  <c r="D1013" i="3"/>
  <c r="O1012" i="3"/>
  <c r="N1012" i="3"/>
  <c r="I1012" i="3"/>
  <c r="D1012" i="3"/>
  <c r="O1011" i="3"/>
  <c r="N1011" i="3"/>
  <c r="I1011" i="3"/>
  <c r="D1011" i="3"/>
  <c r="O1010" i="3"/>
  <c r="N1010" i="3"/>
  <c r="I1010" i="3"/>
  <c r="D1010" i="3"/>
  <c r="O1009" i="3"/>
  <c r="N1009" i="3"/>
  <c r="I1009" i="3"/>
  <c r="D1009" i="3"/>
  <c r="O1008" i="3"/>
  <c r="N1008" i="3"/>
  <c r="I1008" i="3"/>
  <c r="D1008" i="3"/>
  <c r="O1007" i="3"/>
  <c r="N1007" i="3"/>
  <c r="I1007" i="3"/>
  <c r="D1007" i="3"/>
  <c r="O1006" i="3"/>
  <c r="N1006" i="3"/>
  <c r="I1006" i="3"/>
  <c r="D1006" i="3"/>
  <c r="O1005" i="3"/>
  <c r="N1005" i="3"/>
  <c r="I1005" i="3"/>
  <c r="D1005" i="3"/>
  <c r="O1004" i="3"/>
  <c r="N1004" i="3"/>
  <c r="I1004" i="3"/>
  <c r="D1004" i="3"/>
  <c r="O1003" i="3"/>
  <c r="N1003" i="3"/>
  <c r="I1003" i="3"/>
  <c r="D1003" i="3"/>
  <c r="O1002" i="3"/>
  <c r="N1002" i="3"/>
  <c r="I1002" i="3"/>
  <c r="D1002" i="3"/>
  <c r="O1001" i="3"/>
  <c r="N1001" i="3"/>
  <c r="D1001" i="3"/>
  <c r="O1000" i="3"/>
  <c r="N1000" i="3"/>
  <c r="D1000" i="3"/>
  <c r="O999" i="3"/>
  <c r="N999" i="3"/>
  <c r="I999" i="3"/>
  <c r="D999" i="3"/>
  <c r="O998" i="3"/>
  <c r="N998" i="3"/>
  <c r="I998" i="3"/>
  <c r="D998" i="3"/>
  <c r="O997" i="3"/>
  <c r="N997" i="3"/>
  <c r="I997" i="3"/>
  <c r="D997" i="3"/>
  <c r="O996" i="3"/>
  <c r="N996" i="3"/>
  <c r="I996" i="3"/>
  <c r="D996" i="3"/>
  <c r="O995" i="3"/>
  <c r="N995" i="3"/>
  <c r="D995" i="3"/>
  <c r="O994" i="3"/>
  <c r="N994" i="3"/>
  <c r="I994" i="3"/>
  <c r="D994" i="3"/>
  <c r="O993" i="3"/>
  <c r="N993" i="3"/>
  <c r="I993" i="3"/>
  <c r="D993" i="3"/>
  <c r="O992" i="3"/>
  <c r="N992" i="3"/>
  <c r="I992" i="3"/>
  <c r="D992" i="3"/>
  <c r="O991" i="3"/>
  <c r="N991" i="3"/>
  <c r="I991" i="3"/>
  <c r="D991" i="3"/>
  <c r="O990" i="3"/>
  <c r="N990" i="3"/>
  <c r="I990" i="3"/>
  <c r="D990" i="3"/>
  <c r="O989" i="3"/>
  <c r="N989" i="3"/>
  <c r="I989" i="3"/>
  <c r="D989" i="3"/>
  <c r="O988" i="3"/>
  <c r="N988" i="3"/>
  <c r="I988" i="3"/>
  <c r="D988" i="3"/>
  <c r="O987" i="3"/>
  <c r="N987" i="3"/>
  <c r="I987" i="3"/>
  <c r="D987" i="3"/>
  <c r="O986" i="3"/>
  <c r="N986" i="3"/>
  <c r="I986" i="3"/>
  <c r="D986" i="3"/>
  <c r="O985" i="3"/>
  <c r="N985" i="3"/>
  <c r="I985" i="3"/>
  <c r="D985" i="3"/>
  <c r="O984" i="3"/>
  <c r="N984" i="3"/>
  <c r="I984" i="3"/>
  <c r="D984" i="3"/>
  <c r="O983" i="3"/>
  <c r="N983" i="3"/>
  <c r="D983" i="3"/>
  <c r="O982" i="3"/>
  <c r="N982" i="3"/>
  <c r="I982" i="3"/>
  <c r="D982" i="3"/>
  <c r="O981" i="3"/>
  <c r="N981" i="3"/>
  <c r="I981" i="3"/>
  <c r="D981" i="3"/>
  <c r="O980" i="3"/>
  <c r="N980" i="3"/>
  <c r="I980" i="3"/>
  <c r="D980" i="3"/>
  <c r="O979" i="3"/>
  <c r="N979" i="3"/>
  <c r="I979" i="3"/>
  <c r="D979" i="3"/>
  <c r="O978" i="3"/>
  <c r="N978" i="3"/>
  <c r="I978" i="3"/>
  <c r="D978" i="3"/>
  <c r="O977" i="3"/>
  <c r="N977" i="3"/>
  <c r="I977" i="3"/>
  <c r="D977" i="3"/>
  <c r="O976" i="3"/>
  <c r="N976" i="3"/>
  <c r="I976" i="3"/>
  <c r="D976" i="3"/>
  <c r="O975" i="3"/>
  <c r="N975" i="3"/>
  <c r="D975" i="3"/>
  <c r="O974" i="3"/>
  <c r="N974" i="3"/>
  <c r="I974" i="3"/>
  <c r="D974" i="3"/>
  <c r="O973" i="3"/>
  <c r="N973" i="3"/>
  <c r="I973" i="3"/>
  <c r="D973" i="3"/>
  <c r="O972" i="3"/>
  <c r="N972" i="3"/>
  <c r="I972" i="3"/>
  <c r="D972" i="3"/>
  <c r="O971" i="3"/>
  <c r="N971" i="3"/>
  <c r="D971" i="3"/>
  <c r="O970" i="3"/>
  <c r="N970" i="3"/>
  <c r="D970" i="3"/>
  <c r="O969" i="3"/>
  <c r="N969" i="3"/>
  <c r="D969" i="3"/>
  <c r="O968" i="3"/>
  <c r="N968" i="3"/>
  <c r="I968" i="3"/>
  <c r="D968" i="3"/>
  <c r="O967" i="3"/>
  <c r="N967" i="3"/>
  <c r="D967" i="3"/>
  <c r="O966" i="3"/>
  <c r="N966" i="3"/>
  <c r="D966" i="3"/>
  <c r="O965" i="3"/>
  <c r="N965" i="3"/>
  <c r="I965" i="3"/>
  <c r="D965" i="3"/>
  <c r="O964" i="3"/>
  <c r="N964" i="3"/>
  <c r="I964" i="3"/>
  <c r="D964" i="3"/>
  <c r="O963" i="3"/>
  <c r="N963" i="3"/>
  <c r="I963" i="3"/>
  <c r="D963" i="3"/>
  <c r="O962" i="3"/>
  <c r="N962" i="3"/>
  <c r="I962" i="3"/>
  <c r="D962" i="3"/>
  <c r="O961" i="3"/>
  <c r="N961" i="3"/>
  <c r="I961" i="3"/>
  <c r="D961" i="3"/>
  <c r="O960" i="3"/>
  <c r="N960" i="3"/>
  <c r="I960" i="3"/>
  <c r="D960" i="3"/>
  <c r="O959" i="3"/>
  <c r="N959" i="3"/>
  <c r="D959" i="3"/>
  <c r="O958" i="3"/>
  <c r="N958" i="3"/>
  <c r="D958" i="3"/>
  <c r="O957" i="3"/>
  <c r="N957" i="3"/>
  <c r="I957" i="3"/>
  <c r="D957" i="3"/>
  <c r="O956" i="3"/>
  <c r="N956" i="3"/>
  <c r="I956" i="3"/>
  <c r="D956" i="3"/>
  <c r="O955" i="3"/>
  <c r="N955" i="3"/>
  <c r="I955" i="3"/>
  <c r="D955" i="3"/>
  <c r="O954" i="3"/>
  <c r="N954" i="3"/>
  <c r="I954" i="3"/>
  <c r="D954" i="3"/>
  <c r="O953" i="3"/>
  <c r="N953" i="3"/>
  <c r="I953" i="3"/>
  <c r="D953" i="3"/>
  <c r="O952" i="3"/>
  <c r="N952" i="3"/>
  <c r="I952" i="3"/>
  <c r="D952" i="3"/>
  <c r="O951" i="3"/>
  <c r="N951" i="3"/>
  <c r="I951" i="3"/>
  <c r="D951" i="3"/>
  <c r="O950" i="3"/>
  <c r="N950" i="3"/>
  <c r="I950" i="3"/>
  <c r="D950" i="3"/>
  <c r="O949" i="3"/>
  <c r="N949" i="3"/>
  <c r="D949" i="3"/>
  <c r="O948" i="3"/>
  <c r="N948" i="3"/>
  <c r="I948" i="3"/>
  <c r="D948" i="3"/>
  <c r="O947" i="3"/>
  <c r="N947" i="3"/>
  <c r="I947" i="3"/>
  <c r="D947" i="3"/>
  <c r="O946" i="3"/>
  <c r="N946" i="3"/>
  <c r="I946" i="3"/>
  <c r="D946" i="3"/>
  <c r="O945" i="3"/>
  <c r="N945" i="3"/>
  <c r="D945" i="3"/>
  <c r="O944" i="3"/>
  <c r="N944" i="3"/>
  <c r="I944" i="3"/>
  <c r="D944" i="3"/>
  <c r="O943" i="3"/>
  <c r="N943" i="3"/>
  <c r="D943" i="3"/>
  <c r="O942" i="3"/>
  <c r="N942" i="3"/>
  <c r="I942" i="3"/>
  <c r="D942" i="3"/>
  <c r="O941" i="3"/>
  <c r="N941" i="3"/>
  <c r="I941" i="3"/>
  <c r="D941" i="3"/>
  <c r="O940" i="3"/>
  <c r="N940" i="3"/>
  <c r="I940" i="3"/>
  <c r="D940" i="3"/>
  <c r="O939" i="3"/>
  <c r="N939" i="3"/>
  <c r="D939" i="3"/>
  <c r="O938" i="3"/>
  <c r="N938" i="3"/>
  <c r="I938" i="3"/>
  <c r="D938" i="3"/>
  <c r="O937" i="3"/>
  <c r="N937" i="3"/>
  <c r="D937" i="3"/>
  <c r="O936" i="3"/>
  <c r="N936" i="3"/>
  <c r="I936" i="3"/>
  <c r="D936" i="3"/>
  <c r="O935" i="3"/>
  <c r="N935" i="3"/>
  <c r="D935" i="3"/>
  <c r="O934" i="3"/>
  <c r="N934" i="3"/>
  <c r="I934" i="3"/>
  <c r="D934" i="3"/>
  <c r="O933" i="3"/>
  <c r="N933" i="3"/>
  <c r="I933" i="3"/>
  <c r="D933" i="3"/>
  <c r="O932" i="3"/>
  <c r="N932" i="3"/>
  <c r="I932" i="3"/>
  <c r="D932" i="3"/>
  <c r="O931" i="3"/>
  <c r="N931" i="3"/>
  <c r="I931" i="3"/>
  <c r="D931" i="3"/>
  <c r="O930" i="3"/>
  <c r="N930" i="3"/>
  <c r="D930" i="3"/>
  <c r="O929" i="3"/>
  <c r="N929" i="3"/>
  <c r="I929" i="3"/>
  <c r="D929" i="3"/>
  <c r="O928" i="3"/>
  <c r="N928" i="3"/>
  <c r="I928" i="3"/>
  <c r="D928" i="3"/>
  <c r="O927" i="3"/>
  <c r="N927" i="3"/>
  <c r="I927" i="3"/>
  <c r="D927" i="3"/>
  <c r="O926" i="3"/>
  <c r="N926" i="3"/>
  <c r="I926" i="3"/>
  <c r="D926" i="3"/>
  <c r="O925" i="3"/>
  <c r="N925" i="3"/>
  <c r="I925" i="3"/>
  <c r="D925" i="3"/>
  <c r="O924" i="3"/>
  <c r="N924" i="3"/>
  <c r="I924" i="3"/>
  <c r="D924" i="3"/>
  <c r="O923" i="3"/>
  <c r="N923" i="3"/>
  <c r="I923" i="3"/>
  <c r="D923" i="3"/>
  <c r="O922" i="3"/>
  <c r="N922" i="3"/>
  <c r="I922" i="3"/>
  <c r="D922" i="3"/>
  <c r="O921" i="3"/>
  <c r="N921" i="3"/>
  <c r="I921" i="3"/>
  <c r="D921" i="3"/>
  <c r="O920" i="3"/>
  <c r="N920" i="3"/>
  <c r="D920" i="3"/>
  <c r="O919" i="3"/>
  <c r="N919" i="3"/>
  <c r="D919" i="3"/>
  <c r="O918" i="3"/>
  <c r="N918" i="3"/>
  <c r="D918" i="3"/>
  <c r="O917" i="3"/>
  <c r="N917" i="3"/>
  <c r="I917" i="3"/>
  <c r="D917" i="3"/>
  <c r="O916" i="3"/>
  <c r="N916" i="3"/>
  <c r="I916" i="3"/>
  <c r="D916" i="3"/>
  <c r="O915" i="3"/>
  <c r="N915" i="3"/>
  <c r="I915" i="3"/>
  <c r="D915" i="3"/>
  <c r="O914" i="3"/>
  <c r="N914" i="3"/>
  <c r="I914" i="3"/>
  <c r="D914" i="3"/>
  <c r="O913" i="3"/>
  <c r="N913" i="3"/>
  <c r="I913" i="3"/>
  <c r="D913" i="3"/>
  <c r="O912" i="3"/>
  <c r="N912" i="3"/>
  <c r="I912" i="3"/>
  <c r="D912" i="3"/>
  <c r="O911" i="3"/>
  <c r="N911" i="3"/>
  <c r="D911" i="3"/>
  <c r="O910" i="3"/>
  <c r="N910" i="3"/>
  <c r="D910" i="3"/>
  <c r="O909" i="3"/>
  <c r="N909" i="3"/>
  <c r="D909" i="3"/>
  <c r="O908" i="3"/>
  <c r="N908" i="3"/>
  <c r="D908" i="3"/>
  <c r="O907" i="3"/>
  <c r="N907" i="3"/>
  <c r="D907" i="3"/>
  <c r="O906" i="3"/>
  <c r="N906" i="3"/>
  <c r="I906" i="3"/>
  <c r="D906" i="3"/>
  <c r="O905" i="3"/>
  <c r="N905" i="3"/>
  <c r="D905" i="3"/>
  <c r="O904" i="3"/>
  <c r="N904" i="3"/>
  <c r="D904" i="3"/>
  <c r="O903" i="3"/>
  <c r="N903" i="3"/>
  <c r="I903" i="3"/>
  <c r="D903" i="3"/>
  <c r="O902" i="3"/>
  <c r="N902" i="3"/>
  <c r="D902" i="3"/>
  <c r="O901" i="3"/>
  <c r="N901" i="3"/>
  <c r="I901" i="3"/>
  <c r="D901" i="3"/>
  <c r="O900" i="3"/>
  <c r="N900" i="3"/>
  <c r="I900" i="3"/>
  <c r="D900" i="3"/>
  <c r="O899" i="3"/>
  <c r="N899" i="3"/>
  <c r="I899" i="3"/>
  <c r="D899" i="3"/>
  <c r="O898" i="3"/>
  <c r="N898" i="3"/>
  <c r="D898" i="3"/>
  <c r="O897" i="3"/>
  <c r="N897" i="3"/>
  <c r="I897" i="3"/>
  <c r="D897" i="3"/>
  <c r="O896" i="3"/>
  <c r="N896" i="3"/>
  <c r="I896" i="3"/>
  <c r="D896" i="3"/>
  <c r="O895" i="3"/>
  <c r="N895" i="3"/>
  <c r="I895" i="3"/>
  <c r="D895" i="3"/>
  <c r="O894" i="3"/>
  <c r="N894" i="3"/>
  <c r="D894" i="3"/>
  <c r="O893" i="3"/>
  <c r="N893" i="3"/>
  <c r="D893" i="3"/>
  <c r="O892" i="3"/>
  <c r="N892" i="3"/>
  <c r="D892" i="3"/>
  <c r="O891" i="3"/>
  <c r="N891" i="3"/>
  <c r="D891" i="3"/>
  <c r="O890" i="3"/>
  <c r="N890" i="3"/>
  <c r="D890" i="3"/>
  <c r="O889" i="3"/>
  <c r="N889" i="3"/>
  <c r="D889" i="3"/>
  <c r="O888" i="3"/>
  <c r="N888" i="3"/>
  <c r="D888" i="3"/>
  <c r="O887" i="3"/>
  <c r="N887" i="3"/>
  <c r="I887" i="3"/>
  <c r="D887" i="3"/>
  <c r="O886" i="3"/>
  <c r="N886" i="3"/>
  <c r="I886" i="3"/>
  <c r="D886" i="3"/>
  <c r="O885" i="3"/>
  <c r="N885" i="3"/>
  <c r="I885" i="3"/>
  <c r="D885" i="3"/>
  <c r="O884" i="3"/>
  <c r="N884" i="3"/>
  <c r="D884" i="3"/>
  <c r="O883" i="3"/>
  <c r="N883" i="3"/>
  <c r="D883" i="3"/>
  <c r="O882" i="3"/>
  <c r="N882" i="3"/>
  <c r="D882" i="3"/>
  <c r="O881" i="3"/>
  <c r="N881" i="3"/>
  <c r="I881" i="3"/>
  <c r="D881" i="3"/>
  <c r="O880" i="3"/>
  <c r="N880" i="3"/>
  <c r="I880" i="3"/>
  <c r="D880" i="3"/>
  <c r="O879" i="3"/>
  <c r="N879" i="3"/>
  <c r="D879" i="3"/>
  <c r="O878" i="3"/>
  <c r="N878" i="3"/>
  <c r="I878" i="3"/>
  <c r="D878" i="3"/>
  <c r="O877" i="3"/>
  <c r="N877" i="3"/>
  <c r="D877" i="3"/>
  <c r="O876" i="3"/>
  <c r="N876" i="3"/>
  <c r="D876" i="3"/>
  <c r="O875" i="3"/>
  <c r="N875" i="3"/>
  <c r="D875" i="3"/>
  <c r="O874" i="3"/>
  <c r="N874" i="3"/>
  <c r="D874" i="3"/>
  <c r="O873" i="3"/>
  <c r="N873" i="3"/>
  <c r="D873" i="3"/>
  <c r="O872" i="3"/>
  <c r="N872" i="3"/>
  <c r="D872" i="3"/>
  <c r="O871" i="3"/>
  <c r="N871" i="3"/>
  <c r="D871" i="3"/>
  <c r="O870" i="3"/>
  <c r="N870" i="3"/>
  <c r="D870" i="3"/>
  <c r="O869" i="3"/>
  <c r="N869" i="3"/>
  <c r="D869" i="3"/>
  <c r="O868" i="3"/>
  <c r="N868" i="3"/>
  <c r="D868" i="3"/>
  <c r="O867" i="3"/>
  <c r="N867" i="3"/>
  <c r="D867" i="3"/>
  <c r="O866" i="3"/>
  <c r="N866" i="3"/>
  <c r="D866" i="3"/>
  <c r="O865" i="3"/>
  <c r="N865" i="3"/>
  <c r="D865" i="3"/>
  <c r="O864" i="3"/>
  <c r="N864" i="3"/>
  <c r="D864" i="3"/>
  <c r="O863" i="3"/>
  <c r="N863" i="3"/>
  <c r="D863" i="3"/>
  <c r="O862" i="3"/>
  <c r="N862" i="3"/>
  <c r="D862" i="3"/>
  <c r="O861" i="3"/>
  <c r="N861" i="3"/>
  <c r="D861" i="3"/>
  <c r="O860" i="3"/>
  <c r="N860" i="3"/>
  <c r="D860" i="3"/>
  <c r="O859" i="3"/>
  <c r="N859" i="3"/>
  <c r="D859" i="3"/>
  <c r="O858" i="3"/>
  <c r="N858" i="3"/>
  <c r="D858" i="3"/>
  <c r="O857" i="3"/>
  <c r="N857" i="3"/>
  <c r="D857" i="3"/>
  <c r="O856" i="3"/>
  <c r="N856" i="3"/>
  <c r="I856" i="3"/>
  <c r="D856" i="3"/>
  <c r="O855" i="3"/>
  <c r="N855" i="3"/>
  <c r="D855" i="3"/>
  <c r="O854" i="3"/>
  <c r="N854" i="3"/>
  <c r="I854" i="3"/>
  <c r="D854" i="3"/>
  <c r="O853" i="3"/>
  <c r="N853" i="3"/>
  <c r="D853" i="3"/>
  <c r="O852" i="3"/>
  <c r="N852" i="3"/>
  <c r="I852" i="3"/>
  <c r="D852" i="3"/>
  <c r="O851" i="3"/>
  <c r="N851" i="3"/>
  <c r="D851" i="3"/>
  <c r="O850" i="3"/>
  <c r="N850" i="3"/>
  <c r="D850" i="3"/>
  <c r="O849" i="3"/>
  <c r="N849" i="3"/>
  <c r="I849" i="3"/>
  <c r="D849" i="3"/>
  <c r="O848" i="3"/>
  <c r="N848" i="3"/>
  <c r="D848" i="3"/>
  <c r="O847" i="3"/>
  <c r="N847" i="3"/>
  <c r="I847" i="3"/>
  <c r="D847" i="3"/>
  <c r="O846" i="3"/>
  <c r="N846" i="3"/>
  <c r="I846" i="3"/>
  <c r="D846" i="3"/>
  <c r="O845" i="3"/>
  <c r="N845" i="3"/>
  <c r="I845" i="3"/>
  <c r="D845" i="3"/>
  <c r="O844" i="3"/>
  <c r="N844" i="3"/>
  <c r="I844" i="3"/>
  <c r="D844" i="3"/>
  <c r="O843" i="3"/>
  <c r="N843" i="3"/>
  <c r="I843" i="3"/>
  <c r="D843" i="3"/>
  <c r="O842" i="3"/>
  <c r="N842" i="3"/>
  <c r="I842" i="3"/>
  <c r="D842" i="3"/>
  <c r="O841" i="3"/>
  <c r="N841" i="3"/>
  <c r="D841" i="3"/>
  <c r="O840" i="3"/>
  <c r="N840" i="3"/>
  <c r="D840" i="3"/>
  <c r="O839" i="3"/>
  <c r="N839" i="3"/>
  <c r="I839" i="3"/>
  <c r="D839" i="3"/>
  <c r="O838" i="3"/>
  <c r="N838" i="3"/>
  <c r="I838" i="3"/>
  <c r="D838" i="3"/>
  <c r="O837" i="3"/>
  <c r="N837" i="3"/>
  <c r="I837" i="3"/>
  <c r="D837" i="3"/>
  <c r="O836" i="3"/>
  <c r="N836" i="3"/>
  <c r="I836" i="3"/>
  <c r="D836" i="3"/>
  <c r="O835" i="3"/>
  <c r="N835" i="3"/>
  <c r="I835" i="3"/>
  <c r="D835" i="3"/>
  <c r="O834" i="3"/>
  <c r="N834" i="3"/>
  <c r="I834" i="3"/>
  <c r="D834" i="3"/>
  <c r="O833" i="3"/>
  <c r="N833" i="3"/>
  <c r="I833" i="3"/>
  <c r="D833" i="3"/>
  <c r="O832" i="3"/>
  <c r="N832" i="3"/>
  <c r="I832" i="3"/>
  <c r="D832" i="3"/>
  <c r="O831" i="3"/>
  <c r="N831" i="3"/>
  <c r="I831" i="3"/>
  <c r="D831" i="3"/>
  <c r="O830" i="3"/>
  <c r="N830" i="3"/>
  <c r="D830" i="3"/>
  <c r="O829" i="3"/>
  <c r="N829" i="3"/>
  <c r="D829" i="3"/>
  <c r="O828" i="3"/>
  <c r="N828" i="3"/>
  <c r="I828" i="3"/>
  <c r="D828" i="3"/>
  <c r="O827" i="3"/>
  <c r="N827" i="3"/>
  <c r="D827" i="3"/>
  <c r="O826" i="3"/>
  <c r="N826" i="3"/>
  <c r="D826" i="3"/>
  <c r="O825" i="3"/>
  <c r="N825" i="3"/>
  <c r="D825" i="3"/>
  <c r="O824" i="3"/>
  <c r="N824" i="3"/>
  <c r="I824" i="3"/>
  <c r="D824" i="3"/>
  <c r="O823" i="3"/>
  <c r="N823" i="3"/>
  <c r="D823" i="3"/>
  <c r="O822" i="3"/>
  <c r="N822" i="3"/>
  <c r="D822" i="3"/>
  <c r="O821" i="3"/>
  <c r="N821" i="3"/>
  <c r="D821" i="3"/>
  <c r="O820" i="3"/>
  <c r="N820" i="3"/>
  <c r="D820" i="3"/>
  <c r="O819" i="3"/>
  <c r="N819" i="3"/>
  <c r="D819" i="3"/>
  <c r="O818" i="3"/>
  <c r="N818" i="3"/>
  <c r="I818" i="3"/>
  <c r="D818" i="3"/>
  <c r="O817" i="3"/>
  <c r="N817" i="3"/>
  <c r="D817" i="3"/>
  <c r="O816" i="3"/>
  <c r="N816" i="3"/>
  <c r="I816" i="3"/>
  <c r="D816" i="3"/>
  <c r="O815" i="3"/>
  <c r="N815" i="3"/>
  <c r="I815" i="3"/>
  <c r="D815" i="3"/>
  <c r="O814" i="3"/>
  <c r="N814" i="3"/>
  <c r="D814" i="3"/>
  <c r="O813" i="3"/>
  <c r="N813" i="3"/>
  <c r="D813" i="3"/>
  <c r="O812" i="3"/>
  <c r="N812" i="3"/>
  <c r="I812" i="3"/>
  <c r="D812" i="3"/>
  <c r="O811" i="3"/>
  <c r="N811" i="3"/>
  <c r="I811" i="3"/>
  <c r="D811" i="3"/>
  <c r="O810" i="3"/>
  <c r="N810" i="3"/>
  <c r="I810" i="3"/>
  <c r="D810" i="3"/>
  <c r="O809" i="3"/>
  <c r="N809" i="3"/>
  <c r="I809" i="3"/>
  <c r="D809" i="3"/>
  <c r="O808" i="3"/>
  <c r="N808" i="3"/>
  <c r="D808" i="3"/>
  <c r="O807" i="3"/>
  <c r="N807" i="3"/>
  <c r="I807" i="3"/>
  <c r="D807" i="3"/>
  <c r="O806" i="3"/>
  <c r="N806" i="3"/>
  <c r="I806" i="3"/>
  <c r="D806" i="3"/>
  <c r="O805" i="3"/>
  <c r="N805" i="3"/>
  <c r="D805" i="3"/>
  <c r="O804" i="3"/>
  <c r="N804" i="3"/>
  <c r="D804" i="3"/>
  <c r="O803" i="3"/>
  <c r="N803" i="3"/>
  <c r="I803" i="3"/>
  <c r="D803" i="3"/>
  <c r="O802" i="3"/>
  <c r="N802" i="3"/>
  <c r="D802" i="3"/>
  <c r="O801" i="3"/>
  <c r="N801" i="3"/>
  <c r="D801" i="3"/>
  <c r="O800" i="3"/>
  <c r="N800" i="3"/>
  <c r="D800" i="3"/>
  <c r="O799" i="3"/>
  <c r="N799" i="3"/>
  <c r="D799" i="3"/>
  <c r="O798" i="3"/>
  <c r="N798" i="3"/>
  <c r="D798" i="3"/>
  <c r="O797" i="3"/>
  <c r="N797" i="3"/>
  <c r="D797" i="3"/>
  <c r="O796" i="3"/>
  <c r="N796" i="3"/>
  <c r="D796" i="3"/>
  <c r="O795" i="3"/>
  <c r="N795" i="3"/>
  <c r="D795" i="3"/>
  <c r="O794" i="3"/>
  <c r="N794" i="3"/>
  <c r="D794" i="3"/>
  <c r="O793" i="3"/>
  <c r="N793" i="3"/>
  <c r="D793" i="3"/>
  <c r="O792" i="3"/>
  <c r="N792" i="3"/>
  <c r="D792" i="3"/>
  <c r="O791" i="3"/>
  <c r="N791" i="3"/>
  <c r="D791" i="3"/>
  <c r="O790" i="3"/>
  <c r="N790" i="3"/>
  <c r="I790" i="3"/>
  <c r="D790" i="3"/>
  <c r="O789" i="3"/>
  <c r="N789" i="3"/>
  <c r="I789" i="3"/>
  <c r="D789" i="3"/>
  <c r="O788" i="3"/>
  <c r="N788" i="3"/>
  <c r="I788" i="3"/>
  <c r="D788" i="3"/>
  <c r="O787" i="3"/>
  <c r="N787" i="3"/>
  <c r="I787" i="3"/>
  <c r="D787" i="3"/>
  <c r="O786" i="3"/>
  <c r="N786" i="3"/>
  <c r="I786" i="3"/>
  <c r="D786" i="3"/>
  <c r="O785" i="3"/>
  <c r="N785" i="3"/>
  <c r="I785" i="3"/>
  <c r="D785" i="3"/>
  <c r="O784" i="3"/>
  <c r="N784" i="3"/>
  <c r="D784" i="3"/>
  <c r="O783" i="3"/>
  <c r="N783" i="3"/>
  <c r="D783" i="3"/>
  <c r="O782" i="3"/>
  <c r="N782" i="3"/>
  <c r="D782" i="3"/>
  <c r="O781" i="3"/>
  <c r="N781" i="3"/>
  <c r="D781" i="3"/>
  <c r="O780" i="3"/>
  <c r="N780" i="3"/>
  <c r="I780" i="3"/>
  <c r="D780" i="3"/>
  <c r="O779" i="3"/>
  <c r="N779" i="3"/>
  <c r="I779" i="3"/>
  <c r="D779" i="3"/>
  <c r="O778" i="3"/>
  <c r="N778" i="3"/>
  <c r="I778" i="3"/>
  <c r="D778" i="3"/>
  <c r="O777" i="3"/>
  <c r="N777" i="3"/>
  <c r="I777" i="3"/>
  <c r="D777" i="3"/>
  <c r="O776" i="3"/>
  <c r="N776" i="3"/>
  <c r="I776" i="3"/>
  <c r="D776" i="3"/>
  <c r="O775" i="3"/>
  <c r="N775" i="3"/>
  <c r="I775" i="3"/>
  <c r="D775" i="3"/>
  <c r="O774" i="3"/>
  <c r="N774" i="3"/>
  <c r="I774" i="3"/>
  <c r="D774" i="3"/>
  <c r="O773" i="3"/>
  <c r="N773" i="3"/>
  <c r="D773" i="3"/>
  <c r="O772" i="3"/>
  <c r="N772" i="3"/>
  <c r="D772" i="3"/>
  <c r="O771" i="3"/>
  <c r="N771" i="3"/>
  <c r="D771" i="3"/>
  <c r="O770" i="3"/>
  <c r="N770" i="3"/>
  <c r="D770" i="3"/>
  <c r="O769" i="3"/>
  <c r="N769" i="3"/>
  <c r="I769" i="3"/>
  <c r="D769" i="3"/>
  <c r="O768" i="3"/>
  <c r="N768" i="3"/>
  <c r="I768" i="3"/>
  <c r="D768" i="3"/>
  <c r="O767" i="3"/>
  <c r="N767" i="3"/>
  <c r="I767" i="3"/>
  <c r="D767" i="3"/>
  <c r="O766" i="3"/>
  <c r="N766" i="3"/>
  <c r="I766" i="3"/>
  <c r="D766" i="3"/>
  <c r="O765" i="3"/>
  <c r="N765" i="3"/>
  <c r="I765" i="3"/>
  <c r="D765" i="3"/>
  <c r="O764" i="3"/>
  <c r="N764" i="3"/>
  <c r="I764" i="3"/>
  <c r="D764" i="3"/>
  <c r="O763" i="3"/>
  <c r="N763" i="3"/>
  <c r="I763" i="3"/>
  <c r="D763" i="3"/>
  <c r="O762" i="3"/>
  <c r="N762" i="3"/>
  <c r="I762" i="3"/>
  <c r="D762" i="3"/>
  <c r="O761" i="3"/>
  <c r="N761" i="3"/>
  <c r="I761" i="3"/>
  <c r="D761" i="3"/>
  <c r="O760" i="3"/>
  <c r="N760" i="3"/>
  <c r="I760" i="3"/>
  <c r="D760" i="3"/>
  <c r="O759" i="3"/>
  <c r="N759" i="3"/>
  <c r="I759" i="3"/>
  <c r="D759" i="3"/>
  <c r="O758" i="3"/>
  <c r="N758" i="3"/>
  <c r="I758" i="3"/>
  <c r="D758" i="3"/>
  <c r="O757" i="3"/>
  <c r="N757" i="3"/>
  <c r="I757" i="3"/>
  <c r="D757" i="3"/>
  <c r="O756" i="3"/>
  <c r="N756" i="3"/>
  <c r="I756" i="3"/>
  <c r="D756" i="3"/>
  <c r="O755" i="3"/>
  <c r="N755" i="3"/>
  <c r="I755" i="3"/>
  <c r="D755" i="3"/>
  <c r="O754" i="3"/>
  <c r="N754" i="3"/>
  <c r="D754" i="3"/>
  <c r="O753" i="3"/>
  <c r="N753" i="3"/>
  <c r="I753" i="3"/>
  <c r="D753" i="3"/>
  <c r="O752" i="3"/>
  <c r="N752" i="3"/>
  <c r="I752" i="3"/>
  <c r="D752" i="3"/>
  <c r="O751" i="3"/>
  <c r="N751" i="3"/>
  <c r="I751" i="3"/>
  <c r="D751" i="3"/>
  <c r="O750" i="3"/>
  <c r="N750" i="3"/>
  <c r="I750" i="3"/>
  <c r="D750" i="3"/>
  <c r="O749" i="3"/>
  <c r="N749" i="3"/>
  <c r="I749" i="3"/>
  <c r="D749" i="3"/>
  <c r="O748" i="3"/>
  <c r="N748" i="3"/>
  <c r="D748" i="3"/>
  <c r="O747" i="3"/>
  <c r="N747" i="3"/>
  <c r="D747" i="3"/>
  <c r="O746" i="3"/>
  <c r="N746" i="3"/>
  <c r="I746" i="3"/>
  <c r="D746" i="3"/>
  <c r="O745" i="3"/>
  <c r="N745" i="3"/>
  <c r="I745" i="3"/>
  <c r="D745" i="3"/>
  <c r="O744" i="3"/>
  <c r="N744" i="3"/>
  <c r="D744" i="3"/>
  <c r="O743" i="3"/>
  <c r="N743" i="3"/>
  <c r="I743" i="3"/>
  <c r="D743" i="3"/>
  <c r="O742" i="3"/>
  <c r="N742" i="3"/>
  <c r="I742" i="3"/>
  <c r="D742" i="3"/>
  <c r="O741" i="3"/>
  <c r="N741" i="3"/>
  <c r="I741" i="3"/>
  <c r="D741" i="3"/>
  <c r="O740" i="3"/>
  <c r="N740" i="3"/>
  <c r="I740" i="3"/>
  <c r="D740" i="3"/>
  <c r="O739" i="3"/>
  <c r="N739" i="3"/>
  <c r="D739" i="3"/>
  <c r="O738" i="3"/>
  <c r="N738" i="3"/>
  <c r="I738" i="3"/>
  <c r="D738" i="3"/>
  <c r="O737" i="3"/>
  <c r="N737" i="3"/>
  <c r="I737" i="3"/>
  <c r="D737" i="3"/>
  <c r="O736" i="3"/>
  <c r="N736" i="3"/>
  <c r="I736" i="3"/>
  <c r="D736" i="3"/>
  <c r="O735" i="3"/>
  <c r="N735" i="3"/>
  <c r="I735" i="3"/>
  <c r="D735" i="3"/>
  <c r="O734" i="3"/>
  <c r="N734" i="3"/>
  <c r="I734" i="3"/>
  <c r="D734" i="3"/>
  <c r="O733" i="3"/>
  <c r="N733" i="3"/>
  <c r="I733" i="3"/>
  <c r="D733" i="3"/>
  <c r="O732" i="3"/>
  <c r="N732" i="3"/>
  <c r="I732" i="3"/>
  <c r="D732" i="3"/>
  <c r="O731" i="3"/>
  <c r="N731" i="3"/>
  <c r="I731" i="3"/>
  <c r="D731" i="3"/>
  <c r="O730" i="3"/>
  <c r="N730" i="3"/>
  <c r="D730" i="3"/>
  <c r="O729" i="3"/>
  <c r="N729" i="3"/>
  <c r="D729" i="3"/>
  <c r="O728" i="3"/>
  <c r="N728" i="3"/>
  <c r="D728" i="3"/>
  <c r="O727" i="3"/>
  <c r="N727" i="3"/>
  <c r="D727" i="3"/>
  <c r="O726" i="3"/>
  <c r="N726" i="3"/>
  <c r="I726" i="3"/>
  <c r="D726" i="3"/>
  <c r="O725" i="3"/>
  <c r="N725" i="3"/>
  <c r="I725" i="3"/>
  <c r="D725" i="3"/>
  <c r="O724" i="3"/>
  <c r="N724" i="3"/>
  <c r="I724" i="3"/>
  <c r="D724" i="3"/>
  <c r="O723" i="3"/>
  <c r="N723" i="3"/>
  <c r="I723" i="3"/>
  <c r="D723" i="3"/>
  <c r="O722" i="3"/>
  <c r="N722" i="3"/>
  <c r="I722" i="3"/>
  <c r="D722" i="3"/>
  <c r="O721" i="3"/>
  <c r="N721" i="3"/>
  <c r="I721" i="3"/>
  <c r="D721" i="3"/>
  <c r="O720" i="3"/>
  <c r="N720" i="3"/>
  <c r="I720" i="3"/>
  <c r="D720" i="3"/>
  <c r="O719" i="3"/>
  <c r="N719" i="3"/>
  <c r="I719" i="3"/>
  <c r="D719" i="3"/>
  <c r="O718" i="3"/>
  <c r="N718" i="3"/>
  <c r="I718" i="3"/>
  <c r="D718" i="3"/>
  <c r="O717" i="3"/>
  <c r="N717" i="3"/>
  <c r="I717" i="3"/>
  <c r="D717" i="3"/>
  <c r="O716" i="3"/>
  <c r="N716" i="3"/>
  <c r="I716" i="3"/>
  <c r="D716" i="3"/>
  <c r="O715" i="3"/>
  <c r="N715" i="3"/>
  <c r="I715" i="3"/>
  <c r="D715" i="3"/>
  <c r="O714" i="3"/>
  <c r="N714" i="3"/>
  <c r="I714" i="3"/>
  <c r="D714" i="3"/>
  <c r="O713" i="3"/>
  <c r="N713" i="3"/>
  <c r="I713" i="3"/>
  <c r="D713" i="3"/>
  <c r="O712" i="3"/>
  <c r="N712" i="3"/>
  <c r="I712" i="3"/>
  <c r="D712" i="3"/>
  <c r="O711" i="3"/>
  <c r="N711" i="3"/>
  <c r="I711" i="3"/>
  <c r="D711" i="3"/>
  <c r="O710" i="3"/>
  <c r="N710" i="3"/>
  <c r="I710" i="3"/>
  <c r="D710" i="3"/>
  <c r="O709" i="3"/>
  <c r="N709" i="3"/>
  <c r="I709" i="3"/>
  <c r="D709" i="3"/>
  <c r="O708" i="3"/>
  <c r="N708" i="3"/>
  <c r="I708" i="3"/>
  <c r="D708" i="3"/>
  <c r="O707" i="3"/>
  <c r="N707" i="3"/>
  <c r="I707" i="3"/>
  <c r="D707" i="3"/>
  <c r="O706" i="3"/>
  <c r="N706" i="3"/>
  <c r="I706" i="3"/>
  <c r="D706" i="3"/>
  <c r="O705" i="3"/>
  <c r="N705" i="3"/>
  <c r="I705" i="3"/>
  <c r="D705" i="3"/>
  <c r="O704" i="3"/>
  <c r="N704" i="3"/>
  <c r="I704" i="3"/>
  <c r="D704" i="3"/>
  <c r="O703" i="3"/>
  <c r="N703" i="3"/>
  <c r="I703" i="3"/>
  <c r="D703" i="3"/>
  <c r="O702" i="3"/>
  <c r="N702" i="3"/>
  <c r="D702" i="3"/>
  <c r="O701" i="3"/>
  <c r="N701" i="3"/>
  <c r="D701" i="3"/>
  <c r="O700" i="3"/>
  <c r="N700" i="3"/>
  <c r="D700" i="3"/>
  <c r="O699" i="3"/>
  <c r="N699" i="3"/>
  <c r="D699" i="3"/>
  <c r="O698" i="3"/>
  <c r="N698" i="3"/>
  <c r="D698" i="3"/>
  <c r="O697" i="3"/>
  <c r="N697" i="3"/>
  <c r="I697" i="3"/>
  <c r="D697" i="3"/>
  <c r="O696" i="3"/>
  <c r="N696" i="3"/>
  <c r="I696" i="3"/>
  <c r="D696" i="3"/>
  <c r="O695" i="3"/>
  <c r="N695" i="3"/>
  <c r="I695" i="3"/>
  <c r="D695" i="3"/>
  <c r="O694" i="3"/>
  <c r="N694" i="3"/>
  <c r="D694" i="3"/>
  <c r="O693" i="3"/>
  <c r="N693" i="3"/>
  <c r="I693" i="3"/>
  <c r="D693" i="3"/>
  <c r="O692" i="3"/>
  <c r="N692" i="3"/>
  <c r="I692" i="3"/>
  <c r="D692" i="3"/>
  <c r="O691" i="3"/>
  <c r="N691" i="3"/>
  <c r="I691" i="3"/>
  <c r="D691" i="3"/>
  <c r="O690" i="3"/>
  <c r="N690" i="3"/>
  <c r="I690" i="3"/>
  <c r="D690" i="3"/>
  <c r="O689" i="3"/>
  <c r="N689" i="3"/>
  <c r="I689" i="3"/>
  <c r="D689" i="3"/>
  <c r="O688" i="3"/>
  <c r="N688" i="3"/>
  <c r="I688" i="3"/>
  <c r="D688" i="3"/>
  <c r="O687" i="3"/>
  <c r="N687" i="3"/>
  <c r="D687" i="3"/>
  <c r="O686" i="3"/>
  <c r="N686" i="3"/>
  <c r="I686" i="3"/>
  <c r="D686" i="3"/>
  <c r="O685" i="3"/>
  <c r="N685" i="3"/>
  <c r="I685" i="3"/>
  <c r="D685" i="3"/>
  <c r="O684" i="3"/>
  <c r="N684" i="3"/>
  <c r="I684" i="3"/>
  <c r="D684" i="3"/>
  <c r="O683" i="3"/>
  <c r="N683" i="3"/>
  <c r="I683" i="3"/>
  <c r="D683" i="3"/>
  <c r="O682" i="3"/>
  <c r="N682" i="3"/>
  <c r="I682" i="3"/>
  <c r="D682" i="3"/>
  <c r="O681" i="3"/>
  <c r="N681" i="3"/>
  <c r="I681" i="3"/>
  <c r="D681" i="3"/>
  <c r="O680" i="3"/>
  <c r="N680" i="3"/>
  <c r="I680" i="3"/>
  <c r="D680" i="3"/>
  <c r="O679" i="3"/>
  <c r="N679" i="3"/>
  <c r="I679" i="3"/>
  <c r="D679" i="3"/>
  <c r="O678" i="3"/>
  <c r="N678" i="3"/>
  <c r="I678" i="3"/>
  <c r="D678" i="3"/>
  <c r="O677" i="3"/>
  <c r="N677" i="3"/>
  <c r="I677" i="3"/>
  <c r="D677" i="3"/>
  <c r="O676" i="3"/>
  <c r="N676" i="3"/>
  <c r="D676" i="3"/>
  <c r="O675" i="3"/>
  <c r="N675" i="3"/>
  <c r="I675" i="3"/>
  <c r="D675" i="3"/>
  <c r="O674" i="3"/>
  <c r="N674" i="3"/>
  <c r="I674" i="3"/>
  <c r="D674" i="3"/>
  <c r="O673" i="3"/>
  <c r="N673" i="3"/>
  <c r="I673" i="3"/>
  <c r="D673" i="3"/>
  <c r="O672" i="3"/>
  <c r="N672" i="3"/>
  <c r="I672" i="3"/>
  <c r="D672" i="3"/>
  <c r="O671" i="3"/>
  <c r="N671" i="3"/>
  <c r="I671" i="3"/>
  <c r="D671" i="3"/>
  <c r="O670" i="3"/>
  <c r="N670" i="3"/>
  <c r="I670" i="3"/>
  <c r="D670" i="3"/>
  <c r="O669" i="3"/>
  <c r="N669" i="3"/>
  <c r="I669" i="3"/>
  <c r="D669" i="3"/>
  <c r="O668" i="3"/>
  <c r="N668" i="3"/>
  <c r="D668" i="3"/>
  <c r="O667" i="3"/>
  <c r="N667" i="3"/>
  <c r="D667" i="3"/>
  <c r="O666" i="3"/>
  <c r="N666" i="3"/>
  <c r="I666" i="3"/>
  <c r="D666" i="3"/>
  <c r="O665" i="3"/>
  <c r="N665" i="3"/>
  <c r="D665" i="3"/>
  <c r="O664" i="3"/>
  <c r="N664" i="3"/>
  <c r="I664" i="3"/>
  <c r="D664" i="3"/>
  <c r="O663" i="3"/>
  <c r="N663" i="3"/>
  <c r="I663" i="3"/>
  <c r="D663" i="3"/>
  <c r="O662" i="3"/>
  <c r="N662" i="3"/>
  <c r="I662" i="3"/>
  <c r="D662" i="3"/>
  <c r="O661" i="3"/>
  <c r="N661" i="3"/>
  <c r="I661" i="3"/>
  <c r="D661" i="3"/>
  <c r="O660" i="3"/>
  <c r="N660" i="3"/>
  <c r="D660" i="3"/>
  <c r="O659" i="3"/>
  <c r="N659" i="3"/>
  <c r="I659" i="3"/>
  <c r="D659" i="3"/>
  <c r="O658" i="3"/>
  <c r="N658" i="3"/>
  <c r="I658" i="3"/>
  <c r="D658" i="3"/>
  <c r="O657" i="3"/>
  <c r="N657" i="3"/>
  <c r="D657" i="3"/>
  <c r="O656" i="3"/>
  <c r="N656" i="3"/>
  <c r="I656" i="3"/>
  <c r="D656" i="3"/>
  <c r="O655" i="3"/>
  <c r="N655" i="3"/>
  <c r="I655" i="3"/>
  <c r="D655" i="3"/>
  <c r="O654" i="3"/>
  <c r="N654" i="3"/>
  <c r="I654" i="3"/>
  <c r="D654" i="3"/>
  <c r="O653" i="3"/>
  <c r="N653" i="3"/>
  <c r="I653" i="3"/>
  <c r="D653" i="3"/>
  <c r="O652" i="3"/>
  <c r="N652" i="3"/>
  <c r="I652" i="3"/>
  <c r="D652" i="3"/>
  <c r="O651" i="3"/>
  <c r="N651" i="3"/>
  <c r="I651" i="3"/>
  <c r="D651" i="3"/>
  <c r="O650" i="3"/>
  <c r="N650" i="3"/>
  <c r="I650" i="3"/>
  <c r="D650" i="3"/>
  <c r="O649" i="3"/>
  <c r="N649" i="3"/>
  <c r="I649" i="3"/>
  <c r="D649" i="3"/>
  <c r="O648" i="3"/>
  <c r="N648" i="3"/>
  <c r="I648" i="3"/>
  <c r="D648" i="3"/>
  <c r="O647" i="3"/>
  <c r="N647" i="3"/>
  <c r="I647" i="3"/>
  <c r="D647" i="3"/>
  <c r="O646" i="3"/>
  <c r="N646" i="3"/>
  <c r="I646" i="3"/>
  <c r="D646" i="3"/>
  <c r="O645" i="3"/>
  <c r="N645" i="3"/>
  <c r="D645" i="3"/>
  <c r="O644" i="3"/>
  <c r="N644" i="3"/>
  <c r="I644" i="3"/>
  <c r="D644" i="3"/>
  <c r="O643" i="3"/>
  <c r="N643" i="3"/>
  <c r="I643" i="3"/>
  <c r="D643" i="3"/>
  <c r="O642" i="3"/>
  <c r="N642" i="3"/>
  <c r="D642" i="3"/>
  <c r="O641" i="3"/>
  <c r="N641" i="3"/>
  <c r="D641" i="3"/>
  <c r="O640" i="3"/>
  <c r="N640" i="3"/>
  <c r="D640" i="3"/>
  <c r="O639" i="3"/>
  <c r="N639" i="3"/>
  <c r="D639" i="3"/>
  <c r="O638" i="3"/>
  <c r="N638" i="3"/>
  <c r="D638" i="3"/>
  <c r="O637" i="3"/>
  <c r="N637" i="3"/>
  <c r="D637" i="3"/>
  <c r="O636" i="3"/>
  <c r="N636" i="3"/>
  <c r="D636" i="3"/>
  <c r="O635" i="3"/>
  <c r="N635" i="3"/>
  <c r="D635" i="3"/>
  <c r="O634" i="3"/>
  <c r="N634" i="3"/>
  <c r="D634" i="3"/>
  <c r="O633" i="3"/>
  <c r="N633" i="3"/>
  <c r="D633" i="3"/>
  <c r="O632" i="3"/>
  <c r="N632" i="3"/>
  <c r="D632" i="3"/>
  <c r="O631" i="3"/>
  <c r="N631" i="3"/>
  <c r="D631" i="3"/>
  <c r="O630" i="3"/>
  <c r="N630" i="3"/>
  <c r="D630" i="3"/>
  <c r="O629" i="3"/>
  <c r="N629" i="3"/>
  <c r="D629" i="3"/>
  <c r="O628" i="3"/>
  <c r="N628" i="3"/>
  <c r="D628" i="3"/>
  <c r="O627" i="3"/>
  <c r="N627" i="3"/>
  <c r="D627" i="3"/>
  <c r="O626" i="3"/>
  <c r="N626" i="3"/>
  <c r="D626" i="3"/>
  <c r="O625" i="3"/>
  <c r="N625" i="3"/>
  <c r="D625" i="3"/>
  <c r="O624" i="3"/>
  <c r="N624" i="3"/>
  <c r="D624" i="3"/>
  <c r="O623" i="3"/>
  <c r="N623" i="3"/>
  <c r="D623" i="3"/>
  <c r="O622" i="3"/>
  <c r="N622" i="3"/>
  <c r="I622" i="3"/>
  <c r="D622" i="3"/>
  <c r="O621" i="3"/>
  <c r="N621" i="3"/>
  <c r="I621" i="3"/>
  <c r="D621" i="3"/>
  <c r="O620" i="3"/>
  <c r="N620" i="3"/>
  <c r="I620" i="3"/>
  <c r="D620" i="3"/>
  <c r="O619" i="3"/>
  <c r="N619" i="3"/>
  <c r="I619" i="3"/>
  <c r="D619" i="3"/>
  <c r="O618" i="3"/>
  <c r="N618" i="3"/>
  <c r="I618" i="3"/>
  <c r="D618" i="3"/>
  <c r="O617" i="3"/>
  <c r="N617" i="3"/>
  <c r="I617" i="3"/>
  <c r="D617" i="3"/>
  <c r="O616" i="3"/>
  <c r="N616" i="3"/>
  <c r="I616" i="3"/>
  <c r="D616" i="3"/>
  <c r="O615" i="3"/>
  <c r="N615" i="3"/>
  <c r="D615" i="3"/>
  <c r="O614" i="3"/>
  <c r="N614" i="3"/>
  <c r="I614" i="3"/>
  <c r="D614" i="3"/>
  <c r="O613" i="3"/>
  <c r="N613" i="3"/>
  <c r="I613" i="3"/>
  <c r="D613" i="3"/>
  <c r="O612" i="3"/>
  <c r="N612" i="3"/>
  <c r="I612" i="3"/>
  <c r="D612" i="3"/>
  <c r="O611" i="3"/>
  <c r="N611" i="3"/>
  <c r="D611" i="3"/>
  <c r="O610" i="3"/>
  <c r="N610" i="3"/>
  <c r="I610" i="3"/>
  <c r="D610" i="3"/>
  <c r="O609" i="3"/>
  <c r="N609" i="3"/>
  <c r="I609" i="3"/>
  <c r="D609" i="3"/>
  <c r="O608" i="3"/>
  <c r="N608" i="3"/>
  <c r="I608" i="3"/>
  <c r="D608" i="3"/>
  <c r="O607" i="3"/>
  <c r="N607" i="3"/>
  <c r="I607" i="3"/>
  <c r="D607" i="3"/>
  <c r="O606" i="3"/>
  <c r="N606" i="3"/>
  <c r="I606" i="3"/>
  <c r="D606" i="3"/>
  <c r="O605" i="3"/>
  <c r="N605" i="3"/>
  <c r="I605" i="3"/>
  <c r="D605" i="3"/>
  <c r="O604" i="3"/>
  <c r="N604" i="3"/>
  <c r="I604" i="3"/>
  <c r="D604" i="3"/>
  <c r="O603" i="3"/>
  <c r="N603" i="3"/>
  <c r="I603" i="3"/>
  <c r="D603" i="3"/>
  <c r="O602" i="3"/>
  <c r="N602" i="3"/>
  <c r="I602" i="3"/>
  <c r="D602" i="3"/>
  <c r="O601" i="3"/>
  <c r="N601" i="3"/>
  <c r="I601" i="3"/>
  <c r="D601" i="3"/>
  <c r="O600" i="3"/>
  <c r="N600" i="3"/>
  <c r="I600" i="3"/>
  <c r="D600" i="3"/>
  <c r="O599" i="3"/>
  <c r="N599" i="3"/>
  <c r="D599" i="3"/>
  <c r="O598" i="3"/>
  <c r="N598" i="3"/>
  <c r="I598" i="3"/>
  <c r="D598" i="3"/>
  <c r="O597" i="3"/>
  <c r="N597" i="3"/>
  <c r="I597" i="3"/>
  <c r="D597" i="3"/>
  <c r="O596" i="3"/>
  <c r="N596" i="3"/>
  <c r="I596" i="3"/>
  <c r="D596" i="3"/>
  <c r="O595" i="3"/>
  <c r="N595" i="3"/>
  <c r="I595" i="3"/>
  <c r="D595" i="3"/>
  <c r="O594" i="3"/>
  <c r="N594" i="3"/>
  <c r="I594" i="3"/>
  <c r="D594" i="3"/>
  <c r="O593" i="3"/>
  <c r="N593" i="3"/>
  <c r="I593" i="3"/>
  <c r="D593" i="3"/>
  <c r="O592" i="3"/>
  <c r="N592" i="3"/>
  <c r="D592" i="3"/>
  <c r="O591" i="3"/>
  <c r="N591" i="3"/>
  <c r="I591" i="3"/>
  <c r="D591" i="3"/>
  <c r="O590" i="3"/>
  <c r="N590" i="3"/>
  <c r="I590" i="3"/>
  <c r="D590" i="3"/>
  <c r="O589" i="3"/>
  <c r="N589" i="3"/>
  <c r="I589" i="3"/>
  <c r="D589" i="3"/>
  <c r="O588" i="3"/>
  <c r="N588" i="3"/>
  <c r="I588" i="3"/>
  <c r="D588" i="3"/>
  <c r="O587" i="3"/>
  <c r="N587" i="3"/>
  <c r="I587" i="3"/>
  <c r="D587" i="3"/>
  <c r="O586" i="3"/>
  <c r="N586" i="3"/>
  <c r="I586" i="3"/>
  <c r="D586" i="3"/>
  <c r="O585" i="3"/>
  <c r="N585" i="3"/>
  <c r="I585" i="3"/>
  <c r="D585" i="3"/>
  <c r="O584" i="3"/>
  <c r="N584" i="3"/>
  <c r="I584" i="3"/>
  <c r="D584" i="3"/>
  <c r="O583" i="3"/>
  <c r="N583" i="3"/>
  <c r="I583" i="3"/>
  <c r="D583" i="3"/>
  <c r="O582" i="3"/>
  <c r="N582" i="3"/>
  <c r="I582" i="3"/>
  <c r="D582" i="3"/>
  <c r="O581" i="3"/>
  <c r="N581" i="3"/>
  <c r="I581" i="3"/>
  <c r="D581" i="3"/>
  <c r="O580" i="3"/>
  <c r="N580" i="3"/>
  <c r="I580" i="3"/>
  <c r="D580" i="3"/>
  <c r="O579" i="3"/>
  <c r="N579" i="3"/>
  <c r="I579" i="3"/>
  <c r="D579" i="3"/>
  <c r="O578" i="3"/>
  <c r="N578" i="3"/>
  <c r="I578" i="3"/>
  <c r="D578" i="3"/>
  <c r="O577" i="3"/>
  <c r="N577" i="3"/>
  <c r="I577" i="3"/>
  <c r="D577" i="3"/>
  <c r="O576" i="3"/>
  <c r="N576" i="3"/>
  <c r="I576" i="3"/>
  <c r="D576" i="3"/>
  <c r="O575" i="3"/>
  <c r="N575" i="3"/>
  <c r="I575" i="3"/>
  <c r="D575" i="3"/>
  <c r="O574" i="3"/>
  <c r="N574" i="3"/>
  <c r="I574" i="3"/>
  <c r="D574" i="3"/>
  <c r="O573" i="3"/>
  <c r="N573" i="3"/>
  <c r="D573" i="3"/>
  <c r="O572" i="3"/>
  <c r="N572" i="3"/>
  <c r="I572" i="3"/>
  <c r="D572" i="3"/>
  <c r="O571" i="3"/>
  <c r="N571" i="3"/>
  <c r="I571" i="3"/>
  <c r="D571" i="3"/>
  <c r="O570" i="3"/>
  <c r="N570" i="3"/>
  <c r="D570" i="3"/>
  <c r="O569" i="3"/>
  <c r="N569" i="3"/>
  <c r="I569" i="3"/>
  <c r="D569" i="3"/>
  <c r="O568" i="3"/>
  <c r="N568" i="3"/>
  <c r="I568" i="3"/>
  <c r="D568" i="3"/>
  <c r="O567" i="3"/>
  <c r="N567" i="3"/>
  <c r="I567" i="3"/>
  <c r="D567" i="3"/>
  <c r="O566" i="3"/>
  <c r="N566" i="3"/>
  <c r="D566" i="3"/>
  <c r="O565" i="3"/>
  <c r="N565" i="3"/>
  <c r="I565" i="3"/>
  <c r="D565" i="3"/>
  <c r="O564" i="3"/>
  <c r="N564" i="3"/>
  <c r="I564" i="3"/>
  <c r="D564" i="3"/>
  <c r="O563" i="3"/>
  <c r="N563" i="3"/>
  <c r="I563" i="3"/>
  <c r="D563" i="3"/>
  <c r="O562" i="3"/>
  <c r="N562" i="3"/>
  <c r="I562" i="3"/>
  <c r="D562" i="3"/>
  <c r="O561" i="3"/>
  <c r="N561" i="3"/>
  <c r="I561" i="3"/>
  <c r="D561" i="3"/>
  <c r="O560" i="3"/>
  <c r="N560" i="3"/>
  <c r="I560" i="3"/>
  <c r="D560" i="3"/>
  <c r="O559" i="3"/>
  <c r="N559" i="3"/>
  <c r="I559" i="3"/>
  <c r="D559" i="3"/>
  <c r="O558" i="3"/>
  <c r="N558" i="3"/>
  <c r="D558" i="3"/>
  <c r="O557" i="3"/>
  <c r="N557" i="3"/>
  <c r="I557" i="3"/>
  <c r="D557" i="3"/>
  <c r="O556" i="3"/>
  <c r="N556" i="3"/>
  <c r="I556" i="3"/>
  <c r="D556" i="3"/>
  <c r="O555" i="3"/>
  <c r="N555" i="3"/>
  <c r="I555" i="3"/>
  <c r="D555" i="3"/>
  <c r="O554" i="3"/>
  <c r="N554" i="3"/>
  <c r="I554" i="3"/>
  <c r="D554" i="3"/>
  <c r="O553" i="3"/>
  <c r="N553" i="3"/>
  <c r="D553" i="3"/>
  <c r="O552" i="3"/>
  <c r="N552" i="3"/>
  <c r="I552" i="3"/>
  <c r="D552" i="3"/>
  <c r="O551" i="3"/>
  <c r="N551" i="3"/>
  <c r="I551" i="3"/>
  <c r="D551" i="3"/>
  <c r="O550" i="3"/>
  <c r="N550" i="3"/>
  <c r="I550" i="3"/>
  <c r="D550" i="3"/>
  <c r="O549" i="3"/>
  <c r="N549" i="3"/>
  <c r="I549" i="3"/>
  <c r="D549" i="3"/>
  <c r="O548" i="3"/>
  <c r="N548" i="3"/>
  <c r="I548" i="3"/>
  <c r="D548" i="3"/>
  <c r="O547" i="3"/>
  <c r="N547" i="3"/>
  <c r="D547" i="3"/>
  <c r="O546" i="3"/>
  <c r="N546" i="3"/>
  <c r="I546" i="3"/>
  <c r="D546" i="3"/>
  <c r="O545" i="3"/>
  <c r="N545" i="3"/>
  <c r="I545" i="3"/>
  <c r="D545" i="3"/>
  <c r="O544" i="3"/>
  <c r="N544" i="3"/>
  <c r="D544" i="3"/>
  <c r="O543" i="3"/>
  <c r="N543" i="3"/>
  <c r="D543" i="3"/>
  <c r="O542" i="3"/>
  <c r="N542" i="3"/>
  <c r="D542" i="3"/>
  <c r="O541" i="3"/>
  <c r="N541" i="3"/>
  <c r="I541" i="3"/>
  <c r="D541" i="3"/>
  <c r="O540" i="3"/>
  <c r="N540" i="3"/>
  <c r="I540" i="3"/>
  <c r="D540" i="3"/>
  <c r="O539" i="3"/>
  <c r="N539" i="3"/>
  <c r="I539" i="3"/>
  <c r="D539" i="3"/>
  <c r="O538" i="3"/>
  <c r="N538" i="3"/>
  <c r="D538" i="3"/>
  <c r="O537" i="3"/>
  <c r="N537" i="3"/>
  <c r="I537" i="3"/>
  <c r="D537" i="3"/>
  <c r="O536" i="3"/>
  <c r="N536" i="3"/>
  <c r="D536" i="3"/>
  <c r="O535" i="3"/>
  <c r="N535" i="3"/>
  <c r="I535" i="3"/>
  <c r="D535" i="3"/>
  <c r="O534" i="3"/>
  <c r="N534" i="3"/>
  <c r="I534" i="3"/>
  <c r="D534" i="3"/>
  <c r="O533" i="3"/>
  <c r="N533" i="3"/>
  <c r="I533" i="3"/>
  <c r="D533" i="3"/>
  <c r="O532" i="3"/>
  <c r="N532" i="3"/>
  <c r="I532" i="3"/>
  <c r="D532" i="3"/>
  <c r="O531" i="3"/>
  <c r="N531" i="3"/>
  <c r="I531" i="3"/>
  <c r="D531" i="3"/>
  <c r="O530" i="3"/>
  <c r="N530" i="3"/>
  <c r="I530" i="3"/>
  <c r="D530" i="3"/>
  <c r="O529" i="3"/>
  <c r="N529" i="3"/>
  <c r="D529" i="3"/>
  <c r="O528" i="3"/>
  <c r="N528" i="3"/>
  <c r="I528" i="3"/>
  <c r="D528" i="3"/>
  <c r="O527" i="3"/>
  <c r="N527" i="3"/>
  <c r="I527" i="3"/>
  <c r="D527" i="3"/>
  <c r="O526" i="3"/>
  <c r="N526" i="3"/>
  <c r="I526" i="3"/>
  <c r="D526" i="3"/>
  <c r="O525" i="3"/>
  <c r="N525" i="3"/>
  <c r="I525" i="3"/>
  <c r="D525" i="3"/>
  <c r="O524" i="3"/>
  <c r="N524" i="3"/>
  <c r="D524" i="3"/>
  <c r="O523" i="3"/>
  <c r="N523" i="3"/>
  <c r="I523" i="3"/>
  <c r="D523" i="3"/>
  <c r="O522" i="3"/>
  <c r="N522" i="3"/>
  <c r="I522" i="3"/>
  <c r="D522" i="3"/>
  <c r="O521" i="3"/>
  <c r="N521" i="3"/>
  <c r="I521" i="3"/>
  <c r="D521" i="3"/>
  <c r="O520" i="3"/>
  <c r="N520" i="3"/>
  <c r="I520" i="3"/>
  <c r="D520" i="3"/>
  <c r="O519" i="3"/>
  <c r="N519" i="3"/>
  <c r="I519" i="3"/>
  <c r="D519" i="3"/>
  <c r="O518" i="3"/>
  <c r="N518" i="3"/>
  <c r="I518" i="3"/>
  <c r="D518" i="3"/>
  <c r="O517" i="3"/>
  <c r="N517" i="3"/>
  <c r="I517" i="3"/>
  <c r="D517" i="3"/>
  <c r="O516" i="3"/>
  <c r="N516" i="3"/>
  <c r="D516" i="3"/>
  <c r="O515" i="3"/>
  <c r="N515" i="3"/>
  <c r="I515" i="3"/>
  <c r="D515" i="3"/>
  <c r="O514" i="3"/>
  <c r="N514" i="3"/>
  <c r="I514" i="3"/>
  <c r="D514" i="3"/>
  <c r="O513" i="3"/>
  <c r="N513" i="3"/>
  <c r="I513" i="3"/>
  <c r="D513" i="3"/>
  <c r="O512" i="3"/>
  <c r="N512" i="3"/>
  <c r="I512" i="3"/>
  <c r="D512" i="3"/>
  <c r="O511" i="3"/>
  <c r="N511" i="3"/>
  <c r="I511" i="3"/>
  <c r="D511" i="3"/>
  <c r="O510" i="3"/>
  <c r="N510" i="3"/>
  <c r="I510" i="3"/>
  <c r="D510" i="3"/>
  <c r="O509" i="3"/>
  <c r="N509" i="3"/>
  <c r="I509" i="3"/>
  <c r="D509" i="3"/>
  <c r="O508" i="3"/>
  <c r="N508" i="3"/>
  <c r="I508" i="3"/>
  <c r="D508" i="3"/>
  <c r="O507" i="3"/>
  <c r="N507" i="3"/>
  <c r="I507" i="3"/>
  <c r="D507" i="3"/>
  <c r="O506" i="3"/>
  <c r="N506" i="3"/>
  <c r="I506" i="3"/>
  <c r="D506" i="3"/>
  <c r="O505" i="3"/>
  <c r="N505" i="3"/>
  <c r="I505" i="3"/>
  <c r="D505" i="3"/>
  <c r="O504" i="3"/>
  <c r="N504" i="3"/>
  <c r="I504" i="3"/>
  <c r="D504" i="3"/>
  <c r="O503" i="3"/>
  <c r="N503" i="3"/>
  <c r="I503" i="3"/>
  <c r="D503" i="3"/>
  <c r="O502" i="3"/>
  <c r="N502" i="3"/>
  <c r="I502" i="3"/>
  <c r="D502" i="3"/>
  <c r="O501" i="3"/>
  <c r="N501" i="3"/>
  <c r="I501" i="3"/>
  <c r="D501" i="3"/>
  <c r="O500" i="3"/>
  <c r="N500" i="3"/>
  <c r="D500" i="3"/>
  <c r="O499" i="3"/>
  <c r="N499" i="3"/>
  <c r="D499" i="3"/>
  <c r="O498" i="3"/>
  <c r="N498" i="3"/>
  <c r="I498" i="3"/>
  <c r="D498" i="3"/>
  <c r="O497" i="3"/>
  <c r="N497" i="3"/>
  <c r="I497" i="3"/>
  <c r="D497" i="3"/>
  <c r="O496" i="3"/>
  <c r="N496" i="3"/>
  <c r="I496" i="3"/>
  <c r="D496" i="3"/>
  <c r="O495" i="3"/>
  <c r="N495" i="3"/>
  <c r="I495" i="3"/>
  <c r="D495" i="3"/>
  <c r="O494" i="3"/>
  <c r="N494" i="3"/>
  <c r="I494" i="3"/>
  <c r="D494" i="3"/>
  <c r="O493" i="3"/>
  <c r="N493" i="3"/>
  <c r="I493" i="3"/>
  <c r="D493" i="3"/>
  <c r="O492" i="3"/>
  <c r="N492" i="3"/>
  <c r="I492" i="3"/>
  <c r="D492" i="3"/>
  <c r="O491" i="3"/>
  <c r="N491" i="3"/>
  <c r="I491" i="3"/>
  <c r="D491" i="3"/>
  <c r="O490" i="3"/>
  <c r="N490" i="3"/>
  <c r="I490" i="3"/>
  <c r="D490" i="3"/>
  <c r="O489" i="3"/>
  <c r="N489" i="3"/>
  <c r="I489" i="3"/>
  <c r="D489" i="3"/>
  <c r="O488" i="3"/>
  <c r="N488" i="3"/>
  <c r="I488" i="3"/>
  <c r="D488" i="3"/>
  <c r="O487" i="3"/>
  <c r="N487" i="3"/>
  <c r="I487" i="3"/>
  <c r="D487" i="3"/>
  <c r="O486" i="3"/>
  <c r="N486" i="3"/>
  <c r="I486" i="3"/>
  <c r="D486" i="3"/>
  <c r="O485" i="3"/>
  <c r="N485" i="3"/>
  <c r="I485" i="3"/>
  <c r="D485" i="3"/>
  <c r="O484" i="3"/>
  <c r="N484" i="3"/>
  <c r="I484" i="3"/>
  <c r="D484" i="3"/>
  <c r="O483" i="3"/>
  <c r="N483" i="3"/>
  <c r="I483" i="3"/>
  <c r="D483" i="3"/>
  <c r="O482" i="3"/>
  <c r="N482" i="3"/>
  <c r="I482" i="3"/>
  <c r="D482" i="3"/>
  <c r="O481" i="3"/>
  <c r="N481" i="3"/>
  <c r="I481" i="3"/>
  <c r="D481" i="3"/>
  <c r="O480" i="3"/>
  <c r="N480" i="3"/>
  <c r="I480" i="3"/>
  <c r="D480" i="3"/>
  <c r="O479" i="3"/>
  <c r="N479" i="3"/>
  <c r="I479" i="3"/>
  <c r="D479" i="3"/>
  <c r="O478" i="3"/>
  <c r="N478" i="3"/>
  <c r="I478" i="3"/>
  <c r="D478" i="3"/>
  <c r="O477" i="3"/>
  <c r="N477" i="3"/>
  <c r="I477" i="3"/>
  <c r="D477" i="3"/>
  <c r="O476" i="3"/>
  <c r="N476" i="3"/>
  <c r="I476" i="3"/>
  <c r="D476" i="3"/>
  <c r="O475" i="3"/>
  <c r="N475" i="3"/>
  <c r="D475" i="3"/>
  <c r="O474" i="3"/>
  <c r="N474" i="3"/>
  <c r="I474" i="3"/>
  <c r="D474" i="3"/>
  <c r="O473" i="3"/>
  <c r="N473" i="3"/>
  <c r="I473" i="3"/>
  <c r="D473" i="3"/>
  <c r="O472" i="3"/>
  <c r="N472" i="3"/>
  <c r="I472" i="3"/>
  <c r="D472" i="3"/>
  <c r="O471" i="3"/>
  <c r="N471" i="3"/>
  <c r="I471" i="3"/>
  <c r="D471" i="3"/>
  <c r="O470" i="3"/>
  <c r="N470" i="3"/>
  <c r="I470" i="3"/>
  <c r="D470" i="3"/>
  <c r="O469" i="3"/>
  <c r="N469" i="3"/>
  <c r="I469" i="3"/>
  <c r="D469" i="3"/>
  <c r="O468" i="3"/>
  <c r="N468" i="3"/>
  <c r="I468" i="3"/>
  <c r="D468" i="3"/>
  <c r="O467" i="3"/>
  <c r="N467" i="3"/>
  <c r="I467" i="3"/>
  <c r="D467" i="3"/>
  <c r="O466" i="3"/>
  <c r="N466" i="3"/>
  <c r="I466" i="3"/>
  <c r="D466" i="3"/>
  <c r="O465" i="3"/>
  <c r="N465" i="3"/>
  <c r="I465" i="3"/>
  <c r="D465" i="3"/>
  <c r="O464" i="3"/>
  <c r="N464" i="3"/>
  <c r="I464" i="3"/>
  <c r="D464" i="3"/>
  <c r="O463" i="3"/>
  <c r="N463" i="3"/>
  <c r="I463" i="3"/>
  <c r="D463" i="3"/>
  <c r="O462" i="3"/>
  <c r="N462" i="3"/>
  <c r="I462" i="3"/>
  <c r="D462" i="3"/>
  <c r="O461" i="3"/>
  <c r="N461" i="3"/>
  <c r="I461" i="3"/>
  <c r="D461" i="3"/>
  <c r="O460" i="3"/>
  <c r="N460" i="3"/>
  <c r="I460" i="3"/>
  <c r="D460" i="3"/>
  <c r="O459" i="3"/>
  <c r="N459" i="3"/>
  <c r="I459" i="3"/>
  <c r="D459" i="3"/>
  <c r="O458" i="3"/>
  <c r="N458" i="3"/>
  <c r="I458" i="3"/>
  <c r="D458" i="3"/>
  <c r="O457" i="3"/>
  <c r="N457" i="3"/>
  <c r="I457" i="3"/>
  <c r="D457" i="3"/>
  <c r="O456" i="3"/>
  <c r="N456" i="3"/>
  <c r="I456" i="3"/>
  <c r="D456" i="3"/>
  <c r="O455" i="3"/>
  <c r="N455" i="3"/>
  <c r="I455" i="3"/>
  <c r="D455" i="3"/>
  <c r="O454" i="3"/>
  <c r="N454" i="3"/>
  <c r="I454" i="3"/>
  <c r="D454" i="3"/>
  <c r="O453" i="3"/>
  <c r="N453" i="3"/>
  <c r="I453" i="3"/>
  <c r="D453" i="3"/>
  <c r="O452" i="3"/>
  <c r="N452" i="3"/>
  <c r="I452" i="3"/>
  <c r="D452" i="3"/>
  <c r="O451" i="3"/>
  <c r="N451" i="3"/>
  <c r="I451" i="3"/>
  <c r="D451" i="3"/>
  <c r="O450" i="3"/>
  <c r="N450" i="3"/>
  <c r="I450" i="3"/>
  <c r="D450" i="3"/>
  <c r="O449" i="3"/>
  <c r="N449" i="3"/>
  <c r="I449" i="3"/>
  <c r="D449" i="3"/>
  <c r="O448" i="3"/>
  <c r="N448" i="3"/>
  <c r="I448" i="3"/>
  <c r="D448" i="3"/>
  <c r="O447" i="3"/>
  <c r="N447" i="3"/>
  <c r="I447" i="3"/>
  <c r="D447" i="3"/>
  <c r="O446" i="3"/>
  <c r="N446" i="3"/>
  <c r="I446" i="3"/>
  <c r="D446" i="3"/>
  <c r="O445" i="3"/>
  <c r="N445" i="3"/>
  <c r="I445" i="3"/>
  <c r="D445" i="3"/>
  <c r="O444" i="3"/>
  <c r="N444" i="3"/>
  <c r="I444" i="3"/>
  <c r="D444" i="3"/>
  <c r="O443" i="3"/>
  <c r="N443" i="3"/>
  <c r="I443" i="3"/>
  <c r="D443" i="3"/>
  <c r="O442" i="3"/>
  <c r="N442" i="3"/>
  <c r="I442" i="3"/>
  <c r="D442" i="3"/>
  <c r="O441" i="3"/>
  <c r="N441" i="3"/>
  <c r="I441" i="3"/>
  <c r="D441" i="3"/>
  <c r="O440" i="3"/>
  <c r="N440" i="3"/>
  <c r="I440" i="3"/>
  <c r="D440" i="3"/>
  <c r="O439" i="3"/>
  <c r="N439" i="3"/>
  <c r="I439" i="3"/>
  <c r="D439" i="3"/>
  <c r="O438" i="3"/>
  <c r="N438" i="3"/>
  <c r="I438" i="3"/>
  <c r="D438" i="3"/>
  <c r="O437" i="3"/>
  <c r="N437" i="3"/>
  <c r="I437" i="3"/>
  <c r="D437" i="3"/>
  <c r="O436" i="3"/>
  <c r="N436" i="3"/>
  <c r="I436" i="3"/>
  <c r="D436" i="3"/>
  <c r="O435" i="3"/>
  <c r="N435" i="3"/>
  <c r="I435" i="3"/>
  <c r="D435" i="3"/>
  <c r="O434" i="3"/>
  <c r="N434" i="3"/>
  <c r="I434" i="3"/>
  <c r="D434" i="3"/>
  <c r="O433" i="3"/>
  <c r="N433" i="3"/>
  <c r="I433" i="3"/>
  <c r="D433" i="3"/>
  <c r="O432" i="3"/>
  <c r="N432" i="3"/>
  <c r="I432" i="3"/>
  <c r="D432" i="3"/>
  <c r="O431" i="3"/>
  <c r="N431" i="3"/>
  <c r="I431" i="3"/>
  <c r="D431" i="3"/>
  <c r="O430" i="3"/>
  <c r="N430" i="3"/>
  <c r="I430" i="3"/>
  <c r="D430" i="3"/>
  <c r="O429" i="3"/>
  <c r="N429" i="3"/>
  <c r="D429" i="3"/>
  <c r="O428" i="3"/>
  <c r="N428" i="3"/>
  <c r="I428" i="3"/>
  <c r="D428" i="3"/>
  <c r="O427" i="3"/>
  <c r="N427" i="3"/>
  <c r="D427" i="3"/>
  <c r="O426" i="3"/>
  <c r="N426" i="3"/>
  <c r="D426" i="3"/>
  <c r="O425" i="3"/>
  <c r="N425" i="3"/>
  <c r="I425" i="3"/>
  <c r="D425" i="3"/>
  <c r="O424" i="3"/>
  <c r="N424" i="3"/>
  <c r="D424" i="3"/>
  <c r="O423" i="3"/>
  <c r="N423" i="3"/>
  <c r="I423" i="3"/>
  <c r="D423" i="3"/>
  <c r="O422" i="3"/>
  <c r="N422" i="3"/>
  <c r="I422" i="3"/>
  <c r="D422" i="3"/>
  <c r="O421" i="3"/>
  <c r="N421" i="3"/>
  <c r="I421" i="3"/>
  <c r="D421" i="3"/>
  <c r="O420" i="3"/>
  <c r="N420" i="3"/>
  <c r="I420" i="3"/>
  <c r="D420" i="3"/>
  <c r="O419" i="3"/>
  <c r="N419" i="3"/>
  <c r="I419" i="3"/>
  <c r="D419" i="3"/>
  <c r="O418" i="3"/>
  <c r="N418" i="3"/>
  <c r="I418" i="3"/>
  <c r="D418" i="3"/>
  <c r="O417" i="3"/>
  <c r="N417" i="3"/>
  <c r="D417" i="3"/>
  <c r="O416" i="3"/>
  <c r="N416" i="3"/>
  <c r="I416" i="3"/>
  <c r="D416" i="3"/>
  <c r="O415" i="3"/>
  <c r="N415" i="3"/>
  <c r="I415" i="3"/>
  <c r="D415" i="3"/>
  <c r="O414" i="3"/>
  <c r="N414" i="3"/>
  <c r="I414" i="3"/>
  <c r="D414" i="3"/>
  <c r="O413" i="3"/>
  <c r="N413" i="3"/>
  <c r="D413" i="3"/>
  <c r="O412" i="3"/>
  <c r="N412" i="3"/>
  <c r="D412" i="3"/>
  <c r="O411" i="3"/>
  <c r="N411" i="3"/>
  <c r="D411" i="3"/>
  <c r="O410" i="3"/>
  <c r="N410" i="3"/>
  <c r="D410" i="3"/>
  <c r="O409" i="3"/>
  <c r="N409" i="3"/>
  <c r="D409" i="3"/>
  <c r="O408" i="3"/>
  <c r="N408" i="3"/>
  <c r="I408" i="3"/>
  <c r="D408" i="3"/>
  <c r="O407" i="3"/>
  <c r="N407" i="3"/>
  <c r="I407" i="3"/>
  <c r="D407" i="3"/>
  <c r="O406" i="3"/>
  <c r="N406" i="3"/>
  <c r="I406" i="3"/>
  <c r="D406" i="3"/>
  <c r="O405" i="3"/>
  <c r="N405" i="3"/>
  <c r="I405" i="3"/>
  <c r="D405" i="3"/>
  <c r="O404" i="3"/>
  <c r="N404" i="3"/>
  <c r="I404" i="3"/>
  <c r="D404" i="3"/>
  <c r="O403" i="3"/>
  <c r="N403" i="3"/>
  <c r="I403" i="3"/>
  <c r="D403" i="3"/>
  <c r="O402" i="3"/>
  <c r="N402" i="3"/>
  <c r="I402" i="3"/>
  <c r="D402" i="3"/>
  <c r="O401" i="3"/>
  <c r="N401" i="3"/>
  <c r="I401" i="3"/>
  <c r="D401" i="3"/>
  <c r="O400" i="3"/>
  <c r="N400" i="3"/>
  <c r="I400" i="3"/>
  <c r="D400" i="3"/>
  <c r="O399" i="3"/>
  <c r="N399" i="3"/>
  <c r="I399" i="3"/>
  <c r="D399" i="3"/>
  <c r="O398" i="3"/>
  <c r="N398" i="3"/>
  <c r="I398" i="3"/>
  <c r="D398" i="3"/>
  <c r="O397" i="3"/>
  <c r="N397" i="3"/>
  <c r="I397" i="3"/>
  <c r="D397" i="3"/>
  <c r="O396" i="3"/>
  <c r="N396" i="3"/>
  <c r="I396" i="3"/>
  <c r="D396" i="3"/>
  <c r="O395" i="3"/>
  <c r="N395" i="3"/>
  <c r="I395" i="3"/>
  <c r="D395" i="3"/>
  <c r="O394" i="3"/>
  <c r="N394" i="3"/>
  <c r="I394" i="3"/>
  <c r="D394" i="3"/>
  <c r="O393" i="3"/>
  <c r="N393" i="3"/>
  <c r="I393" i="3"/>
  <c r="D393" i="3"/>
  <c r="O392" i="3"/>
  <c r="N392" i="3"/>
  <c r="I392" i="3"/>
  <c r="D392" i="3"/>
  <c r="O391" i="3"/>
  <c r="N391" i="3"/>
  <c r="I391" i="3"/>
  <c r="D391" i="3"/>
  <c r="O390" i="3"/>
  <c r="N390" i="3"/>
  <c r="I390" i="3"/>
  <c r="D390" i="3"/>
  <c r="O389" i="3"/>
  <c r="N389" i="3"/>
  <c r="I389" i="3"/>
  <c r="D389" i="3"/>
  <c r="O388" i="3"/>
  <c r="N388" i="3"/>
  <c r="I388" i="3"/>
  <c r="D388" i="3"/>
  <c r="O387" i="3"/>
  <c r="N387" i="3"/>
  <c r="I387" i="3"/>
  <c r="D387" i="3"/>
  <c r="O386" i="3"/>
  <c r="N386" i="3"/>
  <c r="I386" i="3"/>
  <c r="D386" i="3"/>
  <c r="O385" i="3"/>
  <c r="N385" i="3"/>
  <c r="I385" i="3"/>
  <c r="D385" i="3"/>
  <c r="O384" i="3"/>
  <c r="N384" i="3"/>
  <c r="I384" i="3"/>
  <c r="D384" i="3"/>
  <c r="O383" i="3"/>
  <c r="N383" i="3"/>
  <c r="I383" i="3"/>
  <c r="D383" i="3"/>
  <c r="O382" i="3"/>
  <c r="N382" i="3"/>
  <c r="I382" i="3"/>
  <c r="D382" i="3"/>
  <c r="O381" i="3"/>
  <c r="N381" i="3"/>
  <c r="I381" i="3"/>
  <c r="D381" i="3"/>
  <c r="O380" i="3"/>
  <c r="N380" i="3"/>
  <c r="I380" i="3"/>
  <c r="D380" i="3"/>
  <c r="O379" i="3"/>
  <c r="N379" i="3"/>
  <c r="I379" i="3"/>
  <c r="D379" i="3"/>
  <c r="O378" i="3"/>
  <c r="N378" i="3"/>
  <c r="I378" i="3"/>
  <c r="D378" i="3"/>
  <c r="O377" i="3"/>
  <c r="N377" i="3"/>
  <c r="I377" i="3"/>
  <c r="D377" i="3"/>
  <c r="O376" i="3"/>
  <c r="N376" i="3"/>
  <c r="I376" i="3"/>
  <c r="D376" i="3"/>
  <c r="O375" i="3"/>
  <c r="N375" i="3"/>
  <c r="I375" i="3"/>
  <c r="D375" i="3"/>
  <c r="O374" i="3"/>
  <c r="N374" i="3"/>
  <c r="I374" i="3"/>
  <c r="D374" i="3"/>
  <c r="O373" i="3"/>
  <c r="N373" i="3"/>
  <c r="I373" i="3"/>
  <c r="D373" i="3"/>
  <c r="O372" i="3"/>
  <c r="N372" i="3"/>
  <c r="I372" i="3"/>
  <c r="D372" i="3"/>
  <c r="O371" i="3"/>
  <c r="N371" i="3"/>
  <c r="I371" i="3"/>
  <c r="D371" i="3"/>
  <c r="O370" i="3"/>
  <c r="N370" i="3"/>
  <c r="I370" i="3"/>
  <c r="D370" i="3"/>
  <c r="O369" i="3"/>
  <c r="N369" i="3"/>
  <c r="I369" i="3"/>
  <c r="D369" i="3"/>
  <c r="O368" i="3"/>
  <c r="N368" i="3"/>
  <c r="I368" i="3"/>
  <c r="D368" i="3"/>
  <c r="O367" i="3"/>
  <c r="N367" i="3"/>
  <c r="I367" i="3"/>
  <c r="D367" i="3"/>
  <c r="O366" i="3"/>
  <c r="N366" i="3"/>
  <c r="I366" i="3"/>
  <c r="D366" i="3"/>
  <c r="O365" i="3"/>
  <c r="N365" i="3"/>
  <c r="I365" i="3"/>
  <c r="D365" i="3"/>
  <c r="O364" i="3"/>
  <c r="N364" i="3"/>
  <c r="I364" i="3"/>
  <c r="D364" i="3"/>
  <c r="O363" i="3"/>
  <c r="N363" i="3"/>
  <c r="D363" i="3"/>
  <c r="O362" i="3"/>
  <c r="N362" i="3"/>
  <c r="I362" i="3"/>
  <c r="D362" i="3"/>
  <c r="O361" i="3"/>
  <c r="N361" i="3"/>
  <c r="D361" i="3"/>
  <c r="O360" i="3"/>
  <c r="N360" i="3"/>
  <c r="I360" i="3"/>
  <c r="D360" i="3"/>
  <c r="O359" i="3"/>
  <c r="N359" i="3"/>
  <c r="I359" i="3"/>
  <c r="D359" i="3"/>
  <c r="O358" i="3"/>
  <c r="N358" i="3"/>
  <c r="I358" i="3"/>
  <c r="D358" i="3"/>
  <c r="O357" i="3"/>
  <c r="N357" i="3"/>
  <c r="I357" i="3"/>
  <c r="D357" i="3"/>
  <c r="O356" i="3"/>
  <c r="N356" i="3"/>
  <c r="I356" i="3"/>
  <c r="D356" i="3"/>
  <c r="O355" i="3"/>
  <c r="N355" i="3"/>
  <c r="I355" i="3"/>
  <c r="D355" i="3"/>
  <c r="O354" i="3"/>
  <c r="N354" i="3"/>
  <c r="I354" i="3"/>
  <c r="D354" i="3"/>
  <c r="O353" i="3"/>
  <c r="N353" i="3"/>
  <c r="I353" i="3"/>
  <c r="D353" i="3"/>
  <c r="O352" i="3"/>
  <c r="N352" i="3"/>
  <c r="I352" i="3"/>
  <c r="D352" i="3"/>
  <c r="O351" i="3"/>
  <c r="N351" i="3"/>
  <c r="I351" i="3"/>
  <c r="D351" i="3"/>
  <c r="O350" i="3"/>
  <c r="N350" i="3"/>
  <c r="I350" i="3"/>
  <c r="D350" i="3"/>
  <c r="O349" i="3"/>
  <c r="N349" i="3"/>
  <c r="I349" i="3"/>
  <c r="D349" i="3"/>
  <c r="O348" i="3"/>
  <c r="N348" i="3"/>
  <c r="I348" i="3"/>
  <c r="D348" i="3"/>
  <c r="O347" i="3"/>
  <c r="N347" i="3"/>
  <c r="I347" i="3"/>
  <c r="D347" i="3"/>
  <c r="O346" i="3"/>
  <c r="N346" i="3"/>
  <c r="I346" i="3"/>
  <c r="D346" i="3"/>
  <c r="O345" i="3"/>
  <c r="N345" i="3"/>
  <c r="D345" i="3"/>
  <c r="O344" i="3"/>
  <c r="N344" i="3"/>
  <c r="I344" i="3"/>
  <c r="D344" i="3"/>
  <c r="O343" i="3"/>
  <c r="N343" i="3"/>
  <c r="I343" i="3"/>
  <c r="D343" i="3"/>
  <c r="O342" i="3"/>
  <c r="N342" i="3"/>
  <c r="I342" i="3"/>
  <c r="D342" i="3"/>
  <c r="O341" i="3"/>
  <c r="N341" i="3"/>
  <c r="I341" i="3"/>
  <c r="D341" i="3"/>
  <c r="O340" i="3"/>
  <c r="N340" i="3"/>
  <c r="I340" i="3"/>
  <c r="D340" i="3"/>
  <c r="O339" i="3"/>
  <c r="N339" i="3"/>
  <c r="I339" i="3"/>
  <c r="D339" i="3"/>
  <c r="O338" i="3"/>
  <c r="N338" i="3"/>
  <c r="I338" i="3"/>
  <c r="D338" i="3"/>
  <c r="O337" i="3"/>
  <c r="N337" i="3"/>
  <c r="I337" i="3"/>
  <c r="D337" i="3"/>
  <c r="O336" i="3"/>
  <c r="N336" i="3"/>
  <c r="I336" i="3"/>
  <c r="D336" i="3"/>
  <c r="O335" i="3"/>
  <c r="N335" i="3"/>
  <c r="I335" i="3"/>
  <c r="D335" i="3"/>
  <c r="O334" i="3"/>
  <c r="N334" i="3"/>
  <c r="D334" i="3"/>
  <c r="O333" i="3"/>
  <c r="N333" i="3"/>
  <c r="I333" i="3"/>
  <c r="D333" i="3"/>
  <c r="O332" i="3"/>
  <c r="N332" i="3"/>
  <c r="I332" i="3"/>
  <c r="D332" i="3"/>
  <c r="O331" i="3"/>
  <c r="N331" i="3"/>
  <c r="I331" i="3"/>
  <c r="D331" i="3"/>
  <c r="O330" i="3"/>
  <c r="N330" i="3"/>
  <c r="I330" i="3"/>
  <c r="D330" i="3"/>
  <c r="O329" i="3"/>
  <c r="N329" i="3"/>
  <c r="I329" i="3"/>
  <c r="D329" i="3"/>
  <c r="O328" i="3"/>
  <c r="N328" i="3"/>
  <c r="I328" i="3"/>
  <c r="D328" i="3"/>
  <c r="O327" i="3"/>
  <c r="N327" i="3"/>
  <c r="I327" i="3"/>
  <c r="D327" i="3"/>
  <c r="O326" i="3"/>
  <c r="N326" i="3"/>
  <c r="I326" i="3"/>
  <c r="D326" i="3"/>
  <c r="O325" i="3"/>
  <c r="N325" i="3"/>
  <c r="I325" i="3"/>
  <c r="D325" i="3"/>
  <c r="O324" i="3"/>
  <c r="N324" i="3"/>
  <c r="I324" i="3"/>
  <c r="D324" i="3"/>
  <c r="O323" i="3"/>
  <c r="N323" i="3"/>
  <c r="I323" i="3"/>
  <c r="D323" i="3"/>
  <c r="O322" i="3"/>
  <c r="N322" i="3"/>
  <c r="I322" i="3"/>
  <c r="D322" i="3"/>
  <c r="O321" i="3"/>
  <c r="N321" i="3"/>
  <c r="I321" i="3"/>
  <c r="D321" i="3"/>
  <c r="O320" i="3"/>
  <c r="N320" i="3"/>
  <c r="I320" i="3"/>
  <c r="D320" i="3"/>
  <c r="O319" i="3"/>
  <c r="N319" i="3"/>
  <c r="I319" i="3"/>
  <c r="D319" i="3"/>
  <c r="O318" i="3"/>
  <c r="N318" i="3"/>
  <c r="I318" i="3"/>
  <c r="D318" i="3"/>
  <c r="O317" i="3"/>
  <c r="N317" i="3"/>
  <c r="I317" i="3"/>
  <c r="D317" i="3"/>
  <c r="O316" i="3"/>
  <c r="N316" i="3"/>
  <c r="I316" i="3"/>
  <c r="D316" i="3"/>
  <c r="O315" i="3"/>
  <c r="N315" i="3"/>
  <c r="I315" i="3"/>
  <c r="D315" i="3"/>
  <c r="O314" i="3"/>
  <c r="N314" i="3"/>
  <c r="I314" i="3"/>
  <c r="D314" i="3"/>
  <c r="O313" i="3"/>
  <c r="N313" i="3"/>
  <c r="I313" i="3"/>
  <c r="D313" i="3"/>
  <c r="O312" i="3"/>
  <c r="N312" i="3"/>
  <c r="I312" i="3"/>
  <c r="D312" i="3"/>
  <c r="O311" i="3"/>
  <c r="N311" i="3"/>
  <c r="I311" i="3"/>
  <c r="D311" i="3"/>
  <c r="O310" i="3"/>
  <c r="N310" i="3"/>
  <c r="D310" i="3"/>
  <c r="O309" i="3"/>
  <c r="N309" i="3"/>
  <c r="I309" i="3"/>
  <c r="D309" i="3"/>
  <c r="O308" i="3"/>
  <c r="N308" i="3"/>
  <c r="I308" i="3"/>
  <c r="D308" i="3"/>
  <c r="O307" i="3"/>
  <c r="N307" i="3"/>
  <c r="I307" i="3"/>
  <c r="D307" i="3"/>
  <c r="O306" i="3"/>
  <c r="N306" i="3"/>
  <c r="I306" i="3"/>
  <c r="D306" i="3"/>
  <c r="O305" i="3"/>
  <c r="N305" i="3"/>
  <c r="I305" i="3"/>
  <c r="D305" i="3"/>
  <c r="O304" i="3"/>
  <c r="N304" i="3"/>
  <c r="I304" i="3"/>
  <c r="D304" i="3"/>
  <c r="O303" i="3"/>
  <c r="N303" i="3"/>
  <c r="I303" i="3"/>
  <c r="D303" i="3"/>
  <c r="O302" i="3"/>
  <c r="N302" i="3"/>
  <c r="I302" i="3"/>
  <c r="D302" i="3"/>
  <c r="O301" i="3"/>
  <c r="N301" i="3"/>
  <c r="I301" i="3"/>
  <c r="D301" i="3"/>
  <c r="O300" i="3"/>
  <c r="N300" i="3"/>
  <c r="I300" i="3"/>
  <c r="D300" i="3"/>
  <c r="O299" i="3"/>
  <c r="N299" i="3"/>
  <c r="I299" i="3"/>
  <c r="D299" i="3"/>
  <c r="O298" i="3"/>
  <c r="N298" i="3"/>
  <c r="D298" i="3"/>
  <c r="O297" i="3"/>
  <c r="N297" i="3"/>
  <c r="I297" i="3"/>
  <c r="D297" i="3"/>
  <c r="O296" i="3"/>
  <c r="N296" i="3"/>
  <c r="D296" i="3"/>
  <c r="O295" i="3"/>
  <c r="N295" i="3"/>
  <c r="I295" i="3"/>
  <c r="D295" i="3"/>
  <c r="O294" i="3"/>
  <c r="N294" i="3"/>
  <c r="I294" i="3"/>
  <c r="D294" i="3"/>
  <c r="O293" i="3"/>
  <c r="N293" i="3"/>
  <c r="I293" i="3"/>
  <c r="D293" i="3"/>
  <c r="O292" i="3"/>
  <c r="N292" i="3"/>
  <c r="I292" i="3"/>
  <c r="D292" i="3"/>
  <c r="O291" i="3"/>
  <c r="N291" i="3"/>
  <c r="I291" i="3"/>
  <c r="D291" i="3"/>
  <c r="O290" i="3"/>
  <c r="N290" i="3"/>
  <c r="I290" i="3"/>
  <c r="D290" i="3"/>
  <c r="O289" i="3"/>
  <c r="N289" i="3"/>
  <c r="I289" i="3"/>
  <c r="D289" i="3"/>
  <c r="O288" i="3"/>
  <c r="N288" i="3"/>
  <c r="I288" i="3"/>
  <c r="D288" i="3"/>
  <c r="O287" i="3"/>
  <c r="N287" i="3"/>
  <c r="D287" i="3"/>
  <c r="O286" i="3"/>
  <c r="N286" i="3"/>
  <c r="D286" i="3"/>
  <c r="O285" i="3"/>
  <c r="N285" i="3"/>
  <c r="D285" i="3"/>
  <c r="O284" i="3"/>
  <c r="N284" i="3"/>
  <c r="D284" i="3"/>
  <c r="O283" i="3"/>
  <c r="N283" i="3"/>
  <c r="I283" i="3"/>
  <c r="D283" i="3"/>
  <c r="O282" i="3"/>
  <c r="N282" i="3"/>
  <c r="I282" i="3"/>
  <c r="D282" i="3"/>
  <c r="O281" i="3"/>
  <c r="N281" i="3"/>
  <c r="I281" i="3"/>
  <c r="D281" i="3"/>
  <c r="O280" i="3"/>
  <c r="N280" i="3"/>
  <c r="I280" i="3"/>
  <c r="D280" i="3"/>
  <c r="O279" i="3"/>
  <c r="N279" i="3"/>
  <c r="I279" i="3"/>
  <c r="D279" i="3"/>
  <c r="O278" i="3"/>
  <c r="N278" i="3"/>
  <c r="I278" i="3"/>
  <c r="D278" i="3"/>
  <c r="O277" i="3"/>
  <c r="N277" i="3"/>
  <c r="I277" i="3"/>
  <c r="D277" i="3"/>
  <c r="O276" i="3"/>
  <c r="N276" i="3"/>
  <c r="I276" i="3"/>
  <c r="D276" i="3"/>
  <c r="O275" i="3"/>
  <c r="N275" i="3"/>
  <c r="I275" i="3"/>
  <c r="D275" i="3"/>
  <c r="O274" i="3"/>
  <c r="N274" i="3"/>
  <c r="I274" i="3"/>
  <c r="D274" i="3"/>
  <c r="O273" i="3"/>
  <c r="N273" i="3"/>
  <c r="I273" i="3"/>
  <c r="D273" i="3"/>
  <c r="O272" i="3"/>
  <c r="N272" i="3"/>
  <c r="I272" i="3"/>
  <c r="D272" i="3"/>
  <c r="O271" i="3"/>
  <c r="N271" i="3"/>
  <c r="I271" i="3"/>
  <c r="D271" i="3"/>
  <c r="O270" i="3"/>
  <c r="N270" i="3"/>
  <c r="I270" i="3"/>
  <c r="D270" i="3"/>
  <c r="O269" i="3"/>
  <c r="N269" i="3"/>
  <c r="I269" i="3"/>
  <c r="D269" i="3"/>
  <c r="O268" i="3"/>
  <c r="N268" i="3"/>
  <c r="D268" i="3"/>
  <c r="O267" i="3"/>
  <c r="N267" i="3"/>
  <c r="D267" i="3"/>
  <c r="O266" i="3"/>
  <c r="N266" i="3"/>
  <c r="I266" i="3"/>
  <c r="D266" i="3"/>
  <c r="O265" i="3"/>
  <c r="N265" i="3"/>
  <c r="I265" i="3"/>
  <c r="D265" i="3"/>
  <c r="O264" i="3"/>
  <c r="N264" i="3"/>
  <c r="I264" i="3"/>
  <c r="D264" i="3"/>
  <c r="O263" i="3"/>
  <c r="N263" i="3"/>
  <c r="I263" i="3"/>
  <c r="D263" i="3"/>
  <c r="O262" i="3"/>
  <c r="N262" i="3"/>
  <c r="I262" i="3"/>
  <c r="D262" i="3"/>
  <c r="O261" i="3"/>
  <c r="N261" i="3"/>
  <c r="I261" i="3"/>
  <c r="D261" i="3"/>
  <c r="O260" i="3"/>
  <c r="N260" i="3"/>
  <c r="D260" i="3"/>
  <c r="O259" i="3"/>
  <c r="N259" i="3"/>
  <c r="I259" i="3"/>
  <c r="D259" i="3"/>
  <c r="O258" i="3"/>
  <c r="N258" i="3"/>
  <c r="D258" i="3"/>
  <c r="O257" i="3"/>
  <c r="N257" i="3"/>
  <c r="I257" i="3"/>
  <c r="D257" i="3"/>
  <c r="O256" i="3"/>
  <c r="N256" i="3"/>
  <c r="D256" i="3"/>
  <c r="O255" i="3"/>
  <c r="N255" i="3"/>
  <c r="I255" i="3"/>
  <c r="D255" i="3"/>
  <c r="O254" i="3"/>
  <c r="N254" i="3"/>
  <c r="D254" i="3"/>
  <c r="O253" i="3"/>
  <c r="N253" i="3"/>
  <c r="I253" i="3"/>
  <c r="D253" i="3"/>
  <c r="O252" i="3"/>
  <c r="N252" i="3"/>
  <c r="I252" i="3"/>
  <c r="D252" i="3"/>
  <c r="O251" i="3"/>
  <c r="N251" i="3"/>
  <c r="I251" i="3"/>
  <c r="D251" i="3"/>
  <c r="O250" i="3"/>
  <c r="N250" i="3"/>
  <c r="I250" i="3"/>
  <c r="D250" i="3"/>
  <c r="O249" i="3"/>
  <c r="N249" i="3"/>
  <c r="I249" i="3"/>
  <c r="D249" i="3"/>
  <c r="O248" i="3"/>
  <c r="N248" i="3"/>
  <c r="I248" i="3"/>
  <c r="D248" i="3"/>
  <c r="O247" i="3"/>
  <c r="N247" i="3"/>
  <c r="I247" i="3"/>
  <c r="D247" i="3"/>
  <c r="O246" i="3"/>
  <c r="N246" i="3"/>
  <c r="I246" i="3"/>
  <c r="D246" i="3"/>
  <c r="O245" i="3"/>
  <c r="N245" i="3"/>
  <c r="I245" i="3"/>
  <c r="D245" i="3"/>
  <c r="O244" i="3"/>
  <c r="N244" i="3"/>
  <c r="I244" i="3"/>
  <c r="D244" i="3"/>
  <c r="O243" i="3"/>
  <c r="N243" i="3"/>
  <c r="I243" i="3"/>
  <c r="D243" i="3"/>
  <c r="O242" i="3"/>
  <c r="N242" i="3"/>
  <c r="I242" i="3"/>
  <c r="D242" i="3"/>
  <c r="O241" i="3"/>
  <c r="N241" i="3"/>
  <c r="I241" i="3"/>
  <c r="D241" i="3"/>
  <c r="O240" i="3"/>
  <c r="N240" i="3"/>
  <c r="I240" i="3"/>
  <c r="D240" i="3"/>
  <c r="O239" i="3"/>
  <c r="N239" i="3"/>
  <c r="I239" i="3"/>
  <c r="D239" i="3"/>
  <c r="O238" i="3"/>
  <c r="N238" i="3"/>
  <c r="I238" i="3"/>
  <c r="D238" i="3"/>
  <c r="O237" i="3"/>
  <c r="N237" i="3"/>
  <c r="I237" i="3"/>
  <c r="D237" i="3"/>
  <c r="O236" i="3"/>
  <c r="N236" i="3"/>
  <c r="I236" i="3"/>
  <c r="D236" i="3"/>
  <c r="O235" i="3"/>
  <c r="N235" i="3"/>
  <c r="I235" i="3"/>
  <c r="D235" i="3"/>
  <c r="O234" i="3"/>
  <c r="N234" i="3"/>
  <c r="I234" i="3"/>
  <c r="D234" i="3"/>
  <c r="O233" i="3"/>
  <c r="N233" i="3"/>
  <c r="I233" i="3"/>
  <c r="D233" i="3"/>
  <c r="O232" i="3"/>
  <c r="N232" i="3"/>
  <c r="I232" i="3"/>
  <c r="D232" i="3"/>
  <c r="O231" i="3"/>
  <c r="N231" i="3"/>
  <c r="I231" i="3"/>
  <c r="D231" i="3"/>
  <c r="O230" i="3"/>
  <c r="N230" i="3"/>
  <c r="I230" i="3"/>
  <c r="D230" i="3"/>
  <c r="O229" i="3"/>
  <c r="N229" i="3"/>
  <c r="I229" i="3"/>
  <c r="D229" i="3"/>
  <c r="O228" i="3"/>
  <c r="N228" i="3"/>
  <c r="I228" i="3"/>
  <c r="D228" i="3"/>
  <c r="O227" i="3"/>
  <c r="N227" i="3"/>
  <c r="I227" i="3"/>
  <c r="D227" i="3"/>
  <c r="O226" i="3"/>
  <c r="N226" i="3"/>
  <c r="I226" i="3"/>
  <c r="D226" i="3"/>
  <c r="O225" i="3"/>
  <c r="N225" i="3"/>
  <c r="I225" i="3"/>
  <c r="D225" i="3"/>
  <c r="O224" i="3"/>
  <c r="N224" i="3"/>
  <c r="I224" i="3"/>
  <c r="D224" i="3"/>
  <c r="O223" i="3"/>
  <c r="N223" i="3"/>
  <c r="I223" i="3"/>
  <c r="D223" i="3"/>
  <c r="O222" i="3"/>
  <c r="N222" i="3"/>
  <c r="I222" i="3"/>
  <c r="D222" i="3"/>
  <c r="O221" i="3"/>
  <c r="N221" i="3"/>
  <c r="I221" i="3"/>
  <c r="D221" i="3"/>
  <c r="O220" i="3"/>
  <c r="N220" i="3"/>
  <c r="I220" i="3"/>
  <c r="D220" i="3"/>
  <c r="O219" i="3"/>
  <c r="N219" i="3"/>
  <c r="I219" i="3"/>
  <c r="D219" i="3"/>
  <c r="O218" i="3"/>
  <c r="N218" i="3"/>
  <c r="I218" i="3"/>
  <c r="D218" i="3"/>
  <c r="O217" i="3"/>
  <c r="N217" i="3"/>
  <c r="I217" i="3"/>
  <c r="D217" i="3"/>
  <c r="O216" i="3"/>
  <c r="N216" i="3"/>
  <c r="I216" i="3"/>
  <c r="D216" i="3"/>
  <c r="O215" i="3"/>
  <c r="N215" i="3"/>
  <c r="I215" i="3"/>
  <c r="D215" i="3"/>
  <c r="O214" i="3"/>
  <c r="N214" i="3"/>
  <c r="I214" i="3"/>
  <c r="D214" i="3"/>
  <c r="O213" i="3"/>
  <c r="N213" i="3"/>
  <c r="I213" i="3"/>
  <c r="D213" i="3"/>
  <c r="O212" i="3"/>
  <c r="N212" i="3"/>
  <c r="D212" i="3"/>
  <c r="O211" i="3"/>
  <c r="N211" i="3"/>
  <c r="D211" i="3"/>
  <c r="O210" i="3"/>
  <c r="N210" i="3"/>
  <c r="D210" i="3"/>
  <c r="O209" i="3"/>
  <c r="N209" i="3"/>
  <c r="I209" i="3"/>
  <c r="D209" i="3"/>
  <c r="O208" i="3"/>
  <c r="N208" i="3"/>
  <c r="I208" i="3"/>
  <c r="D208" i="3"/>
  <c r="O207" i="3"/>
  <c r="N207" i="3"/>
  <c r="I207" i="3"/>
  <c r="D207" i="3"/>
  <c r="O206" i="3"/>
  <c r="N206" i="3"/>
  <c r="I206" i="3"/>
  <c r="D206" i="3"/>
  <c r="O205" i="3"/>
  <c r="N205" i="3"/>
  <c r="I205" i="3"/>
  <c r="D205" i="3"/>
  <c r="O204" i="3"/>
  <c r="N204" i="3"/>
  <c r="I204" i="3"/>
  <c r="D204" i="3"/>
  <c r="O203" i="3"/>
  <c r="N203" i="3"/>
  <c r="I203" i="3"/>
  <c r="D203" i="3"/>
  <c r="O202" i="3"/>
  <c r="N202" i="3"/>
  <c r="I202" i="3"/>
  <c r="D202" i="3"/>
  <c r="O201" i="3"/>
  <c r="N201" i="3"/>
  <c r="I201" i="3"/>
  <c r="D201" i="3"/>
  <c r="O200" i="3"/>
  <c r="N200" i="3"/>
  <c r="I200" i="3"/>
  <c r="D200" i="3"/>
  <c r="O199" i="3"/>
  <c r="N199" i="3"/>
  <c r="I199" i="3"/>
  <c r="D199" i="3"/>
  <c r="O198" i="3"/>
  <c r="N198" i="3"/>
  <c r="I198" i="3"/>
  <c r="D198" i="3"/>
  <c r="O197" i="3"/>
  <c r="N197" i="3"/>
  <c r="I197" i="3"/>
  <c r="D197" i="3"/>
  <c r="O196" i="3"/>
  <c r="N196" i="3"/>
  <c r="I196" i="3"/>
  <c r="D196" i="3"/>
  <c r="O195" i="3"/>
  <c r="N195" i="3"/>
  <c r="I195" i="3"/>
  <c r="D195" i="3"/>
  <c r="O194" i="3"/>
  <c r="N194" i="3"/>
  <c r="I194" i="3"/>
  <c r="D194" i="3"/>
  <c r="O193" i="3"/>
  <c r="N193" i="3"/>
  <c r="I193" i="3"/>
  <c r="D193" i="3"/>
  <c r="O192" i="3"/>
  <c r="N192" i="3"/>
  <c r="I192" i="3"/>
  <c r="D192" i="3"/>
  <c r="O191" i="3"/>
  <c r="N191" i="3"/>
  <c r="I191" i="3"/>
  <c r="D191" i="3"/>
  <c r="O190" i="3"/>
  <c r="N190" i="3"/>
  <c r="I190" i="3"/>
  <c r="D190" i="3"/>
  <c r="O189" i="3"/>
  <c r="N189" i="3"/>
  <c r="I189" i="3"/>
  <c r="D189" i="3"/>
  <c r="O188" i="3"/>
  <c r="N188" i="3"/>
  <c r="I188" i="3"/>
  <c r="D188" i="3"/>
  <c r="O187" i="3"/>
  <c r="N187" i="3"/>
  <c r="I187" i="3"/>
  <c r="D187" i="3"/>
  <c r="O186" i="3"/>
  <c r="N186" i="3"/>
  <c r="I186" i="3"/>
  <c r="D186" i="3"/>
  <c r="O185" i="3"/>
  <c r="N185" i="3"/>
  <c r="I185" i="3"/>
  <c r="D185" i="3"/>
  <c r="O184" i="3"/>
  <c r="N184" i="3"/>
  <c r="D184" i="3"/>
  <c r="O183" i="3"/>
  <c r="N183" i="3"/>
  <c r="I183" i="3"/>
  <c r="D183" i="3"/>
  <c r="O182" i="3"/>
  <c r="N182" i="3"/>
  <c r="I182" i="3"/>
  <c r="D182" i="3"/>
  <c r="O181" i="3"/>
  <c r="N181" i="3"/>
  <c r="I181" i="3"/>
  <c r="D181" i="3"/>
  <c r="O180" i="3"/>
  <c r="N180" i="3"/>
  <c r="I180" i="3"/>
  <c r="D180" i="3"/>
  <c r="O179" i="3"/>
  <c r="N179" i="3"/>
  <c r="I179" i="3"/>
  <c r="D179" i="3"/>
  <c r="O178" i="3"/>
  <c r="N178" i="3"/>
  <c r="I178" i="3"/>
  <c r="D178" i="3"/>
  <c r="O177" i="3"/>
  <c r="N177" i="3"/>
  <c r="I177" i="3"/>
  <c r="D177" i="3"/>
  <c r="O176" i="3"/>
  <c r="N176" i="3"/>
  <c r="I176" i="3"/>
  <c r="D176" i="3"/>
  <c r="O175" i="3"/>
  <c r="N175" i="3"/>
  <c r="I175" i="3"/>
  <c r="D175" i="3"/>
  <c r="O174" i="3"/>
  <c r="N174" i="3"/>
  <c r="I174" i="3"/>
  <c r="D174" i="3"/>
  <c r="O173" i="3"/>
  <c r="N173" i="3"/>
  <c r="I173" i="3"/>
  <c r="D173" i="3"/>
  <c r="O172" i="3"/>
  <c r="N172" i="3"/>
  <c r="I172" i="3"/>
  <c r="D172" i="3"/>
  <c r="O171" i="3"/>
  <c r="N171" i="3"/>
  <c r="I171" i="3"/>
  <c r="D171" i="3"/>
  <c r="O170" i="3"/>
  <c r="N170" i="3"/>
  <c r="D170" i="3"/>
  <c r="O169" i="3"/>
  <c r="N169" i="3"/>
  <c r="I169" i="3"/>
  <c r="D169" i="3"/>
  <c r="O168" i="3"/>
  <c r="N168" i="3"/>
  <c r="D168" i="3"/>
  <c r="O167" i="3"/>
  <c r="N167" i="3"/>
  <c r="I167" i="3"/>
  <c r="D167" i="3"/>
  <c r="O166" i="3"/>
  <c r="N166" i="3"/>
  <c r="I166" i="3"/>
  <c r="D166" i="3"/>
  <c r="O165" i="3"/>
  <c r="N165" i="3"/>
  <c r="I165" i="3"/>
  <c r="D165" i="3"/>
  <c r="O164" i="3"/>
  <c r="N164" i="3"/>
  <c r="I164" i="3"/>
  <c r="D164" i="3"/>
  <c r="O163" i="3"/>
  <c r="N163" i="3"/>
  <c r="I163" i="3"/>
  <c r="D163" i="3"/>
  <c r="O162" i="3"/>
  <c r="N162" i="3"/>
  <c r="I162" i="3"/>
  <c r="D162" i="3"/>
  <c r="O161" i="3"/>
  <c r="N161" i="3"/>
  <c r="I161" i="3"/>
  <c r="D161" i="3"/>
  <c r="O160" i="3"/>
  <c r="N160" i="3"/>
  <c r="I160" i="3"/>
  <c r="D160" i="3"/>
  <c r="O159" i="3"/>
  <c r="N159" i="3"/>
  <c r="I159" i="3"/>
  <c r="D159" i="3"/>
  <c r="O158" i="3"/>
  <c r="N158" i="3"/>
  <c r="I158" i="3"/>
  <c r="D158" i="3"/>
  <c r="O157" i="3"/>
  <c r="N157" i="3"/>
  <c r="I157" i="3"/>
  <c r="D157" i="3"/>
  <c r="O156" i="3"/>
  <c r="N156" i="3"/>
  <c r="I156" i="3"/>
  <c r="D156" i="3"/>
  <c r="O155" i="3"/>
  <c r="N155" i="3"/>
  <c r="I155" i="3"/>
  <c r="D155" i="3"/>
  <c r="O154" i="3"/>
  <c r="N154" i="3"/>
  <c r="I154" i="3"/>
  <c r="D154" i="3"/>
  <c r="O153" i="3"/>
  <c r="N153" i="3"/>
  <c r="I153" i="3"/>
  <c r="D153" i="3"/>
  <c r="O152" i="3"/>
  <c r="N152" i="3"/>
  <c r="I152" i="3"/>
  <c r="D152" i="3"/>
  <c r="O151" i="3"/>
  <c r="N151" i="3"/>
  <c r="I151" i="3"/>
  <c r="D151" i="3"/>
  <c r="O150" i="3"/>
  <c r="N150" i="3"/>
  <c r="I150" i="3"/>
  <c r="D150" i="3"/>
  <c r="O149" i="3"/>
  <c r="N149" i="3"/>
  <c r="I149" i="3"/>
  <c r="D149" i="3"/>
  <c r="O148" i="3"/>
  <c r="N148" i="3"/>
  <c r="I148" i="3"/>
  <c r="D148" i="3"/>
  <c r="O147" i="3"/>
  <c r="N147" i="3"/>
  <c r="I147" i="3"/>
  <c r="D147" i="3"/>
  <c r="O146" i="3"/>
  <c r="N146" i="3"/>
  <c r="I146" i="3"/>
  <c r="D146" i="3"/>
  <c r="O145" i="3"/>
  <c r="N145" i="3"/>
  <c r="I145" i="3"/>
  <c r="D145" i="3"/>
  <c r="O144" i="3"/>
  <c r="N144" i="3"/>
  <c r="I144" i="3"/>
  <c r="D144" i="3"/>
  <c r="O143" i="3"/>
  <c r="N143" i="3"/>
  <c r="I143" i="3"/>
  <c r="D143" i="3"/>
  <c r="O142" i="3"/>
  <c r="N142" i="3"/>
  <c r="I142" i="3"/>
  <c r="D142" i="3"/>
  <c r="O141" i="3"/>
  <c r="N141" i="3"/>
  <c r="I141" i="3"/>
  <c r="D141" i="3"/>
  <c r="O140" i="3"/>
  <c r="N140" i="3"/>
  <c r="I140" i="3"/>
  <c r="D140" i="3"/>
  <c r="O139" i="3"/>
  <c r="N139" i="3"/>
  <c r="I139" i="3"/>
  <c r="D139" i="3"/>
  <c r="O138" i="3"/>
  <c r="N138" i="3"/>
  <c r="I138" i="3"/>
  <c r="D138" i="3"/>
  <c r="O137" i="3"/>
  <c r="N137" i="3"/>
  <c r="D137" i="3"/>
  <c r="O136" i="3"/>
  <c r="N136" i="3"/>
  <c r="I136" i="3"/>
  <c r="D136" i="3"/>
  <c r="O135" i="3"/>
  <c r="N135" i="3"/>
  <c r="I135" i="3"/>
  <c r="D135" i="3"/>
  <c r="O134" i="3"/>
  <c r="N134" i="3"/>
  <c r="I134" i="3"/>
  <c r="D134" i="3"/>
  <c r="O133" i="3"/>
  <c r="N133" i="3"/>
  <c r="I133" i="3"/>
  <c r="D133" i="3"/>
  <c r="O132" i="3"/>
  <c r="N132" i="3"/>
  <c r="I132" i="3"/>
  <c r="D132" i="3"/>
  <c r="O131" i="3"/>
  <c r="N131" i="3"/>
  <c r="I131" i="3"/>
  <c r="D131" i="3"/>
  <c r="O130" i="3"/>
  <c r="N130" i="3"/>
  <c r="I130" i="3"/>
  <c r="D130" i="3"/>
  <c r="O129" i="3"/>
  <c r="N129" i="3"/>
  <c r="I129" i="3"/>
  <c r="D129" i="3"/>
  <c r="O128" i="3"/>
  <c r="N128" i="3"/>
  <c r="I128" i="3"/>
  <c r="D128" i="3"/>
  <c r="O127" i="3"/>
  <c r="N127" i="3"/>
  <c r="I127" i="3"/>
  <c r="D127" i="3"/>
  <c r="O126" i="3"/>
  <c r="N126" i="3"/>
  <c r="I126" i="3"/>
  <c r="D126" i="3"/>
  <c r="O125" i="3"/>
  <c r="N125" i="3"/>
  <c r="I125" i="3"/>
  <c r="D125" i="3"/>
  <c r="O124" i="3"/>
  <c r="N124" i="3"/>
  <c r="I124" i="3"/>
  <c r="D124" i="3"/>
  <c r="O123" i="3"/>
  <c r="N123" i="3"/>
  <c r="I123" i="3"/>
  <c r="D123" i="3"/>
  <c r="O122" i="3"/>
  <c r="N122" i="3"/>
  <c r="I122" i="3"/>
  <c r="D122" i="3"/>
  <c r="O121" i="3"/>
  <c r="N121" i="3"/>
  <c r="I121" i="3"/>
  <c r="D121" i="3"/>
  <c r="O120" i="3"/>
  <c r="N120" i="3"/>
  <c r="I120" i="3"/>
  <c r="D120" i="3"/>
  <c r="O119" i="3"/>
  <c r="N119" i="3"/>
  <c r="I119" i="3"/>
  <c r="D119" i="3"/>
  <c r="O118" i="3"/>
  <c r="N118" i="3"/>
  <c r="I118" i="3"/>
  <c r="D118" i="3"/>
  <c r="O117" i="3"/>
  <c r="N117" i="3"/>
  <c r="I117" i="3"/>
  <c r="D117" i="3"/>
  <c r="O116" i="3"/>
  <c r="N116" i="3"/>
  <c r="I116" i="3"/>
  <c r="D116" i="3"/>
  <c r="O115" i="3"/>
  <c r="N115" i="3"/>
  <c r="I115" i="3"/>
  <c r="D115" i="3"/>
  <c r="O114" i="3"/>
  <c r="N114" i="3"/>
  <c r="I114" i="3"/>
  <c r="D114" i="3"/>
  <c r="O113" i="3"/>
  <c r="N113" i="3"/>
  <c r="I113" i="3"/>
  <c r="D113" i="3"/>
  <c r="O112" i="3"/>
  <c r="N112" i="3"/>
  <c r="I112" i="3"/>
  <c r="D112" i="3"/>
  <c r="O111" i="3"/>
  <c r="N111" i="3"/>
  <c r="I111" i="3"/>
  <c r="D111" i="3"/>
  <c r="O110" i="3"/>
  <c r="N110" i="3"/>
  <c r="I110" i="3"/>
  <c r="D110" i="3"/>
  <c r="O109" i="3"/>
  <c r="N109" i="3"/>
  <c r="I109" i="3"/>
  <c r="D109" i="3"/>
  <c r="O108" i="3"/>
  <c r="N108" i="3"/>
  <c r="I108" i="3"/>
  <c r="D108" i="3"/>
  <c r="O107" i="3"/>
  <c r="N107" i="3"/>
  <c r="I107" i="3"/>
  <c r="D107" i="3"/>
  <c r="O106" i="3"/>
  <c r="N106" i="3"/>
  <c r="I106" i="3"/>
  <c r="D106" i="3"/>
  <c r="O105" i="3"/>
  <c r="N105" i="3"/>
  <c r="I105" i="3"/>
  <c r="D105" i="3"/>
  <c r="O104" i="3"/>
  <c r="N104" i="3"/>
  <c r="I104" i="3"/>
  <c r="D104" i="3"/>
  <c r="O103" i="3"/>
  <c r="N103" i="3"/>
  <c r="I103" i="3"/>
  <c r="D103" i="3"/>
  <c r="O102" i="3"/>
  <c r="N102" i="3"/>
  <c r="I102" i="3"/>
  <c r="D102" i="3"/>
  <c r="O101" i="3"/>
  <c r="N101" i="3"/>
  <c r="I101" i="3"/>
  <c r="D101" i="3"/>
  <c r="O100" i="3"/>
  <c r="N100" i="3"/>
  <c r="I100" i="3"/>
  <c r="D100" i="3"/>
  <c r="O99" i="3"/>
  <c r="N99" i="3"/>
  <c r="I99" i="3"/>
  <c r="D99" i="3"/>
  <c r="O98" i="3"/>
  <c r="N98" i="3"/>
  <c r="I98" i="3"/>
  <c r="D98" i="3"/>
  <c r="O97" i="3"/>
  <c r="N97" i="3"/>
  <c r="I97" i="3"/>
  <c r="D97" i="3"/>
  <c r="O96" i="3"/>
  <c r="N96" i="3"/>
  <c r="I96" i="3"/>
  <c r="D96" i="3"/>
  <c r="O95" i="3"/>
  <c r="N95" i="3"/>
  <c r="I95" i="3"/>
  <c r="D95" i="3"/>
  <c r="O94" i="3"/>
  <c r="N94" i="3"/>
  <c r="I94" i="3"/>
  <c r="D94" i="3"/>
  <c r="O93" i="3"/>
  <c r="N93" i="3"/>
  <c r="I93" i="3"/>
  <c r="D93" i="3"/>
  <c r="O92" i="3"/>
  <c r="N92" i="3"/>
  <c r="I92" i="3"/>
  <c r="D92" i="3"/>
  <c r="O91" i="3"/>
  <c r="N91" i="3"/>
  <c r="I91" i="3"/>
  <c r="D91" i="3"/>
  <c r="O90" i="3"/>
  <c r="N90" i="3"/>
  <c r="I90" i="3"/>
  <c r="D90" i="3"/>
  <c r="O89" i="3"/>
  <c r="N89" i="3"/>
  <c r="I89" i="3"/>
  <c r="D89" i="3"/>
  <c r="O88" i="3"/>
  <c r="N88" i="3"/>
  <c r="I88" i="3"/>
  <c r="D88" i="3"/>
  <c r="O87" i="3"/>
  <c r="N87" i="3"/>
  <c r="I87" i="3"/>
  <c r="D87" i="3"/>
  <c r="O86" i="3"/>
  <c r="N86" i="3"/>
  <c r="I86" i="3"/>
  <c r="D86" i="3"/>
  <c r="O85" i="3"/>
  <c r="N85" i="3"/>
  <c r="I85" i="3"/>
  <c r="D85" i="3"/>
  <c r="O84" i="3"/>
  <c r="N84" i="3"/>
  <c r="I84" i="3"/>
  <c r="D84" i="3"/>
  <c r="O83" i="3"/>
  <c r="N83" i="3"/>
  <c r="I83" i="3"/>
  <c r="D83" i="3"/>
  <c r="O82" i="3"/>
  <c r="N82" i="3"/>
  <c r="I82" i="3"/>
  <c r="D82" i="3"/>
  <c r="O81" i="3"/>
  <c r="N81" i="3"/>
  <c r="I81" i="3"/>
  <c r="D81" i="3"/>
  <c r="O80" i="3"/>
  <c r="N80" i="3"/>
  <c r="I80" i="3"/>
  <c r="D80" i="3"/>
  <c r="O79" i="3"/>
  <c r="N79" i="3"/>
  <c r="I79" i="3"/>
  <c r="D79" i="3"/>
  <c r="O78" i="3"/>
  <c r="N78" i="3"/>
  <c r="I78" i="3"/>
  <c r="D78" i="3"/>
  <c r="O77" i="3"/>
  <c r="N77" i="3"/>
  <c r="I77" i="3"/>
  <c r="D77" i="3"/>
  <c r="O76" i="3"/>
  <c r="N76" i="3"/>
  <c r="I76" i="3"/>
  <c r="D76" i="3"/>
  <c r="O75" i="3"/>
  <c r="N75" i="3"/>
  <c r="I75" i="3"/>
  <c r="D75" i="3"/>
  <c r="O74" i="3"/>
  <c r="N74" i="3"/>
  <c r="I74" i="3"/>
  <c r="D74" i="3"/>
  <c r="O73" i="3"/>
  <c r="N73" i="3"/>
  <c r="I73" i="3"/>
  <c r="D73" i="3"/>
  <c r="O72" i="3"/>
  <c r="N72" i="3"/>
  <c r="I72" i="3"/>
  <c r="D72" i="3"/>
  <c r="O71" i="3"/>
  <c r="N71" i="3"/>
  <c r="I71" i="3"/>
  <c r="D71" i="3"/>
  <c r="O70" i="3"/>
  <c r="N70" i="3"/>
  <c r="I70" i="3"/>
  <c r="D70" i="3"/>
  <c r="O69" i="3"/>
  <c r="N69" i="3"/>
  <c r="I69" i="3"/>
  <c r="D69" i="3"/>
  <c r="O68" i="3"/>
  <c r="N68" i="3"/>
  <c r="I68" i="3"/>
  <c r="D68" i="3"/>
  <c r="O67" i="3"/>
  <c r="N67" i="3"/>
  <c r="I67" i="3"/>
  <c r="D67" i="3"/>
  <c r="O66" i="3"/>
  <c r="N66" i="3"/>
  <c r="I66" i="3"/>
  <c r="D66" i="3"/>
  <c r="O65" i="3"/>
  <c r="N65" i="3"/>
  <c r="I65" i="3"/>
  <c r="D65" i="3"/>
  <c r="O64" i="3"/>
  <c r="N64" i="3"/>
  <c r="D64" i="3"/>
  <c r="O63" i="3"/>
  <c r="N63" i="3"/>
  <c r="D63" i="3"/>
  <c r="O62" i="3"/>
  <c r="N62" i="3"/>
  <c r="D62" i="3"/>
  <c r="O61" i="3"/>
  <c r="N61" i="3"/>
  <c r="D61" i="3"/>
  <c r="O60" i="3"/>
  <c r="N60" i="3"/>
  <c r="I60" i="3"/>
  <c r="D60" i="3"/>
  <c r="O59" i="3"/>
  <c r="N59" i="3"/>
  <c r="D59" i="3"/>
  <c r="O58" i="3"/>
  <c r="N58" i="3"/>
  <c r="I58" i="3"/>
  <c r="D58" i="3"/>
  <c r="O57" i="3"/>
  <c r="N57" i="3"/>
  <c r="I57" i="3"/>
  <c r="D57" i="3"/>
  <c r="O56" i="3"/>
  <c r="N56" i="3"/>
  <c r="I56" i="3"/>
  <c r="D56" i="3"/>
  <c r="O55" i="3"/>
  <c r="N55" i="3"/>
  <c r="I55" i="3"/>
  <c r="D55" i="3"/>
  <c r="O54" i="3"/>
  <c r="N54" i="3"/>
  <c r="I54" i="3"/>
  <c r="D54" i="3"/>
  <c r="O53" i="3"/>
  <c r="N53" i="3"/>
  <c r="D53" i="3"/>
  <c r="O52" i="3"/>
  <c r="N52" i="3"/>
  <c r="I52" i="3"/>
  <c r="D52" i="3"/>
  <c r="O51" i="3"/>
  <c r="N51" i="3"/>
  <c r="D51" i="3"/>
  <c r="O50" i="3"/>
  <c r="N50" i="3"/>
  <c r="I50" i="3"/>
  <c r="D50" i="3"/>
  <c r="O49" i="3"/>
  <c r="N49" i="3"/>
  <c r="I49" i="3"/>
  <c r="D49" i="3"/>
  <c r="O48" i="3"/>
  <c r="N48" i="3"/>
  <c r="I48" i="3"/>
  <c r="D48" i="3"/>
  <c r="O47" i="3"/>
  <c r="N47" i="3"/>
  <c r="I47" i="3"/>
  <c r="D47" i="3"/>
  <c r="O46" i="3"/>
  <c r="N46" i="3"/>
  <c r="I46" i="3"/>
  <c r="D46" i="3"/>
  <c r="O45" i="3"/>
  <c r="N45" i="3"/>
  <c r="I45" i="3"/>
  <c r="D45" i="3"/>
  <c r="O44" i="3"/>
  <c r="N44" i="3"/>
  <c r="I44" i="3"/>
  <c r="D44" i="3"/>
  <c r="O43" i="3"/>
  <c r="N43" i="3"/>
  <c r="D43" i="3"/>
  <c r="O42" i="3"/>
  <c r="N42" i="3"/>
  <c r="D42" i="3"/>
  <c r="O41" i="3"/>
  <c r="N41" i="3"/>
  <c r="I41" i="3"/>
  <c r="D41" i="3"/>
  <c r="O40" i="3"/>
  <c r="N40" i="3"/>
  <c r="I40" i="3"/>
  <c r="D40" i="3"/>
  <c r="O39" i="3"/>
  <c r="N39" i="3"/>
  <c r="I39" i="3"/>
  <c r="D39" i="3"/>
  <c r="O38" i="3"/>
  <c r="N38" i="3"/>
  <c r="I38" i="3"/>
  <c r="D38" i="3"/>
  <c r="O37" i="3"/>
  <c r="N37" i="3"/>
  <c r="I37" i="3"/>
  <c r="D37" i="3"/>
  <c r="O36" i="3"/>
  <c r="N36" i="3"/>
  <c r="I36" i="3"/>
  <c r="D36" i="3"/>
  <c r="O35" i="3"/>
  <c r="N35" i="3"/>
  <c r="D35" i="3"/>
  <c r="O34" i="3"/>
  <c r="N34" i="3"/>
  <c r="I34" i="3"/>
  <c r="D34" i="3"/>
  <c r="O33" i="3"/>
  <c r="N33" i="3"/>
  <c r="D33" i="3"/>
  <c r="O32" i="3"/>
  <c r="N32" i="3"/>
  <c r="D32" i="3"/>
  <c r="O31" i="3"/>
  <c r="N31" i="3"/>
  <c r="D31" i="3"/>
  <c r="O30" i="3"/>
  <c r="N30" i="3"/>
  <c r="I30" i="3"/>
  <c r="D30" i="3"/>
  <c r="O29" i="3"/>
  <c r="N29" i="3"/>
  <c r="D29" i="3"/>
  <c r="O28" i="3"/>
  <c r="N28" i="3"/>
  <c r="I28" i="3"/>
  <c r="D28" i="3"/>
  <c r="O27" i="3"/>
  <c r="N27" i="3"/>
  <c r="I27" i="3"/>
  <c r="D27" i="3"/>
  <c r="O26" i="3"/>
  <c r="N26" i="3"/>
  <c r="I26" i="3"/>
  <c r="D26" i="3"/>
  <c r="O25" i="3"/>
  <c r="N25" i="3"/>
  <c r="I25" i="3"/>
  <c r="D25" i="3"/>
  <c r="O24" i="3"/>
  <c r="N24" i="3"/>
  <c r="I24" i="3"/>
  <c r="D24" i="3"/>
  <c r="O23" i="3"/>
  <c r="N23" i="3"/>
  <c r="D23" i="3"/>
  <c r="O22" i="3"/>
  <c r="N22" i="3"/>
  <c r="D22" i="3"/>
  <c r="O21" i="3"/>
  <c r="N21" i="3"/>
  <c r="D21" i="3"/>
  <c r="O20" i="3"/>
  <c r="N20" i="3"/>
  <c r="I20" i="3"/>
  <c r="D20" i="3"/>
  <c r="O19" i="3"/>
  <c r="N19" i="3"/>
  <c r="G19" i="3"/>
  <c r="D19" i="3"/>
  <c r="O18" i="3"/>
  <c r="N18" i="3"/>
  <c r="D18" i="3"/>
  <c r="O17" i="3"/>
  <c r="N17" i="3"/>
  <c r="D17" i="3"/>
  <c r="O16" i="3"/>
  <c r="N16" i="3"/>
  <c r="I16" i="3"/>
  <c r="D16" i="3"/>
  <c r="O15" i="3"/>
  <c r="N15" i="3"/>
  <c r="D15" i="3"/>
  <c r="O14" i="3"/>
  <c r="N14" i="3"/>
  <c r="I14" i="3"/>
  <c r="D14" i="3"/>
  <c r="O13" i="3"/>
  <c r="N13" i="3"/>
  <c r="I13" i="3"/>
  <c r="D13" i="3"/>
  <c r="O12" i="3"/>
  <c r="N12" i="3"/>
  <c r="I12" i="3"/>
  <c r="D12" i="3"/>
  <c r="O11" i="3"/>
  <c r="N11" i="3"/>
  <c r="I11" i="3"/>
  <c r="D11" i="3"/>
  <c r="O10" i="3"/>
  <c r="N10" i="3"/>
  <c r="I10" i="3"/>
  <c r="D10" i="3"/>
  <c r="O9" i="3"/>
  <c r="N9" i="3"/>
  <c r="I9" i="3"/>
  <c r="D9" i="3"/>
  <c r="O8" i="3"/>
  <c r="N8" i="3"/>
  <c r="D8" i="3"/>
  <c r="O7" i="3"/>
  <c r="N7" i="3"/>
  <c r="I7" i="3"/>
  <c r="D7" i="3"/>
  <c r="O6" i="3"/>
  <c r="N6" i="3"/>
  <c r="I6" i="3"/>
  <c r="D6" i="3"/>
  <c r="O5" i="3"/>
  <c r="N5" i="3"/>
  <c r="D5" i="3"/>
  <c r="O4" i="3"/>
  <c r="N4" i="3"/>
  <c r="D4" i="3"/>
  <c r="O3" i="3"/>
  <c r="N3" i="3"/>
  <c r="D3" i="3"/>
  <c r="O2" i="3"/>
  <c r="N2" i="3"/>
  <c r="D2" i="3"/>
  <c r="G685" i="1" l="1"/>
  <c r="F685" i="1"/>
  <c r="G660" i="1"/>
  <c r="F660" i="1"/>
  <c r="G603" i="1"/>
  <c r="F603" i="1"/>
  <c r="G601" i="1"/>
  <c r="F601" i="1"/>
  <c r="G599" i="1"/>
  <c r="F599" i="1"/>
  <c r="G588" i="1"/>
  <c r="F588" i="1"/>
  <c r="G1230" i="1"/>
  <c r="F1230" i="1"/>
  <c r="G619" i="1"/>
  <c r="F619" i="1"/>
  <c r="G597" i="1"/>
  <c r="F597" i="1"/>
  <c r="G595" i="1"/>
  <c r="F595" i="1"/>
  <c r="G536" i="1"/>
  <c r="F536" i="1"/>
  <c r="G493" i="1"/>
  <c r="F493" i="1"/>
  <c r="G488" i="1"/>
  <c r="F488" i="1"/>
  <c r="G497" i="1"/>
  <c r="F497" i="1"/>
  <c r="G506" i="1"/>
  <c r="F506" i="1"/>
  <c r="G513" i="1"/>
  <c r="F513" i="1"/>
  <c r="G448" i="1"/>
  <c r="F448" i="1"/>
  <c r="G1248" i="1"/>
  <c r="F1248" i="1"/>
  <c r="G417" i="1"/>
  <c r="F417" i="1"/>
  <c r="G582" i="1"/>
  <c r="F582" i="1"/>
  <c r="G1209" i="1"/>
  <c r="F1209" i="1"/>
  <c r="G557" i="1"/>
  <c r="F557" i="1"/>
  <c r="G514" i="1"/>
  <c r="F514" i="1"/>
  <c r="G480" i="1"/>
  <c r="F480" i="1"/>
  <c r="G490" i="1"/>
  <c r="F490" i="1"/>
  <c r="G1204" i="1"/>
  <c r="F1204" i="1"/>
  <c r="G449" i="1"/>
  <c r="F449" i="1"/>
  <c r="G403" i="1"/>
  <c r="F403" i="1"/>
  <c r="G412" i="1"/>
  <c r="F412" i="1"/>
  <c r="G1191" i="1"/>
  <c r="F1191" i="1"/>
  <c r="G1169" i="1"/>
  <c r="F1169" i="1"/>
  <c r="G1161" i="1"/>
  <c r="F1161" i="1"/>
  <c r="G583" i="1"/>
  <c r="F583" i="1"/>
  <c r="G1203" i="1"/>
  <c r="F1203" i="1"/>
  <c r="G1201" i="1"/>
  <c r="F1201" i="1"/>
  <c r="G538" i="1"/>
  <c r="F538" i="1"/>
  <c r="G541" i="1"/>
  <c r="F541" i="1"/>
  <c r="G1178" i="1"/>
  <c r="F1178" i="1"/>
  <c r="G1192" i="1"/>
  <c r="F1192" i="1"/>
  <c r="G533" i="1"/>
  <c r="F533" i="1"/>
  <c r="G481" i="1"/>
  <c r="F481" i="1"/>
  <c r="G1189" i="1"/>
  <c r="F1189" i="1"/>
  <c r="G1183" i="1"/>
  <c r="F1183" i="1"/>
  <c r="G1176" i="1"/>
  <c r="F1176" i="1"/>
  <c r="G1170" i="1"/>
  <c r="F1170" i="1"/>
  <c r="G482" i="1"/>
  <c r="F482" i="1"/>
  <c r="G465" i="1"/>
  <c r="F465" i="1"/>
  <c r="G1188" i="1"/>
  <c r="F1188" i="1"/>
  <c r="G1193" i="1"/>
  <c r="F1193" i="1"/>
  <c r="G1182" i="1"/>
  <c r="F1182" i="1"/>
  <c r="G1168" i="1"/>
  <c r="F1168" i="1"/>
  <c r="G1200" i="1"/>
  <c r="F1200" i="1"/>
  <c r="G1196" i="1"/>
  <c r="F1196" i="1"/>
  <c r="G1190" i="1"/>
  <c r="F1190" i="1"/>
  <c r="G1160" i="1"/>
  <c r="F1160" i="1"/>
  <c r="G528" i="1"/>
  <c r="F528" i="1"/>
  <c r="G635" i="1"/>
  <c r="F635" i="1"/>
  <c r="G1154" i="1"/>
  <c r="F1154" i="1"/>
  <c r="G577" i="1"/>
  <c r="F577" i="1"/>
  <c r="G1145" i="1"/>
  <c r="F1145" i="1"/>
  <c r="G1135" i="1"/>
  <c r="F1135" i="1"/>
  <c r="G1091" i="1"/>
  <c r="F1091" i="1"/>
  <c r="G574" i="1"/>
  <c r="F574" i="1"/>
  <c r="G579" i="1"/>
  <c r="F579" i="1"/>
  <c r="G553" i="1"/>
  <c r="F553" i="1"/>
  <c r="G1153" i="1"/>
  <c r="F1153" i="1"/>
  <c r="G1143" i="1"/>
  <c r="F1143" i="1"/>
  <c r="G1142" i="1"/>
  <c r="F1142" i="1"/>
  <c r="G1129" i="1"/>
  <c r="F1129" i="1"/>
  <c r="G1128" i="1"/>
  <c r="F1128" i="1"/>
  <c r="G468" i="1"/>
  <c r="F468" i="1"/>
  <c r="G456" i="1"/>
  <c r="F456" i="1"/>
  <c r="G422" i="1"/>
  <c r="F422" i="1"/>
  <c r="G410" i="1"/>
  <c r="F410" i="1"/>
  <c r="G1149" i="1"/>
  <c r="F1149" i="1"/>
  <c r="G423" i="1"/>
  <c r="F423" i="1"/>
  <c r="G407" i="1"/>
  <c r="F407" i="1"/>
  <c r="G1073" i="1"/>
  <c r="F1073" i="1"/>
  <c r="G1030" i="1"/>
  <c r="F1030" i="1"/>
  <c r="G950" i="1"/>
  <c r="F950" i="1"/>
  <c r="G1053" i="1"/>
  <c r="F1053" i="1"/>
  <c r="G486" i="1"/>
  <c r="F486" i="1"/>
  <c r="G737" i="1"/>
  <c r="F737" i="1"/>
  <c r="G1043" i="1"/>
  <c r="F1043" i="1"/>
  <c r="G673" i="1"/>
  <c r="F673" i="1"/>
  <c r="G663" i="1"/>
  <c r="F663" i="1"/>
  <c r="G691" i="1"/>
  <c r="F691" i="1"/>
  <c r="G697" i="1"/>
  <c r="F697" i="1"/>
  <c r="G634" i="1"/>
  <c r="F634" i="1"/>
  <c r="G623" i="1"/>
  <c r="F623" i="1"/>
  <c r="G576" i="1"/>
  <c r="F576" i="1"/>
  <c r="G586" i="1"/>
  <c r="F586" i="1"/>
  <c r="G593" i="1"/>
  <c r="F593" i="1"/>
  <c r="G598" i="1"/>
  <c r="F598" i="1"/>
  <c r="G419" i="1"/>
  <c r="F419" i="1"/>
  <c r="G450" i="1"/>
  <c r="F450" i="1"/>
  <c r="G459" i="1"/>
  <c r="F459" i="1"/>
  <c r="G484" i="1"/>
  <c r="F484" i="1"/>
  <c r="G478" i="1"/>
  <c r="F478" i="1"/>
  <c r="G462" i="1"/>
  <c r="F462" i="1"/>
  <c r="G452" i="1"/>
  <c r="F452" i="1"/>
  <c r="G141" i="1"/>
  <c r="F141" i="1"/>
  <c r="G446" i="1"/>
  <c r="F446" i="1"/>
  <c r="G451" i="1"/>
  <c r="F451" i="1"/>
  <c r="G460" i="1"/>
  <c r="F460" i="1"/>
  <c r="G416" i="1"/>
  <c r="F416" i="1"/>
  <c r="G409" i="1"/>
  <c r="F409" i="1"/>
  <c r="G1232" i="1"/>
  <c r="F1232" i="1"/>
  <c r="G159" i="1"/>
  <c r="F159" i="1"/>
  <c r="G208" i="1"/>
  <c r="F208" i="1"/>
  <c r="G217" i="1"/>
  <c r="F217" i="1"/>
  <c r="G218" i="1"/>
  <c r="F218" i="1"/>
  <c r="G216" i="1"/>
  <c r="F216" i="1"/>
  <c r="G1212" i="1"/>
  <c r="F1212" i="1"/>
  <c r="G1210" i="1"/>
  <c r="F1210" i="1"/>
  <c r="G1217" i="1"/>
  <c r="F1217" i="1"/>
  <c r="G1202" i="1"/>
  <c r="F1202" i="1"/>
  <c r="G1199" i="1"/>
  <c r="F1199" i="1"/>
  <c r="G1179" i="1"/>
  <c r="F1179" i="1"/>
  <c r="G202" i="1"/>
  <c r="F202" i="1"/>
  <c r="G156" i="1"/>
  <c r="F156" i="1"/>
  <c r="G135" i="1"/>
  <c r="F135" i="1"/>
  <c r="G1185" i="1"/>
  <c r="F1185" i="1"/>
  <c r="G1175" i="1"/>
  <c r="F1175" i="1"/>
  <c r="G1174" i="1"/>
  <c r="F1174" i="1"/>
  <c r="G131" i="1"/>
  <c r="F131" i="1"/>
  <c r="G346" i="1"/>
  <c r="F346" i="1"/>
  <c r="G354" i="1"/>
  <c r="F354" i="1"/>
  <c r="G360" i="1"/>
  <c r="F360" i="1"/>
  <c r="G368" i="1"/>
  <c r="F368" i="1"/>
  <c r="G1236" i="1"/>
  <c r="F1236" i="1"/>
  <c r="G1239" i="1"/>
  <c r="F1239" i="1"/>
  <c r="G366" i="1"/>
  <c r="F366" i="1"/>
  <c r="G386" i="1"/>
  <c r="F386" i="1"/>
  <c r="G393" i="1"/>
  <c r="F393" i="1"/>
  <c r="G1240" i="1"/>
  <c r="F1240" i="1"/>
  <c r="G1231" i="1"/>
  <c r="F1231" i="1"/>
  <c r="G264" i="1"/>
  <c r="F264" i="1"/>
  <c r="G248" i="1"/>
  <c r="F248" i="1"/>
  <c r="G1215" i="1"/>
  <c r="F1215" i="1"/>
  <c r="G1216" i="1"/>
  <c r="F1216" i="1"/>
  <c r="G1214" i="1"/>
  <c r="F1214" i="1"/>
  <c r="G1211" i="1"/>
  <c r="F1211" i="1"/>
  <c r="G261" i="1"/>
  <c r="F261" i="1"/>
  <c r="G252" i="1"/>
  <c r="F252" i="1"/>
  <c r="G253" i="1"/>
  <c r="F253" i="1"/>
  <c r="G224" i="1"/>
  <c r="F224" i="1"/>
  <c r="G1195" i="1"/>
  <c r="F1195" i="1"/>
  <c r="G1198" i="1"/>
  <c r="F1198" i="1"/>
  <c r="G1184" i="1"/>
  <c r="F1184" i="1"/>
  <c r="G1180" i="1"/>
  <c r="F1180" i="1"/>
  <c r="G266" i="1"/>
  <c r="F266" i="1"/>
  <c r="G1177" i="1"/>
  <c r="F1177" i="1"/>
  <c r="G247" i="1"/>
  <c r="F247" i="1"/>
  <c r="G231" i="1"/>
  <c r="F231" i="1"/>
  <c r="G1084" i="1"/>
  <c r="F1084" i="1"/>
  <c r="G1086" i="1"/>
  <c r="F1086" i="1"/>
  <c r="G1150" i="1"/>
  <c r="F1150" i="1"/>
  <c r="G1137" i="1"/>
  <c r="F1137" i="1"/>
  <c r="G1131" i="1"/>
  <c r="F1131" i="1"/>
  <c r="G1120" i="1"/>
  <c r="F1120" i="1"/>
  <c r="G1090" i="1"/>
  <c r="F1090" i="1"/>
  <c r="G1151" i="1"/>
  <c r="F1151" i="1"/>
  <c r="G1139" i="1"/>
  <c r="F1139" i="1"/>
  <c r="G1152" i="1"/>
  <c r="F1152" i="1"/>
  <c r="G1144" i="1"/>
  <c r="F1144" i="1"/>
  <c r="G1066" i="1"/>
  <c r="F1066" i="1"/>
  <c r="G394" i="1"/>
  <c r="F394" i="1"/>
  <c r="G389" i="1"/>
  <c r="F389" i="1"/>
  <c r="G381" i="1"/>
  <c r="F381" i="1"/>
  <c r="G375" i="1"/>
  <c r="F375" i="1"/>
  <c r="G363" i="1"/>
  <c r="F363" i="1"/>
  <c r="G358" i="1"/>
  <c r="F358" i="1"/>
  <c r="G348" i="1"/>
  <c r="F348" i="1"/>
  <c r="G1127" i="1"/>
  <c r="F1127" i="1"/>
  <c r="G1097" i="1"/>
  <c r="F1097" i="1"/>
  <c r="G1089" i="1"/>
  <c r="F1089" i="1"/>
  <c r="G388" i="1"/>
  <c r="F388" i="1"/>
  <c r="G1082" i="1"/>
  <c r="F1082" i="1"/>
  <c r="G1148" i="1"/>
  <c r="F1148" i="1"/>
  <c r="G279" i="1"/>
  <c r="F279" i="1"/>
  <c r="G291" i="1"/>
  <c r="F291" i="1"/>
  <c r="G1061" i="1"/>
  <c r="F1061" i="1"/>
  <c r="G1136" i="1"/>
  <c r="F1136" i="1"/>
  <c r="G1134" i="1"/>
  <c r="F1134" i="1"/>
  <c r="G1094" i="1"/>
  <c r="F1094" i="1"/>
  <c r="G1085" i="1"/>
  <c r="F1085" i="1"/>
  <c r="G246" i="1"/>
  <c r="F246" i="1"/>
  <c r="G240" i="1"/>
  <c r="F240" i="1"/>
  <c r="G228" i="1"/>
  <c r="F228" i="1"/>
  <c r="G219" i="1"/>
  <c r="F219" i="1"/>
  <c r="G227" i="1"/>
  <c r="F227" i="1"/>
  <c r="G1141" i="1"/>
  <c r="F1141" i="1"/>
  <c r="G1108" i="1"/>
  <c r="F1108" i="1"/>
  <c r="G887" i="1"/>
  <c r="F887" i="1"/>
  <c r="G836" i="1"/>
  <c r="F836" i="1"/>
  <c r="G213" i="1"/>
  <c r="F213" i="1"/>
  <c r="G1049" i="1"/>
  <c r="F1049" i="1"/>
  <c r="G154" i="1"/>
  <c r="F154" i="1"/>
  <c r="G936" i="1"/>
  <c r="F936" i="1"/>
  <c r="G847" i="1"/>
  <c r="F847" i="1"/>
  <c r="G155" i="1"/>
  <c r="F155" i="1"/>
  <c r="G1046" i="1"/>
  <c r="F1046" i="1"/>
  <c r="G1034" i="1"/>
  <c r="F1034" i="1"/>
  <c r="G825" i="1"/>
  <c r="F825" i="1"/>
  <c r="G361" i="1"/>
  <c r="F361" i="1"/>
  <c r="G395" i="1"/>
  <c r="F395" i="1"/>
  <c r="G956" i="1"/>
  <c r="F956" i="1"/>
  <c r="G369" i="1"/>
  <c r="F369" i="1"/>
  <c r="G792" i="1"/>
  <c r="F792" i="1"/>
  <c r="G760" i="1"/>
  <c r="F760" i="1"/>
  <c r="G162" i="1"/>
  <c r="F162" i="1"/>
  <c r="G633" i="1"/>
  <c r="F633" i="1"/>
  <c r="G591" i="1"/>
  <c r="F591" i="1"/>
  <c r="G341" i="1"/>
  <c r="F341" i="1"/>
  <c r="G352" i="1"/>
  <c r="F352" i="1"/>
  <c r="G568" i="1"/>
  <c r="F568" i="1"/>
  <c r="G336" i="1"/>
  <c r="F336" i="1"/>
  <c r="G328" i="1"/>
  <c r="F328" i="1"/>
  <c r="G319" i="1"/>
  <c r="F319" i="1"/>
  <c r="G310" i="1"/>
  <c r="F310" i="1"/>
  <c r="G396" i="1"/>
  <c r="F396" i="1"/>
  <c r="G121" i="1"/>
  <c r="F121" i="1"/>
  <c r="G271" i="1"/>
  <c r="F271" i="1"/>
  <c r="G221" i="1"/>
  <c r="F221" i="1"/>
  <c r="G152" i="1"/>
  <c r="F152" i="1"/>
  <c r="G78" i="1"/>
  <c r="F78" i="1"/>
  <c r="G464" i="1"/>
  <c r="F464" i="1"/>
  <c r="G190" i="1"/>
  <c r="F190" i="1"/>
  <c r="G137" i="1"/>
  <c r="F137" i="1"/>
  <c r="G165" i="1"/>
  <c r="F165" i="1"/>
  <c r="G225" i="1"/>
  <c r="F225" i="1"/>
  <c r="G317" i="1"/>
  <c r="F317" i="1"/>
  <c r="G414" i="1"/>
  <c r="F414" i="1"/>
  <c r="G377" i="1"/>
  <c r="F377" i="1"/>
  <c r="G447" i="1"/>
  <c r="F447" i="1"/>
  <c r="G461" i="1"/>
  <c r="F461" i="1"/>
  <c r="G463" i="1"/>
  <c r="F463" i="1"/>
  <c r="G158" i="1"/>
  <c r="F158" i="1"/>
  <c r="G230" i="1"/>
  <c r="F230" i="1"/>
  <c r="G391" i="1"/>
  <c r="F391" i="1"/>
  <c r="G535" i="1"/>
  <c r="F535" i="1"/>
  <c r="G372" i="1"/>
  <c r="F372" i="1"/>
  <c r="G902" i="1"/>
  <c r="F902" i="1"/>
  <c r="G915" i="1"/>
  <c r="F915" i="1"/>
  <c r="G606" i="1"/>
  <c r="F606" i="1"/>
  <c r="G646" i="1"/>
  <c r="F646" i="1"/>
  <c r="G971" i="1"/>
  <c r="F971" i="1"/>
  <c r="G1045" i="1"/>
  <c r="F1045" i="1"/>
  <c r="G518" i="1"/>
  <c r="F518" i="1"/>
  <c r="G602" i="1"/>
  <c r="F602" i="1"/>
  <c r="G796" i="1"/>
  <c r="F796" i="1"/>
  <c r="G643" i="1"/>
  <c r="F643" i="1"/>
  <c r="G756" i="1"/>
  <c r="F756" i="1"/>
  <c r="G930" i="1"/>
  <c r="F930" i="1"/>
  <c r="G600" i="1"/>
  <c r="F600" i="1"/>
  <c r="G1181" i="1"/>
  <c r="F1181" i="1"/>
  <c r="G1159" i="1"/>
  <c r="F1159" i="1"/>
  <c r="G530" i="1"/>
  <c r="F530" i="1"/>
  <c r="G1095" i="1"/>
  <c r="F1095" i="1"/>
  <c r="G991" i="1"/>
  <c r="F991" i="1"/>
  <c r="G1026" i="1"/>
  <c r="F1026" i="1"/>
  <c r="G1165" i="1"/>
  <c r="F1165" i="1"/>
  <c r="G378" i="1"/>
  <c r="F378" i="1"/>
  <c r="G365" i="1"/>
  <c r="F365" i="1"/>
  <c r="G345" i="1"/>
  <c r="F345" i="1"/>
  <c r="G327" i="1"/>
  <c r="F327" i="1"/>
  <c r="G324" i="1"/>
  <c r="F324" i="1"/>
  <c r="G287" i="1"/>
  <c r="F287" i="1"/>
  <c r="G196" i="1"/>
  <c r="F196" i="1"/>
  <c r="G325" i="1"/>
  <c r="F325" i="1"/>
  <c r="G323" i="1"/>
  <c r="F323" i="1"/>
  <c r="G192" i="1"/>
  <c r="F192" i="1"/>
  <c r="G702" i="1"/>
  <c r="F702" i="1"/>
  <c r="G1157" i="1"/>
  <c r="F1157" i="1"/>
  <c r="G191" i="1"/>
  <c r="F191" i="1"/>
  <c r="G206" i="1"/>
  <c r="F206" i="1"/>
  <c r="G307" i="1"/>
  <c r="F307" i="1"/>
  <c r="G318" i="1"/>
  <c r="F318" i="1"/>
  <c r="G339" i="1"/>
  <c r="F339" i="1"/>
  <c r="G350" i="1"/>
  <c r="F350" i="1"/>
  <c r="G371" i="1"/>
  <c r="F371" i="1"/>
  <c r="G477" i="1"/>
  <c r="F477" i="1"/>
  <c r="G364" i="1"/>
  <c r="F364" i="1"/>
  <c r="G607" i="1"/>
  <c r="F607" i="1"/>
  <c r="G828" i="1"/>
  <c r="F828" i="1"/>
  <c r="G380" i="1"/>
  <c r="F380" i="1"/>
  <c r="G367" i="1"/>
  <c r="F367" i="1"/>
  <c r="G353" i="1"/>
  <c r="F353" i="1"/>
  <c r="G1033" i="1"/>
  <c r="F1033" i="1"/>
  <c r="G340" i="1"/>
  <c r="F340" i="1"/>
  <c r="G1112" i="1"/>
  <c r="F1112" i="1"/>
  <c r="G335" i="1"/>
  <c r="F335" i="1"/>
  <c r="G789" i="1"/>
  <c r="F789" i="1"/>
  <c r="G1047" i="1"/>
  <c r="F1047" i="1"/>
  <c r="G976" i="1"/>
  <c r="F976" i="1"/>
  <c r="G1039" i="1"/>
  <c r="F1039" i="1"/>
  <c r="G95" i="1"/>
  <c r="F95" i="1"/>
  <c r="G1074" i="1"/>
  <c r="F1074" i="1"/>
  <c r="G1076" i="1"/>
  <c r="F1076" i="1"/>
  <c r="G1079" i="1"/>
  <c r="F1079" i="1"/>
  <c r="G1092" i="1"/>
  <c r="F1092" i="1"/>
  <c r="G1130" i="1"/>
  <c r="F1130" i="1"/>
  <c r="G1147" i="1"/>
  <c r="F1147" i="1"/>
  <c r="G1072" i="1"/>
  <c r="F1072" i="1"/>
  <c r="G1065" i="1"/>
  <c r="F1065" i="1"/>
  <c r="G1077" i="1"/>
  <c r="F1077" i="1"/>
  <c r="G1088" i="1"/>
  <c r="F1088" i="1"/>
  <c r="G1166" i="1"/>
  <c r="F1166" i="1"/>
  <c r="G1171" i="1"/>
  <c r="F1171" i="1"/>
  <c r="G1167" i="1"/>
  <c r="F1167" i="1"/>
  <c r="G1172" i="1"/>
  <c r="F1172" i="1"/>
  <c r="G1194" i="1"/>
  <c r="F1194" i="1"/>
  <c r="G177" i="1"/>
  <c r="F177" i="1"/>
  <c r="G1235" i="1"/>
  <c r="F1235" i="1"/>
  <c r="G1218" i="1"/>
  <c r="F1218" i="1"/>
  <c r="G256" i="1"/>
  <c r="F256" i="1"/>
  <c r="G1247" i="1"/>
  <c r="F1247" i="1"/>
  <c r="G183" i="1"/>
  <c r="F183" i="1"/>
  <c r="G181" i="1"/>
  <c r="F181" i="1"/>
  <c r="G173" i="1"/>
  <c r="F173" i="1"/>
  <c r="G1243" i="1"/>
  <c r="F1243" i="1"/>
  <c r="G630" i="1"/>
  <c r="F630" i="1"/>
  <c r="G624" i="1"/>
  <c r="F624" i="1"/>
  <c r="G612" i="1"/>
  <c r="F612" i="1"/>
  <c r="G590" i="1"/>
  <c r="F590" i="1"/>
  <c r="G585" i="1"/>
  <c r="F585" i="1"/>
  <c r="G580" i="1"/>
  <c r="F580" i="1"/>
  <c r="G554" i="1"/>
  <c r="F554" i="1"/>
  <c r="G1257" i="1"/>
  <c r="F1257" i="1"/>
  <c r="G544" i="1"/>
  <c r="F544" i="1"/>
  <c r="G534" i="1"/>
  <c r="F534" i="1"/>
  <c r="G515" i="1"/>
  <c r="F515" i="1"/>
  <c r="G457" i="1"/>
  <c r="F457" i="1"/>
  <c r="G444" i="1"/>
  <c r="F444" i="1"/>
  <c r="G406" i="1"/>
  <c r="F406" i="1"/>
  <c r="G313" i="1"/>
  <c r="F313" i="1"/>
  <c r="G1259" i="1"/>
  <c r="F1259" i="1"/>
  <c r="G1208" i="1"/>
  <c r="F1208" i="1"/>
  <c r="G37" i="1"/>
  <c r="F37" i="1"/>
  <c r="G64" i="1"/>
  <c r="F64" i="1"/>
  <c r="G1241" i="1"/>
  <c r="F1241" i="1"/>
  <c r="G425" i="1"/>
  <c r="F425" i="1"/>
  <c r="G575" i="1"/>
  <c r="F575" i="1"/>
  <c r="G286" i="1"/>
  <c r="F286" i="1"/>
  <c r="G233" i="1"/>
  <c r="F233" i="1"/>
  <c r="G243" i="1"/>
  <c r="F243" i="1"/>
  <c r="G570" i="1"/>
  <c r="F570" i="1"/>
  <c r="G622" i="1"/>
  <c r="F622" i="1"/>
  <c r="G581" i="1"/>
  <c r="F581" i="1"/>
  <c r="G180" i="1"/>
  <c r="F180" i="1"/>
  <c r="G613" i="1"/>
  <c r="F613" i="1"/>
  <c r="G615" i="1"/>
  <c r="F615" i="1"/>
  <c r="G161" i="1"/>
  <c r="F161" i="1"/>
  <c r="G546" i="1"/>
  <c r="F546" i="1"/>
  <c r="G555" i="1"/>
  <c r="F555" i="1"/>
  <c r="G238" i="1"/>
  <c r="F238" i="1"/>
  <c r="G245" i="1"/>
  <c r="F245" i="1"/>
  <c r="G338" i="1"/>
  <c r="F338" i="1"/>
  <c r="G343" i="1"/>
  <c r="F343" i="1"/>
  <c r="G507" i="1"/>
  <c r="F507" i="1"/>
  <c r="G494" i="1"/>
  <c r="F494" i="1"/>
  <c r="G203" i="1"/>
  <c r="F203" i="1"/>
  <c r="G172" i="1"/>
  <c r="F172" i="1"/>
  <c r="G175" i="1"/>
  <c r="F175" i="1"/>
  <c r="G194" i="1"/>
  <c r="F194" i="1"/>
  <c r="G199" i="1"/>
  <c r="F199" i="1"/>
  <c r="G244" i="1"/>
  <c r="F244" i="1"/>
  <c r="G235" i="1"/>
  <c r="F235" i="1"/>
  <c r="G234" i="1"/>
  <c r="F234" i="1"/>
  <c r="G281" i="1"/>
  <c r="F281" i="1"/>
  <c r="G283" i="1"/>
  <c r="F283" i="1"/>
  <c r="G297" i="1"/>
  <c r="F297" i="1"/>
  <c r="G330" i="1"/>
  <c r="F330" i="1"/>
  <c r="G455" i="1"/>
  <c r="F455" i="1"/>
  <c r="G193" i="1"/>
  <c r="F193" i="1"/>
  <c r="G285" i="1"/>
  <c r="F285" i="1"/>
  <c r="G332" i="1"/>
  <c r="F332" i="1"/>
  <c r="G280" i="1"/>
  <c r="F280" i="1"/>
  <c r="G321" i="1"/>
  <c r="F321" i="1"/>
  <c r="G404" i="1"/>
  <c r="F404" i="1"/>
  <c r="G331" i="1"/>
  <c r="F331" i="1"/>
  <c r="G344" i="1"/>
  <c r="F344" i="1"/>
  <c r="G347" i="1"/>
  <c r="F347" i="1"/>
  <c r="G329" i="1"/>
  <c r="F329" i="1"/>
  <c r="G311" i="1"/>
  <c r="F311" i="1"/>
  <c r="G314" i="1"/>
  <c r="F314" i="1"/>
  <c r="G308" i="1"/>
  <c r="F308" i="1"/>
  <c r="G776" i="1"/>
  <c r="F776" i="1"/>
  <c r="G1234" i="1"/>
  <c r="F1234" i="1"/>
  <c r="G527" i="1"/>
  <c r="F527" i="1"/>
  <c r="G1146" i="1"/>
  <c r="F1146" i="1"/>
  <c r="G703" i="1"/>
  <c r="F703" i="1"/>
  <c r="G282" i="1"/>
  <c r="F282" i="1"/>
  <c r="G1162" i="1"/>
  <c r="F1162" i="1"/>
  <c r="G1138" i="1"/>
  <c r="F1138" i="1"/>
  <c r="G303" i="1"/>
  <c r="F303" i="1"/>
  <c r="G299" i="1"/>
  <c r="F299" i="1"/>
  <c r="G284" i="1"/>
  <c r="F284" i="1"/>
  <c r="G170" i="1"/>
  <c r="F170" i="1"/>
  <c r="G169" i="1"/>
  <c r="F169" i="1"/>
  <c r="G182" i="1"/>
  <c r="F182" i="1"/>
  <c r="G204" i="1"/>
  <c r="F204" i="1"/>
  <c r="G226" i="1"/>
  <c r="F226" i="1"/>
  <c r="G322" i="1"/>
  <c r="F322" i="1"/>
  <c r="G573" i="1"/>
  <c r="F573" i="1"/>
  <c r="G237" i="1"/>
  <c r="F237" i="1"/>
  <c r="G171" i="1"/>
  <c r="F171" i="1"/>
  <c r="G440" i="1"/>
  <c r="F440" i="1"/>
  <c r="G144" i="1"/>
  <c r="F144" i="1"/>
  <c r="G142" i="1"/>
  <c r="F142" i="1"/>
  <c r="G93" i="1"/>
  <c r="F93" i="1"/>
  <c r="G68" i="1"/>
  <c r="F68" i="1"/>
  <c r="G9" i="1"/>
  <c r="F9" i="1"/>
  <c r="G492" i="1"/>
  <c r="F492" i="1"/>
  <c r="G472" i="1"/>
  <c r="F472" i="1"/>
  <c r="G24" i="1"/>
  <c r="F24" i="1"/>
  <c r="G587" i="1"/>
  <c r="F587" i="1"/>
  <c r="G596" i="1"/>
  <c r="F596" i="1"/>
  <c r="G531" i="1"/>
  <c r="F531" i="1"/>
  <c r="G27" i="1"/>
  <c r="F27" i="1"/>
  <c r="G543" i="1"/>
  <c r="F543" i="1"/>
  <c r="G540" i="1"/>
  <c r="F540" i="1"/>
  <c r="G94" i="1"/>
  <c r="F94" i="1"/>
  <c r="G542" i="1"/>
  <c r="F542" i="1"/>
  <c r="G479" i="1"/>
  <c r="F479" i="1"/>
  <c r="G63" i="1"/>
  <c r="F63" i="1"/>
  <c r="G73" i="1"/>
  <c r="F73" i="1"/>
  <c r="G110" i="1"/>
  <c r="F110" i="1"/>
  <c r="G116" i="1"/>
  <c r="F116" i="1"/>
  <c r="G512" i="1"/>
  <c r="F512" i="1"/>
  <c r="G5" i="1"/>
  <c r="F5" i="1"/>
  <c r="G458" i="1"/>
  <c r="F458" i="1"/>
  <c r="G466" i="1"/>
  <c r="F466" i="1"/>
  <c r="G454" i="1"/>
  <c r="F454" i="1"/>
  <c r="G445" i="1"/>
  <c r="F445" i="1"/>
  <c r="G438" i="1"/>
  <c r="F438" i="1"/>
  <c r="G437" i="1"/>
  <c r="F437" i="1"/>
  <c r="G433" i="1"/>
  <c r="F433" i="1"/>
  <c r="G427" i="1"/>
  <c r="F427" i="1"/>
  <c r="G405" i="1"/>
  <c r="F405" i="1"/>
  <c r="G408" i="1"/>
  <c r="F408" i="1"/>
  <c r="G104" i="1"/>
  <c r="F104" i="1"/>
  <c r="G443" i="1"/>
  <c r="F443" i="1"/>
  <c r="G434" i="1"/>
  <c r="F434" i="1"/>
  <c r="G432" i="1"/>
  <c r="F432" i="1"/>
  <c r="G431" i="1"/>
  <c r="F431" i="1"/>
  <c r="G424" i="1"/>
  <c r="F424" i="1"/>
  <c r="G420" i="1"/>
  <c r="F420" i="1"/>
  <c r="G413" i="1"/>
  <c r="F413" i="1"/>
  <c r="G127" i="1"/>
  <c r="F127" i="1"/>
  <c r="G117" i="1"/>
  <c r="F117" i="1"/>
  <c r="G105" i="1"/>
  <c r="F105" i="1"/>
  <c r="G91" i="1"/>
  <c r="F91" i="1"/>
  <c r="G86" i="1"/>
  <c r="F86" i="1"/>
  <c r="G337" i="1"/>
  <c r="F337" i="1"/>
  <c r="G123" i="1"/>
  <c r="F123" i="1"/>
  <c r="G362" i="1"/>
  <c r="F362" i="1"/>
  <c r="G85" i="1"/>
  <c r="F85" i="1"/>
  <c r="G306" i="1"/>
  <c r="F306" i="1"/>
  <c r="G298" i="1"/>
  <c r="F298" i="1"/>
  <c r="G293" i="1"/>
  <c r="F293" i="1"/>
  <c r="G304" i="1"/>
  <c r="F304" i="1"/>
  <c r="G35" i="1"/>
  <c r="F35" i="1"/>
  <c r="G38" i="1"/>
  <c r="F38" i="1"/>
  <c r="G41" i="1"/>
  <c r="F41" i="1"/>
  <c r="G272" i="1"/>
  <c r="F272" i="1"/>
  <c r="G270" i="1"/>
  <c r="F270" i="1"/>
  <c r="G269" i="1"/>
  <c r="F269" i="1"/>
  <c r="G274" i="1"/>
  <c r="F274" i="1"/>
  <c r="G96" i="1"/>
  <c r="F96" i="1"/>
  <c r="G111" i="1"/>
  <c r="F111" i="1"/>
  <c r="G132" i="1"/>
  <c r="F132" i="1"/>
  <c r="G185" i="1"/>
  <c r="F185" i="1"/>
  <c r="G205" i="1"/>
  <c r="F205" i="1"/>
  <c r="G220" i="1"/>
  <c r="F220" i="1"/>
  <c r="G251" i="1"/>
  <c r="F251" i="1"/>
  <c r="G34" i="1"/>
  <c r="F34" i="1"/>
  <c r="G31" i="1"/>
  <c r="F31" i="1"/>
  <c r="G65" i="1"/>
  <c r="F65" i="1"/>
  <c r="G67" i="1"/>
  <c r="F67" i="1"/>
  <c r="G71" i="1"/>
  <c r="F71" i="1"/>
  <c r="G45" i="1"/>
  <c r="F45" i="1"/>
  <c r="G25" i="1"/>
  <c r="F25" i="1"/>
  <c r="G33" i="1"/>
  <c r="F33" i="1"/>
  <c r="G124" i="1"/>
  <c r="F124" i="1"/>
  <c r="G139" i="1"/>
  <c r="F139" i="1"/>
  <c r="G136" i="1"/>
  <c r="F136" i="1"/>
  <c r="G128" i="1"/>
  <c r="F128" i="1"/>
  <c r="G134" i="1"/>
  <c r="F134" i="1"/>
  <c r="G160" i="1"/>
  <c r="F160" i="1"/>
  <c r="G188" i="1"/>
  <c r="F188" i="1"/>
  <c r="G184" i="1"/>
  <c r="F184" i="1"/>
  <c r="G179" i="1"/>
  <c r="F179" i="1"/>
  <c r="G140" i="1"/>
  <c r="F140" i="1"/>
  <c r="G211" i="1"/>
  <c r="F211" i="1"/>
  <c r="G148" i="1"/>
  <c r="F148" i="1"/>
  <c r="G138" i="1"/>
  <c r="F138" i="1"/>
  <c r="G88" i="1"/>
  <c r="F88" i="1"/>
  <c r="G263" i="1"/>
  <c r="F263" i="1"/>
  <c r="G520" i="1"/>
  <c r="F520" i="1"/>
  <c r="G517" i="1"/>
  <c r="F517" i="1"/>
  <c r="G505" i="1"/>
  <c r="F505" i="1"/>
  <c r="G498" i="1"/>
  <c r="F498" i="1"/>
  <c r="G1254" i="1"/>
  <c r="F1254" i="1"/>
  <c r="G1256" i="1"/>
  <c r="F1256" i="1"/>
  <c r="G471" i="1"/>
  <c r="F471" i="1"/>
  <c r="G453" i="1"/>
  <c r="F453" i="1"/>
  <c r="G1263" i="1"/>
  <c r="F1263" i="1"/>
  <c r="G429" i="1"/>
  <c r="F429" i="1"/>
  <c r="G421" i="1"/>
  <c r="F421" i="1"/>
  <c r="G436" i="1"/>
  <c r="F436" i="1"/>
  <c r="G430" i="1"/>
  <c r="F430" i="1"/>
  <c r="G1253" i="1"/>
  <c r="F1253" i="1"/>
  <c r="G326" i="1"/>
  <c r="F326" i="1"/>
  <c r="G292" i="1"/>
  <c r="F292" i="1"/>
  <c r="G296" i="1"/>
  <c r="F296" i="1"/>
  <c r="G290" i="1"/>
  <c r="F290" i="1"/>
  <c r="G295" i="1"/>
  <c r="F295" i="1"/>
  <c r="G289" i="1"/>
  <c r="F289" i="1"/>
  <c r="G519" i="1"/>
  <c r="F519" i="1"/>
  <c r="G1251" i="1"/>
  <c r="F1251" i="1"/>
  <c r="G239" i="1"/>
  <c r="F239" i="1"/>
  <c r="G232" i="1"/>
  <c r="F232" i="1"/>
  <c r="G1245" i="1"/>
  <c r="F1245" i="1"/>
  <c r="G1246" i="1"/>
  <c r="F1246" i="1"/>
  <c r="G1244" i="1"/>
  <c r="F1244" i="1"/>
  <c r="G1249" i="1"/>
  <c r="F1249" i="1"/>
  <c r="G1262" i="1"/>
  <c r="F1262" i="1"/>
  <c r="G1252" i="1"/>
  <c r="F1252" i="1"/>
  <c r="G1258" i="1"/>
  <c r="F1258" i="1"/>
  <c r="G157" i="1"/>
  <c r="F157" i="1"/>
  <c r="G130" i="1"/>
  <c r="F130" i="1"/>
  <c r="G32" i="1"/>
  <c r="F32" i="1"/>
  <c r="G785" i="1"/>
  <c r="F785" i="1"/>
  <c r="G373" i="1"/>
  <c r="F373" i="1"/>
  <c r="G355" i="1"/>
  <c r="F355" i="1"/>
  <c r="G411" i="1"/>
  <c r="F411" i="1"/>
  <c r="G418" i="1"/>
  <c r="F418" i="1"/>
  <c r="G349" i="1"/>
  <c r="F349" i="1"/>
  <c r="G402" i="1"/>
  <c r="F402" i="1"/>
  <c r="G399" i="1"/>
  <c r="F399" i="1"/>
  <c r="G398" i="1"/>
  <c r="F398" i="1"/>
  <c r="G401" i="1"/>
  <c r="F401" i="1"/>
  <c r="G400" i="1"/>
  <c r="F400" i="1"/>
  <c r="G374" i="1"/>
  <c r="F374" i="1"/>
  <c r="G744" i="1"/>
  <c r="F744" i="1"/>
  <c r="G741" i="1"/>
  <c r="F741" i="1"/>
  <c r="G719" i="1"/>
  <c r="F719" i="1"/>
  <c r="G689" i="1"/>
  <c r="F689" i="1"/>
  <c r="G778" i="1"/>
  <c r="F778" i="1"/>
  <c r="G312" i="1"/>
  <c r="F312" i="1"/>
  <c r="G309" i="1"/>
  <c r="F309" i="1"/>
  <c r="G763" i="1"/>
  <c r="F763" i="1"/>
  <c r="G276" i="1"/>
  <c r="F276" i="1"/>
  <c r="G262" i="1"/>
  <c r="F262" i="1"/>
  <c r="G736" i="1"/>
  <c r="F736" i="1"/>
  <c r="G725" i="1"/>
  <c r="F725" i="1"/>
  <c r="G722" i="1"/>
  <c r="F722" i="1"/>
  <c r="G690" i="1"/>
  <c r="F690" i="1"/>
  <c r="G667" i="1"/>
  <c r="F667" i="1"/>
  <c r="G647" i="1"/>
  <c r="F647" i="1"/>
  <c r="G649" i="1"/>
  <c r="F649" i="1"/>
  <c r="G757" i="1"/>
  <c r="F757" i="1"/>
  <c r="G752" i="1"/>
  <c r="F752" i="1"/>
  <c r="G728" i="1"/>
  <c r="F728" i="1"/>
  <c r="G731" i="1"/>
  <c r="F731" i="1"/>
  <c r="G729" i="1"/>
  <c r="F729" i="1"/>
  <c r="G718" i="1"/>
  <c r="F718" i="1"/>
  <c r="G654" i="1"/>
  <c r="F654" i="1"/>
  <c r="G98" i="1"/>
  <c r="F98" i="1"/>
  <c r="G642" i="1"/>
  <c r="F642" i="1"/>
  <c r="G637" i="1"/>
  <c r="F637" i="1"/>
  <c r="G641" i="1"/>
  <c r="F641" i="1"/>
  <c r="G611" i="1"/>
  <c r="F611" i="1"/>
  <c r="G66" i="1"/>
  <c r="F66" i="1"/>
  <c r="G1197" i="1"/>
  <c r="F1197" i="1"/>
  <c r="G617" i="1"/>
  <c r="F617" i="1"/>
  <c r="G584" i="1"/>
  <c r="F584" i="1"/>
  <c r="G682" i="1"/>
  <c r="F682" i="1"/>
  <c r="G1238" i="1"/>
  <c r="F1238" i="1"/>
  <c r="G659" i="1"/>
  <c r="F659" i="1"/>
  <c r="G648" i="1"/>
  <c r="F648" i="1"/>
  <c r="G628" i="1"/>
  <c r="F628" i="1"/>
  <c r="G639" i="1"/>
  <c r="F639" i="1"/>
  <c r="G621" i="1"/>
  <c r="F621" i="1"/>
  <c r="G1237" i="1"/>
  <c r="F1237" i="1"/>
  <c r="G504" i="1"/>
  <c r="F504" i="1"/>
  <c r="G502" i="1"/>
  <c r="F502" i="1"/>
  <c r="G495" i="1"/>
  <c r="F495" i="1"/>
  <c r="G491" i="1"/>
  <c r="F491" i="1"/>
  <c r="G668" i="1"/>
  <c r="F668" i="1"/>
  <c r="G669" i="1"/>
  <c r="F669" i="1"/>
  <c r="G675" i="1"/>
  <c r="F675" i="1"/>
  <c r="G671" i="1"/>
  <c r="F671" i="1"/>
  <c r="G666" i="1"/>
  <c r="F666" i="1"/>
  <c r="G662" i="1"/>
  <c r="F662" i="1"/>
  <c r="G657" i="1"/>
  <c r="F657" i="1"/>
  <c r="G656" i="1"/>
  <c r="F656" i="1"/>
  <c r="G658" i="1"/>
  <c r="F658" i="1"/>
  <c r="G661" i="1"/>
  <c r="F661" i="1"/>
  <c r="G636" i="1"/>
  <c r="F636" i="1"/>
  <c r="G638" i="1"/>
  <c r="F638" i="1"/>
  <c r="G629" i="1"/>
  <c r="F629" i="1"/>
  <c r="G732" i="1"/>
  <c r="F732" i="1"/>
  <c r="G1222" i="1"/>
  <c r="F1222" i="1"/>
  <c r="G1225" i="1"/>
  <c r="F1225" i="1"/>
  <c r="G650" i="1"/>
  <c r="F650" i="1"/>
  <c r="G626" i="1"/>
  <c r="F626" i="1"/>
  <c r="G625" i="1"/>
  <c r="F625" i="1"/>
  <c r="G620" i="1"/>
  <c r="F620" i="1"/>
  <c r="G616" i="1"/>
  <c r="F616" i="1"/>
  <c r="G610" i="1"/>
  <c r="F610" i="1"/>
  <c r="G1220" i="1"/>
  <c r="F1220" i="1"/>
  <c r="G1223" i="1"/>
  <c r="F1223" i="1"/>
  <c r="G215" i="1"/>
  <c r="F215" i="1"/>
  <c r="G210" i="1"/>
  <c r="F210" i="1"/>
  <c r="G849" i="1"/>
  <c r="F849" i="1"/>
  <c r="G201" i="1"/>
  <c r="F201" i="1"/>
  <c r="G207" i="1"/>
  <c r="F207" i="1"/>
  <c r="G212" i="1"/>
  <c r="F212" i="1"/>
  <c r="G844" i="1"/>
  <c r="F844" i="1"/>
  <c r="G846" i="1"/>
  <c r="F846" i="1"/>
  <c r="G843" i="1"/>
  <c r="F843" i="1"/>
  <c r="G823" i="1"/>
  <c r="F823" i="1"/>
  <c r="G818" i="1"/>
  <c r="F818" i="1"/>
  <c r="G816" i="1"/>
  <c r="F816" i="1"/>
  <c r="G811" i="1"/>
  <c r="F811" i="1"/>
  <c r="G806" i="1"/>
  <c r="F806" i="1"/>
  <c r="G861" i="1"/>
  <c r="F861" i="1"/>
  <c r="G860" i="1"/>
  <c r="F860" i="1"/>
  <c r="G72" i="1"/>
  <c r="F72" i="1"/>
  <c r="G112" i="1"/>
  <c r="F112" i="1"/>
  <c r="G114" i="1"/>
  <c r="F114" i="1"/>
  <c r="G74" i="1"/>
  <c r="F74" i="1"/>
  <c r="G1260" i="1"/>
  <c r="F1260" i="1"/>
  <c r="G1264" i="1"/>
  <c r="F1264" i="1"/>
  <c r="G1255" i="1"/>
  <c r="F1255" i="1"/>
  <c r="G1261" i="1"/>
  <c r="F1261" i="1"/>
  <c r="G1250" i="1"/>
  <c r="F1250" i="1"/>
  <c r="G82" i="1"/>
  <c r="F82" i="1"/>
  <c r="G888" i="1"/>
  <c r="F888" i="1"/>
  <c r="G870" i="1"/>
  <c r="F870" i="1"/>
  <c r="G866" i="1"/>
  <c r="F866" i="1"/>
  <c r="G864" i="1"/>
  <c r="F864" i="1"/>
  <c r="G855" i="1"/>
  <c r="F855" i="1"/>
  <c r="G852" i="1"/>
  <c r="F852" i="1"/>
  <c r="G854" i="1"/>
  <c r="F854" i="1"/>
  <c r="G841" i="1"/>
  <c r="F841" i="1"/>
  <c r="G101" i="1"/>
  <c r="F101" i="1"/>
  <c r="G839" i="1"/>
  <c r="F839" i="1"/>
  <c r="G831" i="1"/>
  <c r="F831" i="1"/>
  <c r="G804" i="1"/>
  <c r="F804" i="1"/>
  <c r="G817" i="1"/>
  <c r="F817" i="1"/>
  <c r="G807" i="1"/>
  <c r="F807" i="1"/>
  <c r="G794" i="1"/>
  <c r="F794" i="1"/>
  <c r="G830" i="1"/>
  <c r="F830" i="1"/>
  <c r="G813" i="1"/>
  <c r="F813" i="1"/>
  <c r="G805" i="1"/>
  <c r="F805" i="1"/>
  <c r="G784" i="1"/>
  <c r="F784" i="1"/>
  <c r="G783" i="1"/>
  <c r="F783" i="1"/>
  <c r="G765" i="1"/>
  <c r="F765" i="1"/>
  <c r="G774" i="1"/>
  <c r="F774" i="1"/>
  <c r="G688" i="1"/>
  <c r="F688" i="1"/>
  <c r="G686" i="1"/>
  <c r="F686" i="1"/>
  <c r="G681" i="1"/>
  <c r="F681" i="1"/>
  <c r="G678" i="1"/>
  <c r="F678" i="1"/>
  <c r="G674" i="1"/>
  <c r="F674" i="1"/>
  <c r="G664" i="1"/>
  <c r="F664" i="1"/>
  <c r="G651" i="1"/>
  <c r="F651" i="1"/>
  <c r="G693" i="1"/>
  <c r="F693" i="1"/>
  <c r="G653" i="1"/>
  <c r="F653" i="1"/>
  <c r="G692" i="1"/>
  <c r="F692" i="1"/>
  <c r="G655" i="1"/>
  <c r="F655" i="1"/>
  <c r="G1221" i="1"/>
  <c r="F1221" i="1"/>
  <c r="G652" i="1"/>
  <c r="F652" i="1"/>
  <c r="G1226" i="1"/>
  <c r="F1226" i="1"/>
  <c r="G745" i="1"/>
  <c r="F745" i="1"/>
  <c r="G716" i="1"/>
  <c r="F716" i="1"/>
  <c r="G1213" i="1"/>
  <c r="F1213" i="1"/>
  <c r="G1187" i="1"/>
  <c r="F1187" i="1"/>
  <c r="G1163" i="1"/>
  <c r="F1163" i="1"/>
  <c r="G857" i="1"/>
  <c r="F857" i="1"/>
  <c r="G998" i="1"/>
  <c r="F998" i="1"/>
  <c r="G749" i="1"/>
  <c r="F749" i="1"/>
  <c r="G288" i="1"/>
  <c r="F288" i="1"/>
  <c r="G1242" i="1"/>
  <c r="F1242" i="1"/>
  <c r="G1227" i="1"/>
  <c r="F1227" i="1"/>
  <c r="G1219" i="1"/>
  <c r="F1219" i="1"/>
  <c r="G1133" i="1"/>
  <c r="F1133" i="1"/>
  <c r="G851" i="1"/>
  <c r="F851" i="1"/>
  <c r="G769" i="1"/>
  <c r="F769" i="1"/>
  <c r="G761" i="1"/>
  <c r="F761" i="1"/>
  <c r="G766" i="1"/>
  <c r="F766" i="1"/>
  <c r="G826" i="1"/>
  <c r="F826" i="1"/>
  <c r="G821" i="1"/>
  <c r="F821" i="1"/>
  <c r="G787" i="1"/>
  <c r="F787" i="1"/>
  <c r="G790" i="1"/>
  <c r="F790" i="1"/>
  <c r="G791" i="1"/>
  <c r="F791" i="1"/>
  <c r="G797" i="1"/>
  <c r="F797" i="1"/>
  <c r="G808" i="1"/>
  <c r="F808" i="1"/>
  <c r="G788" i="1"/>
  <c r="F788" i="1"/>
  <c r="G143" i="1"/>
  <c r="F143" i="1"/>
  <c r="G6" i="1"/>
  <c r="F6" i="1"/>
  <c r="G677" i="1"/>
  <c r="F677" i="1"/>
  <c r="G680" i="1"/>
  <c r="F680" i="1"/>
  <c r="G670" i="1"/>
  <c r="F670" i="1"/>
  <c r="G122" i="1"/>
  <c r="F122" i="1"/>
  <c r="G151" i="1"/>
  <c r="F151" i="1"/>
  <c r="G730" i="1"/>
  <c r="F730" i="1"/>
  <c r="G738" i="1"/>
  <c r="F738" i="1"/>
  <c r="G747" i="1"/>
  <c r="F747" i="1"/>
  <c r="G724" i="1"/>
  <c r="F724" i="1"/>
  <c r="G733" i="1"/>
  <c r="F733" i="1"/>
  <c r="G742" i="1"/>
  <c r="F742" i="1"/>
  <c r="G746" i="1"/>
  <c r="F746" i="1"/>
  <c r="G333" i="1"/>
  <c r="F333" i="1"/>
  <c r="G229" i="1"/>
  <c r="F229" i="1"/>
  <c r="G572" i="1"/>
  <c r="F572" i="1"/>
  <c r="G755" i="1"/>
  <c r="F755" i="1"/>
  <c r="G779" i="1"/>
  <c r="F779" i="1"/>
  <c r="G753" i="1"/>
  <c r="F753" i="1"/>
  <c r="G762" i="1"/>
  <c r="F762" i="1"/>
  <c r="G767" i="1"/>
  <c r="F767" i="1"/>
  <c r="G768" i="1"/>
  <c r="F768" i="1"/>
  <c r="G770" i="1"/>
  <c r="F770" i="1"/>
  <c r="G772" i="1"/>
  <c r="F772" i="1"/>
  <c r="G773" i="1"/>
  <c r="F773" i="1"/>
  <c r="G777" i="1"/>
  <c r="F777" i="1"/>
  <c r="G771" i="1"/>
  <c r="F771" i="1"/>
  <c r="G759" i="1"/>
  <c r="F759" i="1"/>
  <c r="G1186" i="1"/>
  <c r="F1186" i="1"/>
  <c r="G223" i="1"/>
  <c r="F223" i="1"/>
  <c r="G475" i="1"/>
  <c r="F475" i="1"/>
  <c r="G764" i="1"/>
  <c r="F764" i="1"/>
  <c r="G793" i="1"/>
  <c r="F793" i="1"/>
  <c r="G827" i="1"/>
  <c r="F827" i="1"/>
  <c r="G316" i="1"/>
  <c r="F316" i="1"/>
  <c r="G835" i="1"/>
  <c r="F835" i="1"/>
  <c r="G781" i="1"/>
  <c r="F781" i="1"/>
  <c r="G782" i="1"/>
  <c r="F782" i="1"/>
  <c r="G751" i="1"/>
  <c r="F751" i="1"/>
  <c r="G487" i="1"/>
  <c r="F487" i="1"/>
  <c r="G511" i="1"/>
  <c r="F511" i="1"/>
  <c r="G496" i="1"/>
  <c r="F496" i="1"/>
  <c r="G1164" i="1"/>
  <c r="F1164" i="1"/>
  <c r="G627" i="1"/>
  <c r="F627" i="1"/>
  <c r="G1140" i="1"/>
  <c r="F1140" i="1"/>
  <c r="G1081" i="1"/>
  <c r="F1081" i="1"/>
  <c r="G750" i="1"/>
  <c r="F750" i="1"/>
  <c r="G529" i="1"/>
  <c r="F529" i="1"/>
  <c r="G1229" i="1"/>
  <c r="F1229" i="1"/>
  <c r="G526" i="1"/>
  <c r="F526" i="1"/>
  <c r="G786" i="1"/>
  <c r="F786" i="1"/>
  <c r="G795" i="1"/>
  <c r="F795" i="1"/>
  <c r="G532" i="1"/>
  <c r="F532" i="1"/>
  <c r="G556" i="1"/>
  <c r="F556" i="1"/>
  <c r="G562" i="1"/>
  <c r="F562" i="1"/>
  <c r="G563" i="1"/>
  <c r="F563" i="1"/>
  <c r="G46" i="1"/>
  <c r="F46" i="1"/>
  <c r="G47" i="1"/>
  <c r="F47" i="1"/>
  <c r="G26" i="1"/>
  <c r="F26" i="1"/>
  <c r="G19" i="1"/>
  <c r="F19" i="1"/>
  <c r="G14" i="1"/>
  <c r="F14" i="1"/>
  <c r="G809" i="1"/>
  <c r="F809" i="1"/>
  <c r="G500" i="1"/>
  <c r="F500" i="1"/>
  <c r="G537" i="1"/>
  <c r="F537" i="1"/>
  <c r="G548" i="1"/>
  <c r="F548" i="1"/>
  <c r="G485" i="1"/>
  <c r="F485" i="1"/>
  <c r="G510" i="1"/>
  <c r="F510" i="1"/>
  <c r="G516" i="1"/>
  <c r="F516" i="1"/>
  <c r="G775" i="1"/>
  <c r="F775" i="1"/>
  <c r="G483" i="1"/>
  <c r="F483" i="1"/>
  <c r="G489" i="1"/>
  <c r="F489" i="1"/>
  <c r="G509" i="1"/>
  <c r="F509" i="1"/>
  <c r="G467" i="1"/>
  <c r="F467" i="1"/>
  <c r="G727" i="1"/>
  <c r="F727" i="1"/>
  <c r="G469" i="1"/>
  <c r="F469" i="1"/>
  <c r="G470" i="1"/>
  <c r="F470" i="1"/>
  <c r="G552" i="1"/>
  <c r="F552" i="1"/>
  <c r="G566" i="1"/>
  <c r="F566" i="1"/>
  <c r="G589" i="1"/>
  <c r="F589" i="1"/>
  <c r="G604" i="1"/>
  <c r="F604" i="1"/>
  <c r="G569" i="1"/>
  <c r="F569" i="1"/>
  <c r="G551" i="1"/>
  <c r="F551" i="1"/>
  <c r="G558" i="1"/>
  <c r="F558" i="1"/>
  <c r="G539" i="1"/>
  <c r="F539" i="1"/>
  <c r="G704" i="1"/>
  <c r="F704" i="1"/>
  <c r="G547" i="1"/>
  <c r="F547" i="1"/>
  <c r="G838" i="1"/>
  <c r="F838" i="1"/>
  <c r="G564" i="1"/>
  <c r="F564" i="1"/>
  <c r="G873" i="1"/>
  <c r="F873" i="1"/>
  <c r="G631" i="1"/>
  <c r="F631" i="1"/>
  <c r="G696" i="1"/>
  <c r="F696" i="1"/>
  <c r="G840" i="1"/>
  <c r="F840" i="1"/>
  <c r="G723" i="1"/>
  <c r="F723" i="1"/>
  <c r="G699" i="1"/>
  <c r="F699" i="1"/>
  <c r="G39" i="1"/>
  <c r="F39" i="1"/>
  <c r="G43" i="1"/>
  <c r="F43" i="1"/>
  <c r="G900" i="1"/>
  <c r="F900" i="1"/>
  <c r="G880" i="1"/>
  <c r="F880" i="1"/>
  <c r="G883" i="1"/>
  <c r="F883" i="1"/>
  <c r="G877" i="1"/>
  <c r="F877" i="1"/>
  <c r="G820" i="1"/>
  <c r="F820" i="1"/>
  <c r="G103" i="1"/>
  <c r="F103" i="1"/>
  <c r="G113" i="1"/>
  <c r="F113" i="1"/>
  <c r="G97" i="1"/>
  <c r="F97" i="1"/>
  <c r="G695" i="1"/>
  <c r="F695" i="1"/>
  <c r="G632" i="1"/>
  <c r="F632" i="1"/>
  <c r="G614" i="1"/>
  <c r="F614" i="1"/>
  <c r="G609" i="1"/>
  <c r="F609" i="1"/>
  <c r="G618" i="1"/>
  <c r="F618" i="1"/>
  <c r="G780" i="1"/>
  <c r="F780" i="1"/>
  <c r="G801" i="1"/>
  <c r="F801" i="1"/>
  <c r="G474" i="1"/>
  <c r="F474" i="1"/>
  <c r="G758" i="1"/>
  <c r="F758" i="1"/>
  <c r="G754" i="1"/>
  <c r="F754" i="1"/>
  <c r="G720" i="1"/>
  <c r="F720" i="1"/>
  <c r="G711" i="1"/>
  <c r="F711" i="1"/>
  <c r="G708" i="1"/>
  <c r="F708" i="1"/>
  <c r="G707" i="1"/>
  <c r="F707" i="1"/>
  <c r="G909" i="1"/>
  <c r="F909" i="1"/>
  <c r="G899" i="1"/>
  <c r="F899" i="1"/>
  <c r="G898" i="1"/>
  <c r="F898" i="1"/>
  <c r="G892" i="1"/>
  <c r="F892" i="1"/>
  <c r="G706" i="1"/>
  <c r="F706" i="1"/>
  <c r="G705" i="1"/>
  <c r="F705" i="1"/>
  <c r="G739" i="1"/>
  <c r="F739" i="1"/>
  <c r="G735" i="1"/>
  <c r="F735" i="1"/>
  <c r="G890" i="1"/>
  <c r="F890" i="1"/>
  <c r="G676" i="1"/>
  <c r="F676" i="1"/>
  <c r="G891" i="1"/>
  <c r="F891" i="1"/>
  <c r="G884" i="1"/>
  <c r="F884" i="1"/>
  <c r="G881" i="1"/>
  <c r="F881" i="1"/>
  <c r="G874" i="1"/>
  <c r="F874" i="1"/>
  <c r="G867" i="1"/>
  <c r="F867" i="1"/>
  <c r="G859" i="1"/>
  <c r="F859" i="1"/>
  <c r="G679" i="1"/>
  <c r="F679" i="1"/>
  <c r="G687" i="1"/>
  <c r="F687" i="1"/>
  <c r="G865" i="1"/>
  <c r="F865" i="1"/>
  <c r="G863" i="1"/>
  <c r="F863" i="1"/>
  <c r="G862" i="1"/>
  <c r="F862" i="1"/>
  <c r="G858" i="1"/>
  <c r="F858" i="1"/>
  <c r="G853" i="1"/>
  <c r="F853" i="1"/>
  <c r="G850" i="1"/>
  <c r="F850" i="1"/>
  <c r="G848" i="1"/>
  <c r="F848" i="1"/>
  <c r="G672" i="1"/>
  <c r="F672" i="1"/>
  <c r="G684" i="1"/>
  <c r="F684" i="1"/>
  <c r="G710" i="1"/>
  <c r="F710" i="1"/>
  <c r="G259" i="1"/>
  <c r="F259" i="1"/>
  <c r="G258" i="1"/>
  <c r="F258" i="1"/>
  <c r="G257" i="1"/>
  <c r="F257" i="1"/>
  <c r="G255" i="1"/>
  <c r="F255" i="1"/>
  <c r="G815" i="1"/>
  <c r="F815" i="1"/>
  <c r="G814" i="1"/>
  <c r="F814" i="1"/>
  <c r="G236" i="1"/>
  <c r="F236" i="1"/>
  <c r="G810" i="1"/>
  <c r="F810" i="1"/>
  <c r="G803" i="1"/>
  <c r="F803" i="1"/>
  <c r="G578" i="1"/>
  <c r="F578" i="1"/>
  <c r="G842" i="1"/>
  <c r="F842" i="1"/>
  <c r="G4" i="1"/>
  <c r="F4" i="1"/>
  <c r="G799" i="1"/>
  <c r="F799" i="1"/>
  <c r="G1156" i="1"/>
  <c r="F1156" i="1"/>
  <c r="G605" i="1"/>
  <c r="F605" i="1"/>
  <c r="G522" i="1"/>
  <c r="F522" i="1"/>
  <c r="G800" i="1"/>
  <c r="F800" i="1"/>
  <c r="G508" i="1"/>
  <c r="F508" i="1"/>
  <c r="G439" i="1"/>
  <c r="F439" i="1"/>
  <c r="G62" i="1"/>
  <c r="F62" i="1"/>
  <c r="G3" i="1"/>
  <c r="F3" i="1"/>
  <c r="G798" i="1"/>
  <c r="F798" i="1"/>
  <c r="G1228" i="1"/>
  <c r="F1228" i="1"/>
  <c r="G812" i="1"/>
  <c r="F812" i="1"/>
  <c r="G503" i="1"/>
  <c r="F503" i="1"/>
  <c r="G473" i="1"/>
  <c r="F473" i="1"/>
  <c r="G567" i="1"/>
  <c r="F567" i="1"/>
  <c r="G44" i="1"/>
  <c r="F44" i="1"/>
  <c r="G40" i="1"/>
  <c r="F40" i="1"/>
  <c r="G29" i="1"/>
  <c r="F29" i="1"/>
  <c r="G58" i="1"/>
  <c r="F58" i="1"/>
  <c r="G59" i="1"/>
  <c r="F59" i="1"/>
  <c r="G856" i="1"/>
  <c r="F856" i="1"/>
  <c r="G8" i="1"/>
  <c r="F8" i="1"/>
  <c r="G11" i="1"/>
  <c r="F11" i="1"/>
  <c r="G10" i="1"/>
  <c r="F10" i="1"/>
  <c r="G875" i="1"/>
  <c r="F875" i="1"/>
  <c r="G871" i="1"/>
  <c r="F871" i="1"/>
  <c r="G876" i="1"/>
  <c r="F876" i="1"/>
  <c r="G56" i="1"/>
  <c r="F56" i="1"/>
  <c r="G879" i="1"/>
  <c r="F879" i="1"/>
  <c r="G882" i="1"/>
  <c r="F882" i="1"/>
  <c r="G885" i="1"/>
  <c r="F885" i="1"/>
  <c r="G886" i="1"/>
  <c r="F886" i="1"/>
  <c r="G920" i="1"/>
  <c r="F920" i="1"/>
  <c r="G914" i="1"/>
  <c r="F914" i="1"/>
  <c r="G911" i="1"/>
  <c r="F911" i="1"/>
  <c r="G889" i="1"/>
  <c r="F889" i="1"/>
  <c r="G893" i="1"/>
  <c r="F893" i="1"/>
  <c r="G894" i="1"/>
  <c r="F894" i="1"/>
  <c r="G76" i="1"/>
  <c r="F76" i="1"/>
  <c r="G81" i="1"/>
  <c r="F81" i="1"/>
  <c r="G932" i="1"/>
  <c r="F932" i="1"/>
  <c r="G933" i="1"/>
  <c r="F933" i="1"/>
  <c r="G923" i="1"/>
  <c r="F923" i="1"/>
  <c r="G108" i="1"/>
  <c r="F108" i="1"/>
  <c r="G115" i="1"/>
  <c r="F115" i="1"/>
  <c r="G907" i="1"/>
  <c r="F907" i="1"/>
  <c r="G906" i="1"/>
  <c r="F906" i="1"/>
  <c r="G99" i="1"/>
  <c r="F99" i="1"/>
  <c r="G89" i="1"/>
  <c r="F89" i="1"/>
  <c r="G84" i="1"/>
  <c r="F84" i="1"/>
  <c r="G896" i="1"/>
  <c r="F896" i="1"/>
  <c r="G15" i="1"/>
  <c r="F15" i="1"/>
  <c r="G16" i="1"/>
  <c r="F16" i="1"/>
  <c r="G17" i="1"/>
  <c r="F17" i="1"/>
  <c r="G20" i="1"/>
  <c r="F20" i="1"/>
  <c r="G57" i="1"/>
  <c r="F57" i="1"/>
  <c r="G28" i="1"/>
  <c r="F28" i="1"/>
  <c r="G42" i="1"/>
  <c r="F42" i="1"/>
  <c r="G49" i="1"/>
  <c r="F49" i="1"/>
  <c r="G48" i="1"/>
  <c r="F48" i="1"/>
  <c r="G916" i="1"/>
  <c r="F916" i="1"/>
  <c r="G989" i="1"/>
  <c r="F989" i="1"/>
  <c r="G965" i="1"/>
  <c r="F965" i="1"/>
  <c r="G954" i="1"/>
  <c r="F954" i="1"/>
  <c r="G940" i="1"/>
  <c r="F940" i="1"/>
  <c r="G947" i="1"/>
  <c r="F947" i="1"/>
  <c r="G935" i="1"/>
  <c r="F935" i="1"/>
  <c r="G938" i="1"/>
  <c r="F938" i="1"/>
  <c r="G953" i="1"/>
  <c r="F953" i="1"/>
  <c r="G966" i="1"/>
  <c r="F966" i="1"/>
  <c r="G993" i="1"/>
  <c r="F993" i="1"/>
  <c r="G939" i="1"/>
  <c r="F939" i="1"/>
  <c r="G54" i="1"/>
  <c r="F54" i="1"/>
  <c r="G946" i="1"/>
  <c r="F946" i="1"/>
  <c r="G960" i="1"/>
  <c r="F960" i="1"/>
  <c r="G985" i="1"/>
  <c r="F985" i="1"/>
  <c r="G981" i="1"/>
  <c r="F981" i="1"/>
  <c r="G968" i="1"/>
  <c r="F968" i="1"/>
  <c r="G7" i="1"/>
  <c r="F7" i="1"/>
  <c r="G50" i="1"/>
  <c r="F50" i="1"/>
  <c r="G525" i="1"/>
  <c r="F525" i="1"/>
  <c r="G149" i="1"/>
  <c r="F149" i="1"/>
  <c r="G69" i="1"/>
  <c r="F69" i="1"/>
  <c r="G802" i="1"/>
  <c r="F802" i="1"/>
  <c r="G150" i="1"/>
  <c r="F150" i="1"/>
  <c r="G106" i="1"/>
  <c r="F106" i="1"/>
  <c r="G833" i="1"/>
  <c r="F833" i="1"/>
  <c r="G845" i="1"/>
  <c r="F845" i="1"/>
  <c r="G70" i="1"/>
  <c r="F70" i="1"/>
  <c r="G996" i="1"/>
  <c r="F996" i="1"/>
  <c r="G1042" i="1"/>
  <c r="F1042" i="1"/>
  <c r="G895" i="1"/>
  <c r="F895" i="1"/>
  <c r="G957" i="1"/>
  <c r="F957" i="1"/>
  <c r="G977" i="1"/>
  <c r="F977" i="1"/>
  <c r="G120" i="1"/>
  <c r="F120" i="1"/>
  <c r="G1021" i="1"/>
  <c r="F1021" i="1"/>
  <c r="G701" i="1"/>
  <c r="F701" i="1"/>
  <c r="G1087" i="1"/>
  <c r="F1087" i="1"/>
  <c r="G1096" i="1"/>
  <c r="F1096" i="1"/>
  <c r="G1024" i="1"/>
  <c r="F1024" i="1"/>
  <c r="G1025" i="1"/>
  <c r="F1025" i="1"/>
  <c r="G109" i="1"/>
  <c r="F109" i="1"/>
  <c r="G102" i="1"/>
  <c r="F102" i="1"/>
  <c r="G100" i="1"/>
  <c r="F100" i="1"/>
  <c r="G829" i="1"/>
  <c r="F829" i="1"/>
  <c r="G970" i="1"/>
  <c r="F970" i="1"/>
  <c r="G1011" i="1"/>
  <c r="F1011" i="1"/>
  <c r="G75" i="1"/>
  <c r="F75" i="1"/>
  <c r="G1070" i="1"/>
  <c r="F1070" i="1"/>
  <c r="G1069" i="1"/>
  <c r="F1069" i="1"/>
  <c r="G168" i="1"/>
  <c r="F168" i="1"/>
  <c r="G1059" i="1"/>
  <c r="F1059" i="1"/>
  <c r="G995" i="1"/>
  <c r="F995" i="1"/>
  <c r="G197" i="1"/>
  <c r="F197" i="1"/>
  <c r="G167" i="1"/>
  <c r="F167" i="1"/>
  <c r="G176" i="1"/>
  <c r="F176" i="1"/>
  <c r="G163" i="1"/>
  <c r="F163" i="1"/>
  <c r="G18" i="1"/>
  <c r="F18" i="1"/>
  <c r="G13" i="1"/>
  <c r="F13" i="1"/>
  <c r="G222" i="1"/>
  <c r="F222" i="1"/>
  <c r="G937" i="1"/>
  <c r="F937" i="1"/>
  <c r="G897" i="1"/>
  <c r="F897" i="1"/>
  <c r="G901" i="1"/>
  <c r="F901" i="1"/>
  <c r="G903" i="1"/>
  <c r="F903" i="1"/>
  <c r="G905" i="1"/>
  <c r="F905" i="1"/>
  <c r="G927" i="1"/>
  <c r="F927" i="1"/>
  <c r="G125" i="1"/>
  <c r="F125" i="1"/>
  <c r="G922" i="1"/>
  <c r="F922" i="1"/>
  <c r="G878" i="1"/>
  <c r="F878" i="1"/>
  <c r="G872" i="1"/>
  <c r="F872" i="1"/>
  <c r="G869" i="1"/>
  <c r="F869" i="1"/>
  <c r="G868" i="1"/>
  <c r="F868" i="1"/>
  <c r="G87" i="1"/>
  <c r="F87" i="1"/>
  <c r="G80" i="1"/>
  <c r="F80" i="1"/>
  <c r="G83" i="1"/>
  <c r="F83" i="1"/>
  <c r="G79" i="1"/>
  <c r="F79" i="1"/>
  <c r="G924" i="1"/>
  <c r="F924" i="1"/>
  <c r="G926" i="1"/>
  <c r="F926" i="1"/>
  <c r="G928" i="1"/>
  <c r="F928" i="1"/>
  <c r="G929" i="1"/>
  <c r="F929" i="1"/>
  <c r="G921" i="1"/>
  <c r="F921" i="1"/>
  <c r="G918" i="1"/>
  <c r="F918" i="1"/>
  <c r="G913" i="1"/>
  <c r="F913" i="1"/>
  <c r="G904" i="1"/>
  <c r="F904" i="1"/>
  <c r="G908" i="1"/>
  <c r="F908" i="1"/>
  <c r="G912" i="1"/>
  <c r="F912" i="1"/>
  <c r="G919" i="1"/>
  <c r="F919" i="1"/>
  <c r="G917" i="1"/>
  <c r="F917" i="1"/>
  <c r="G925" i="1"/>
  <c r="F925" i="1"/>
  <c r="G931" i="1"/>
  <c r="F931" i="1"/>
  <c r="G934" i="1"/>
  <c r="F934" i="1"/>
  <c r="G958" i="1"/>
  <c r="F958" i="1"/>
  <c r="G36" i="1"/>
  <c r="F36" i="1"/>
  <c r="G23" i="1"/>
  <c r="F23" i="1"/>
  <c r="G910" i="1"/>
  <c r="F910" i="1"/>
  <c r="G941" i="1"/>
  <c r="F941" i="1"/>
  <c r="G60" i="1"/>
  <c r="F60" i="1"/>
  <c r="G61" i="1"/>
  <c r="F61" i="1"/>
  <c r="G51" i="1"/>
  <c r="F51" i="1"/>
  <c r="G53" i="1"/>
  <c r="F53" i="1"/>
  <c r="G22" i="1"/>
  <c r="F22" i="1"/>
  <c r="G645" i="1"/>
  <c r="F645" i="1"/>
  <c r="G1078" i="1"/>
  <c r="F1078" i="1"/>
  <c r="G640" i="1"/>
  <c r="F640" i="1"/>
  <c r="G1063" i="1"/>
  <c r="F1063" i="1"/>
  <c r="G1058" i="1"/>
  <c r="F1058" i="1"/>
  <c r="G592" i="1"/>
  <c r="F592" i="1"/>
  <c r="G698" i="1"/>
  <c r="F698" i="1"/>
  <c r="G1071" i="1"/>
  <c r="F1071" i="1"/>
  <c r="G1083" i="1"/>
  <c r="F1083" i="1"/>
  <c r="G1080" i="1"/>
  <c r="F1080" i="1"/>
  <c r="G665" i="1"/>
  <c r="F665" i="1"/>
  <c r="G717" i="1"/>
  <c r="F717" i="1"/>
  <c r="G715" i="1"/>
  <c r="F715" i="1"/>
  <c r="G714" i="1"/>
  <c r="F714" i="1"/>
  <c r="G712" i="1"/>
  <c r="F712" i="1"/>
  <c r="G1075" i="1"/>
  <c r="F1075" i="1"/>
  <c r="G709" i="1"/>
  <c r="F709" i="1"/>
  <c r="G713" i="1"/>
  <c r="F713" i="1"/>
  <c r="G721" i="1"/>
  <c r="F721" i="1"/>
  <c r="G1068" i="1"/>
  <c r="F1068" i="1"/>
  <c r="G1062" i="1"/>
  <c r="F1062" i="1"/>
  <c r="G1155" i="1"/>
  <c r="F1155" i="1"/>
  <c r="G1057" i="1"/>
  <c r="F1057" i="1"/>
  <c r="G683" i="1"/>
  <c r="F683" i="1"/>
  <c r="G748" i="1"/>
  <c r="F748" i="1"/>
  <c r="G743" i="1"/>
  <c r="F743" i="1"/>
  <c r="G740" i="1"/>
  <c r="F740" i="1"/>
  <c r="G734" i="1"/>
  <c r="F734" i="1"/>
  <c r="G1038" i="1"/>
  <c r="F1038" i="1"/>
  <c r="G726" i="1"/>
  <c r="F726" i="1"/>
  <c r="G694" i="1"/>
  <c r="F694" i="1"/>
  <c r="G1002" i="1"/>
  <c r="F1002" i="1"/>
  <c r="G1014" i="1"/>
  <c r="F1014" i="1"/>
  <c r="G964" i="1"/>
  <c r="F964" i="1"/>
  <c r="G943" i="1"/>
  <c r="F943" i="1"/>
  <c r="G1050" i="1"/>
  <c r="F1050" i="1"/>
  <c r="G571" i="1"/>
  <c r="F571" i="1"/>
  <c r="G1037" i="1"/>
  <c r="F1037" i="1"/>
  <c r="G1031" i="1"/>
  <c r="F1031" i="1"/>
  <c r="G1029" i="1"/>
  <c r="F1029" i="1"/>
  <c r="G1027" i="1"/>
  <c r="F1027" i="1"/>
  <c r="G545" i="1"/>
  <c r="F545" i="1"/>
  <c r="G1056" i="1"/>
  <c r="F1056" i="1"/>
  <c r="G1048" i="1"/>
  <c r="F1048" i="1"/>
  <c r="G550" i="1"/>
  <c r="F550" i="1"/>
  <c r="G499" i="1"/>
  <c r="F499" i="1"/>
  <c r="G1132" i="1"/>
  <c r="F1132" i="1"/>
  <c r="G1124" i="1"/>
  <c r="F1124" i="1"/>
  <c r="G1125" i="1"/>
  <c r="F1125" i="1"/>
  <c r="G1123" i="1"/>
  <c r="F1123" i="1"/>
  <c r="G1122" i="1"/>
  <c r="F1122" i="1"/>
  <c r="G1117" i="1"/>
  <c r="F1117" i="1"/>
  <c r="G1121" i="1"/>
  <c r="F1121" i="1"/>
  <c r="G1113" i="1"/>
  <c r="F1113" i="1"/>
  <c r="G1109" i="1"/>
  <c r="F1109" i="1"/>
  <c r="G1110" i="1"/>
  <c r="F1110" i="1"/>
  <c r="G1119" i="1"/>
  <c r="F1119" i="1"/>
  <c r="G1115" i="1"/>
  <c r="F1115" i="1"/>
  <c r="G1114" i="1"/>
  <c r="F1114" i="1"/>
  <c r="G1116" i="1"/>
  <c r="F1116" i="1"/>
  <c r="G1118" i="1"/>
  <c r="F1118" i="1"/>
  <c r="G1107" i="1"/>
  <c r="F1107" i="1"/>
  <c r="G1103" i="1"/>
  <c r="F1103" i="1"/>
  <c r="G1105" i="1"/>
  <c r="F1105" i="1"/>
  <c r="G1099" i="1"/>
  <c r="F1099" i="1"/>
  <c r="G1101" i="1"/>
  <c r="F1101" i="1"/>
  <c r="G1102" i="1"/>
  <c r="F1102" i="1"/>
  <c r="G1098" i="1"/>
  <c r="F1098" i="1"/>
  <c r="G1104" i="1"/>
  <c r="F1104" i="1"/>
  <c r="G1100" i="1"/>
  <c r="F1100" i="1"/>
  <c r="G1106" i="1"/>
  <c r="F1106" i="1"/>
  <c r="G1067" i="1"/>
  <c r="F1067" i="1"/>
  <c r="G1064" i="1"/>
  <c r="F1064" i="1"/>
  <c r="G1093" i="1"/>
  <c r="F1093" i="1"/>
  <c r="G834" i="1"/>
  <c r="F834" i="1"/>
  <c r="G832" i="1"/>
  <c r="F832" i="1"/>
  <c r="G824" i="1"/>
  <c r="F824" i="1"/>
  <c r="G265" i="1"/>
  <c r="F265" i="1"/>
  <c r="G819" i="1"/>
  <c r="F819" i="1"/>
  <c r="G822" i="1"/>
  <c r="F822" i="1"/>
  <c r="G242" i="1"/>
  <c r="F242" i="1"/>
  <c r="G260" i="1"/>
  <c r="F260" i="1"/>
  <c r="G415" i="1"/>
  <c r="F415" i="1"/>
  <c r="G387" i="1"/>
  <c r="F387" i="1"/>
  <c r="G382" i="1"/>
  <c r="F382" i="1"/>
  <c r="G129" i="1"/>
  <c r="F129" i="1"/>
  <c r="G267" i="1"/>
  <c r="F267" i="1"/>
  <c r="G441" i="1"/>
  <c r="F441" i="1"/>
  <c r="G442" i="1"/>
  <c r="F442" i="1"/>
  <c r="G275" i="1"/>
  <c r="F275" i="1"/>
  <c r="G241" i="1"/>
  <c r="F241" i="1"/>
  <c r="G435" i="1"/>
  <c r="F435" i="1"/>
  <c r="G426" i="1"/>
  <c r="F426" i="1"/>
  <c r="G428" i="1"/>
  <c r="F428" i="1"/>
  <c r="G1055" i="1"/>
  <c r="F1055" i="1"/>
  <c r="G1054" i="1"/>
  <c r="F1054" i="1"/>
  <c r="G1052" i="1"/>
  <c r="F1052" i="1"/>
  <c r="G359" i="1"/>
  <c r="F359" i="1"/>
  <c r="G392" i="1"/>
  <c r="F392" i="1"/>
  <c r="G383" i="1"/>
  <c r="F383" i="1"/>
  <c r="G370" i="1"/>
  <c r="F370" i="1"/>
  <c r="G379" i="1"/>
  <c r="F379" i="1"/>
  <c r="G1044" i="1"/>
  <c r="F1044" i="1"/>
  <c r="G1041" i="1"/>
  <c r="F1041" i="1"/>
  <c r="G1051" i="1"/>
  <c r="F1051" i="1"/>
  <c r="G1040" i="1"/>
  <c r="F1040" i="1"/>
  <c r="G268" i="1"/>
  <c r="F268" i="1"/>
  <c r="G305" i="1"/>
  <c r="F305" i="1"/>
  <c r="G254" i="1"/>
  <c r="F254" i="1"/>
  <c r="G315" i="1"/>
  <c r="F315" i="1"/>
  <c r="G351" i="1"/>
  <c r="F351" i="1"/>
  <c r="G357" i="1"/>
  <c r="F357" i="1"/>
  <c r="G385" i="1"/>
  <c r="F385" i="1"/>
  <c r="G837" i="1"/>
  <c r="F837" i="1"/>
  <c r="G277" i="1"/>
  <c r="F277" i="1"/>
  <c r="G302" i="1"/>
  <c r="F302" i="1"/>
  <c r="G320" i="1"/>
  <c r="F320" i="1"/>
  <c r="G476" i="1"/>
  <c r="F476" i="1"/>
  <c r="G1036" i="1"/>
  <c r="F1036" i="1"/>
  <c r="G1028" i="1"/>
  <c r="F1028" i="1"/>
  <c r="G1032" i="1"/>
  <c r="F1032" i="1"/>
  <c r="G1035" i="1"/>
  <c r="F1035" i="1"/>
  <c r="G1005" i="1"/>
  <c r="F1005" i="1"/>
  <c r="G1023" i="1"/>
  <c r="F1023" i="1"/>
  <c r="G1018" i="1"/>
  <c r="F1018" i="1"/>
  <c r="G1003" i="1"/>
  <c r="F1003" i="1"/>
  <c r="G1001" i="1"/>
  <c r="F1001" i="1"/>
  <c r="G999" i="1"/>
  <c r="F999" i="1"/>
  <c r="G967" i="1"/>
  <c r="F967" i="1"/>
  <c r="G959" i="1"/>
  <c r="F959" i="1"/>
  <c r="G983" i="1"/>
  <c r="F983" i="1"/>
  <c r="G974" i="1"/>
  <c r="F974" i="1"/>
  <c r="G147" i="1"/>
  <c r="F147" i="1"/>
  <c r="G987" i="1"/>
  <c r="F987" i="1"/>
  <c r="G978" i="1"/>
  <c r="F978" i="1"/>
  <c r="G975" i="1"/>
  <c r="F975" i="1"/>
  <c r="G972" i="1"/>
  <c r="F972" i="1"/>
  <c r="G962" i="1"/>
  <c r="F962" i="1"/>
  <c r="G955" i="1"/>
  <c r="F955" i="1"/>
  <c r="G952" i="1"/>
  <c r="F952" i="1"/>
  <c r="G146" i="1"/>
  <c r="F146" i="1"/>
  <c r="G549" i="1"/>
  <c r="F549" i="1"/>
  <c r="G390" i="1"/>
  <c r="F390" i="1"/>
  <c r="G1020" i="1"/>
  <c r="F1020" i="1"/>
  <c r="G342" i="1"/>
  <c r="F342" i="1"/>
  <c r="G384" i="1"/>
  <c r="F384" i="1"/>
  <c r="G1015" i="1"/>
  <c r="F1015" i="1"/>
  <c r="G1022" i="1"/>
  <c r="F1022" i="1"/>
  <c r="G1013" i="1"/>
  <c r="F1013" i="1"/>
  <c r="G1008" i="1"/>
  <c r="F1008" i="1"/>
  <c r="G1016" i="1"/>
  <c r="F1016" i="1"/>
  <c r="G1006" i="1"/>
  <c r="F1006" i="1"/>
  <c r="G1010" i="1"/>
  <c r="F1010" i="1"/>
  <c r="G1007" i="1"/>
  <c r="F1007" i="1"/>
  <c r="G997" i="1"/>
  <c r="F997" i="1"/>
  <c r="G1000" i="1"/>
  <c r="F1000" i="1"/>
  <c r="G1019" i="1"/>
  <c r="F1019" i="1"/>
  <c r="G1009" i="1"/>
  <c r="F1009" i="1"/>
  <c r="G1004" i="1"/>
  <c r="F1004" i="1"/>
  <c r="G187" i="1"/>
  <c r="F187" i="1"/>
  <c r="G278" i="1"/>
  <c r="F278" i="1"/>
  <c r="G301" i="1"/>
  <c r="F301" i="1"/>
  <c r="G1017" i="1"/>
  <c r="F1017" i="1"/>
  <c r="G1012" i="1"/>
  <c r="F1012" i="1"/>
  <c r="G174" i="1"/>
  <c r="F174" i="1"/>
  <c r="G198" i="1"/>
  <c r="F198" i="1"/>
  <c r="G273" i="1"/>
  <c r="F273" i="1"/>
  <c r="G992" i="1"/>
  <c r="F992" i="1"/>
  <c r="G994" i="1"/>
  <c r="F994" i="1"/>
  <c r="G973" i="1"/>
  <c r="F973" i="1"/>
  <c r="G209" i="1"/>
  <c r="F209" i="1"/>
  <c r="G986" i="1"/>
  <c r="F986" i="1"/>
  <c r="G982" i="1"/>
  <c r="F982" i="1"/>
  <c r="G979" i="1"/>
  <c r="F979" i="1"/>
  <c r="G186" i="1"/>
  <c r="F186" i="1"/>
  <c r="G990" i="1"/>
  <c r="F990" i="1"/>
  <c r="G166" i="1"/>
  <c r="F166" i="1"/>
  <c r="G988" i="1"/>
  <c r="F988" i="1"/>
  <c r="G980" i="1"/>
  <c r="F980" i="1"/>
  <c r="G969" i="1"/>
  <c r="F969" i="1"/>
  <c r="G961" i="1"/>
  <c r="F961" i="1"/>
  <c r="G942" i="1"/>
  <c r="F942" i="1"/>
  <c r="G984" i="1"/>
  <c r="F984" i="1"/>
  <c r="G945" i="1"/>
  <c r="F945" i="1"/>
  <c r="G949" i="1"/>
  <c r="F949" i="1"/>
  <c r="G195" i="1"/>
  <c r="F195" i="1"/>
  <c r="G963" i="1"/>
  <c r="F963" i="1"/>
  <c r="G951" i="1"/>
  <c r="F951" i="1"/>
  <c r="G944" i="1"/>
  <c r="F944" i="1"/>
  <c r="G948" i="1"/>
  <c r="F948" i="1"/>
  <c r="G397" i="1"/>
  <c r="F397" i="1"/>
  <c r="G1060" i="1"/>
  <c r="F1060" i="1"/>
  <c r="G1207" i="1"/>
  <c r="F1207" i="1"/>
  <c r="G30" i="1"/>
  <c r="F30" i="1"/>
  <c r="G501" i="1"/>
  <c r="F501" i="1"/>
  <c r="G376" i="1"/>
  <c r="F376" i="1"/>
  <c r="G214" i="1"/>
  <c r="F214" i="1"/>
  <c r="G294" i="1"/>
  <c r="F294" i="1"/>
  <c r="G21" i="1"/>
  <c r="F21" i="1"/>
  <c r="G334" i="1"/>
  <c r="F334" i="1"/>
  <c r="G300" i="1"/>
  <c r="F300" i="1"/>
  <c r="G356" i="1"/>
  <c r="F356" i="1"/>
  <c r="G153" i="1"/>
  <c r="F153" i="1"/>
  <c r="G1224" i="1"/>
  <c r="F1224" i="1"/>
  <c r="G178" i="1"/>
  <c r="F178" i="1"/>
  <c r="G189" i="1"/>
  <c r="F189" i="1"/>
  <c r="G250" i="1"/>
  <c r="F250" i="1"/>
  <c r="G2" i="1"/>
  <c r="F2" i="1"/>
  <c r="G700" i="1"/>
  <c r="F700" i="1"/>
  <c r="G1111" i="1"/>
  <c r="F1111" i="1"/>
  <c r="G1158" i="1"/>
  <c r="F1158" i="1"/>
  <c r="G12" i="1"/>
  <c r="F12" i="1"/>
  <c r="G1206" i="1"/>
  <c r="F1206" i="1"/>
  <c r="G1173" i="1"/>
  <c r="F1173" i="1"/>
  <c r="G52" i="1"/>
  <c r="F52" i="1"/>
  <c r="G133" i="1"/>
  <c r="F133" i="1"/>
  <c r="G126" i="1"/>
  <c r="F126" i="1"/>
  <c r="G118" i="1"/>
  <c r="F118" i="1"/>
  <c r="G119" i="1"/>
  <c r="F119" i="1"/>
  <c r="G77" i="1"/>
  <c r="F77" i="1"/>
  <c r="G249" i="1"/>
  <c r="F249" i="1"/>
  <c r="G523" i="1"/>
  <c r="F523" i="1"/>
  <c r="G524" i="1"/>
  <c r="F524" i="1"/>
  <c r="G521" i="1"/>
  <c r="F521" i="1"/>
  <c r="G55" i="1"/>
  <c r="F55" i="1"/>
  <c r="G560" i="1"/>
  <c r="F560" i="1"/>
  <c r="G559" i="1"/>
  <c r="F559" i="1"/>
  <c r="G200" i="1"/>
  <c r="F200" i="1"/>
  <c r="G90" i="1"/>
  <c r="F90" i="1"/>
  <c r="G92" i="1"/>
  <c r="F92" i="1"/>
  <c r="G107" i="1"/>
  <c r="F107" i="1"/>
  <c r="G565" i="1"/>
  <c r="F565" i="1"/>
  <c r="G561" i="1"/>
  <c r="F561" i="1"/>
  <c r="G608" i="1"/>
  <c r="F608" i="1"/>
  <c r="G644" i="1"/>
  <c r="F644" i="1"/>
  <c r="G1126" i="1"/>
  <c r="F1126" i="1"/>
  <c r="G1205" i="1"/>
  <c r="F1205" i="1"/>
  <c r="G1233" i="1"/>
  <c r="F1233" i="1"/>
  <c r="G594" i="1"/>
  <c r="F594" i="1"/>
  <c r="G164" i="1"/>
  <c r="F164" i="1"/>
  <c r="G145" i="1"/>
  <c r="F145" i="1"/>
</calcChain>
</file>

<file path=xl/sharedStrings.xml><?xml version="1.0" encoding="utf-8"?>
<sst xmlns="http://schemas.openxmlformats.org/spreadsheetml/2006/main" count="14614" uniqueCount="2814">
  <si>
    <t>Building Number</t>
  </si>
  <si>
    <t>Block #</t>
  </si>
  <si>
    <t>Red Tags</t>
  </si>
  <si>
    <t>Permit Issued Date</t>
  </si>
  <si>
    <t>Permit Finaled Date</t>
  </si>
  <si>
    <t>Chimney</t>
  </si>
  <si>
    <t>Foundation</t>
  </si>
  <si>
    <t>Latitude</t>
  </si>
  <si>
    <t>Longitude</t>
  </si>
  <si>
    <t>2655 NAPA VALLEY CORPORATE DR</t>
  </si>
  <si>
    <t>East</t>
  </si>
  <si>
    <t>Yellow</t>
  </si>
  <si>
    <t>Commercial</t>
  </si>
  <si>
    <t>Decorative non bearing wall collapse in front of building</t>
  </si>
  <si>
    <t>831 LATOUR CT</t>
  </si>
  <si>
    <t>T-bar ceiling down, HVAC register not supported by slack wires</t>
  </si>
  <si>
    <t>860 LATOUR CT</t>
  </si>
  <si>
    <t>entry not restricted, employees to take care where T-bar ceiling is down</t>
  </si>
  <si>
    <t>902 ENTERPRISE WAY</t>
  </si>
  <si>
    <t>Obtain engineer evaluation for cracks in concrete wall panels</t>
  </si>
  <si>
    <t>1266 RIVER PARK BLVD</t>
  </si>
  <si>
    <t>South</t>
  </si>
  <si>
    <t>Residential</t>
  </si>
  <si>
    <t>Minor drywall cracking, cracks in chimney at roof line and firebox. Do not use chimney until repair</t>
  </si>
  <si>
    <t>1360 RIVER PARK BLVD</t>
  </si>
  <si>
    <t>Chimney cracks</t>
  </si>
  <si>
    <t>1525 W IMOLA AVE</t>
  </si>
  <si>
    <t>Crack in tension side of beam on aisle</t>
  </si>
  <si>
    <t>2261 EVA ST</t>
  </si>
  <si>
    <t xml:space="preserve">chimney damage-int. face fell-no use side yard adj. to chimney </t>
  </si>
  <si>
    <t>717 S MINAHEN ST</t>
  </si>
  <si>
    <t xml:space="preserve">Horizontal crack at chimney </t>
  </si>
  <si>
    <t>607 S MINAHEN ST</t>
  </si>
  <si>
    <t>expired on 8/31/16</t>
  </si>
  <si>
    <t xml:space="preserve">Interior collapse of chimney bricks, removed exterior displacement of chimney </t>
  </si>
  <si>
    <t>451 GREENBACH ST</t>
  </si>
  <si>
    <t>masonry chimney - minor cracks</t>
  </si>
  <si>
    <t>2379 BOHEN ST</t>
  </si>
  <si>
    <t>Top of Chimney down</t>
  </si>
  <si>
    <t>2300 BOHEN ST</t>
  </si>
  <si>
    <t>chimney cracks</t>
  </si>
  <si>
    <t>2158 HARDING AVE</t>
  </si>
  <si>
    <t>chimney collapsed roof at front entrance</t>
  </si>
  <si>
    <t>2172 WILKINS AVE</t>
  </si>
  <si>
    <t>chimney</t>
  </si>
  <si>
    <t>1164 SYLVIA CT</t>
  </si>
  <si>
    <t>Red</t>
  </si>
  <si>
    <t>carport leaning and likely to collapse</t>
  </si>
  <si>
    <t>1136 SYLVIA CT</t>
  </si>
  <si>
    <t>Unclear</t>
  </si>
  <si>
    <t>Stringer at patio is out-of plumb, recommend repair ASAP. Porch underneath canopy/trellis</t>
  </si>
  <si>
    <t>1134 SYLVIA CT</t>
  </si>
  <si>
    <t>total collapse - parking shelter</t>
  </si>
  <si>
    <t>1432 PERKINS ST</t>
  </si>
  <si>
    <t>chimney damage - top of chimney removed</t>
  </si>
  <si>
    <t>2154 STERN DR</t>
  </si>
  <si>
    <t>expired on 10/31/15</t>
  </si>
  <si>
    <t>chimney damaged taken down</t>
  </si>
  <si>
    <t>2156 STERN DR</t>
  </si>
  <si>
    <t>222 SOSCOL AVE</t>
  </si>
  <si>
    <t>cracked columns on gazebo, broken glazing, soffit dropping</t>
  </si>
  <si>
    <t>1076 SHETLER AVE</t>
  </si>
  <si>
    <t>chimney damage, top off</t>
  </si>
  <si>
    <t>2069 S TERRACE DR</t>
  </si>
  <si>
    <t>superficial damage to chimney - section of block wall topped</t>
  </si>
  <si>
    <t>2079 SOMMER ST</t>
  </si>
  <si>
    <t>chimney separates from structure, masonry fence wall cracks observed, garage door separates from rails and appears loose</t>
  </si>
  <si>
    <t>2076 SEVILLE DR</t>
  </si>
  <si>
    <t>Needs chimney sweep inspection, no falling hazard, cracks @ wall interface,earth redoing structure in backyard is leaning could collapse in after shock</t>
  </si>
  <si>
    <t>1542 LAREDO ST</t>
  </si>
  <si>
    <t>wall cracking, movement of sill plate likely</t>
  </si>
  <si>
    <t>312 SOSCOL AVE</t>
  </si>
  <si>
    <t>Marshall's - Ceiling damage</t>
  </si>
  <si>
    <t>1119 CAYETANO DR</t>
  </si>
  <si>
    <t>Observed multiple crack &amp; spalling of brick masonry on outside corners</t>
  </si>
  <si>
    <t>1194 KANSAS AVE</t>
  </si>
  <si>
    <t>partition wall damaged - restrict use around masonry wall between properties</t>
  </si>
  <si>
    <t>1192 KANSAS AVE</t>
  </si>
  <si>
    <t>1206 CAYETANO DR</t>
  </si>
  <si>
    <t>chimney separated from house - building permit required</t>
  </si>
  <si>
    <t>1220 CAYETANO DR</t>
  </si>
  <si>
    <t>chimney is leaning away from house, engineer to evaluate chimney to roof connection</t>
  </si>
  <si>
    <t>903 SARATOGA DR</t>
  </si>
  <si>
    <t>remodel 9/10/14; repair fire sprinkler 10/3/14</t>
  </si>
  <si>
    <t>remodel finaled on 12/5/14; fire sprinkler finaled on 9/25/14</t>
  </si>
  <si>
    <t>no fire alarm, no sprinklers, water damage</t>
  </si>
  <si>
    <t>1065 OAKMONT CT</t>
  </si>
  <si>
    <t>chimney damaged</t>
  </si>
  <si>
    <t>530 SILVERADO TRL</t>
  </si>
  <si>
    <t>61 DAVIS AVE</t>
  </si>
  <si>
    <t>brick chimney dislocated mortar joints at roof line</t>
  </si>
  <si>
    <t>1007 TERRACE DR</t>
  </si>
  <si>
    <t>expired on 8/19/15</t>
  </si>
  <si>
    <t>chimney separates from wall for about 1", windows are boarded up with particle board - chimney needs repair</t>
  </si>
  <si>
    <t>50 EL MONTE WAY</t>
  </si>
  <si>
    <t>Restrictions around chimney</t>
  </si>
  <si>
    <t>446 MONTECITO BLVD</t>
  </si>
  <si>
    <t>expired on 5/9/15</t>
  </si>
  <si>
    <t>Stone in chimney cracks in fireplace, contractor to review permit required</t>
  </si>
  <si>
    <t>25 1ST ST</t>
  </si>
  <si>
    <t>shifted chimney, Restrictions around chimney area</t>
  </si>
  <si>
    <t>1 1ST ST</t>
  </si>
  <si>
    <t>separation of chimney bricks, Restriction around chimney</t>
  </si>
  <si>
    <t>1542 SILVERADO TRL</t>
  </si>
  <si>
    <t>expired on 3/25/15</t>
  </si>
  <si>
    <t>Some displacement @ gables wall/side wall &amp; cracked chimney,do not use</t>
  </si>
  <si>
    <t>1417 VISTA AVE</t>
  </si>
  <si>
    <t>brick separation Restrictions around chimeny &amp; bwy</t>
  </si>
  <si>
    <t>1410 VALE AVE</t>
  </si>
  <si>
    <t>68 SPRING ST</t>
  </si>
  <si>
    <t>Restriction around chimney, crumbled chimney</t>
  </si>
  <si>
    <t>1322 EAST AVE</t>
  </si>
  <si>
    <t>expired on 9/28/15</t>
  </si>
  <si>
    <t>Restrictions around chimney, chimney separated from house</t>
  </si>
  <si>
    <t>1741 MEEK AVE</t>
  </si>
  <si>
    <t>Cracks @ mid height of fireplace @ exterior &amp; interior</t>
  </si>
  <si>
    <t>1624 ORA DR</t>
  </si>
  <si>
    <t>do not occupy area adjacent to chimney or utilize interior or exterior</t>
  </si>
  <si>
    <t>1710 SILVERADO TRL</t>
  </si>
  <si>
    <t>Shear wall &amp; diaphragm cracking</t>
  </si>
  <si>
    <t>1018 ALABAMA ST</t>
  </si>
  <si>
    <t>cracking and possible displacement/occupancy ok/fireplace cracking</t>
  </si>
  <si>
    <t>1614 EAST AVE</t>
  </si>
  <si>
    <t>fireplace missing entire top section from roof up</t>
  </si>
  <si>
    <t>146 ASHLAR DR</t>
  </si>
  <si>
    <t>restricted to front door use only-cracked on multi fireplaces</t>
  </si>
  <si>
    <t>177 ASHLAR DR</t>
  </si>
  <si>
    <t>chimney on verge of falling</t>
  </si>
  <si>
    <t>203 ASHLAR DR</t>
  </si>
  <si>
    <t>Cracked and displaced chimney</t>
  </si>
  <si>
    <t>103 ACACIA AVE</t>
  </si>
  <si>
    <t>fireplace cracking and damaged with missing brick</t>
  </si>
  <si>
    <t>61 SYAR DR</t>
  </si>
  <si>
    <t xml:space="preserve">restrict use to fire place due to cracks </t>
  </si>
  <si>
    <t>40 HOLLY CT</t>
  </si>
  <si>
    <t>restricted use around near fireplace due to falling brick hazard</t>
  </si>
  <si>
    <t>1802 SILVERADO TRL</t>
  </si>
  <si>
    <t>front awning cracked and sagging; racking</t>
  </si>
  <si>
    <t>4000 BEL AIRE PLZ</t>
  </si>
  <si>
    <t>North</t>
  </si>
  <si>
    <t>leaning tower over entry (Target)</t>
  </si>
  <si>
    <t>3700 LASSEN ST</t>
  </si>
  <si>
    <t>School</t>
  </si>
  <si>
    <t>wall to be pulled back (gym)</t>
  </si>
  <si>
    <t>3400 BAXTER AVE</t>
  </si>
  <si>
    <t>cracked plaster</t>
  </si>
  <si>
    <t>1558 TRANCAS ST</t>
  </si>
  <si>
    <t>masonry columns damage, broken/fallen roof tiles, porch overhang</t>
  </si>
  <si>
    <t>3509 BAXTER AVE</t>
  </si>
  <si>
    <t>fireplace shear</t>
  </si>
  <si>
    <t>3502 BAXTER AVE</t>
  </si>
  <si>
    <t>expired on 3/18/15</t>
  </si>
  <si>
    <t>chimney collpased above roof, debris removed; do not use fireplace</t>
  </si>
  <si>
    <t>3512 BAXTER AVE</t>
  </si>
  <si>
    <t>expired on 3/22/15</t>
  </si>
  <si>
    <t>top of brick chimney down</t>
  </si>
  <si>
    <t>3525 BECKWORTH DR</t>
  </si>
  <si>
    <t>chimney damage at roofline/stay clear of chimney</t>
  </si>
  <si>
    <t>1424 RUBICON ST</t>
  </si>
  <si>
    <t>Racking damage to walls. Weight of unit on roof is questionable, minor interior cracks in walls</t>
  </si>
  <si>
    <t>3509 BECKWORTH DR</t>
  </si>
  <si>
    <t>3505 BECKWORTH DR</t>
  </si>
  <si>
    <t>3573 PALOMAR WAY</t>
  </si>
  <si>
    <t>chimney cracked and shifted/stay clear of falling hazards/do not use fireplace</t>
  </si>
  <si>
    <t>3500 BECKWORTH DR</t>
  </si>
  <si>
    <t>3521 JEFFERSON ST</t>
  </si>
  <si>
    <t>chimney fell - do not use fireplace</t>
  </si>
  <si>
    <t>3548 PALOMAR WAY</t>
  </si>
  <si>
    <t>provide permit to cap off property/stay clear of falling hazards/do not use fireplace</t>
  </si>
  <si>
    <t>3569 JEFFERSON ST</t>
  </si>
  <si>
    <t>chimney fell - do not use fire place</t>
  </si>
  <si>
    <t>3581 JEFFERSON ST</t>
  </si>
  <si>
    <t>1373 EL CAPITAN WAY</t>
  </si>
  <si>
    <t>chimney damage/stay clear until made safe-permit required</t>
  </si>
  <si>
    <t>3587 JEFFERSON ST</t>
  </si>
  <si>
    <t>chimney unsafe/stay clear until removed-permit required</t>
  </si>
  <si>
    <t>1415 EL CAPITAN WAY</t>
  </si>
  <si>
    <t>3568 PALOMAR WAY</t>
  </si>
  <si>
    <t>expired on 4/11/16</t>
  </si>
  <si>
    <t>stay clear of falling hazards/do not use fireplace</t>
  </si>
  <si>
    <t>3572 PALOMAR WAY</t>
  </si>
  <si>
    <t>3576 PALOMAR WAY</t>
  </si>
  <si>
    <t>Chimney cracked at base</t>
  </si>
  <si>
    <t>1447 EL CAPITAN WAY</t>
  </si>
  <si>
    <t>3553 IDLEWILD AVE</t>
  </si>
  <si>
    <t>Restricted area around chimney</t>
  </si>
  <si>
    <t>3597 BECKWORTH DR</t>
  </si>
  <si>
    <t>stay clear of chimney area</t>
  </si>
  <si>
    <t>3591 BECKWORTH DR</t>
  </si>
  <si>
    <t>1595 TALLAC ST</t>
  </si>
  <si>
    <t>1432 EL CAPITAN WAY</t>
  </si>
  <si>
    <t>1408 EL CAPITAN WAY</t>
  </si>
  <si>
    <t>expired on 3/28/15</t>
  </si>
  <si>
    <t>3660 EVERGREEN CT</t>
  </si>
  <si>
    <t>3673 JEFFERSON ST</t>
  </si>
  <si>
    <t>expired on 3/29/15</t>
  </si>
  <si>
    <t>avoid left side yard, do not use fireplace - chimney partial collapsed &amp; cracked</t>
  </si>
  <si>
    <t>1625 SIERRA AVE</t>
  </si>
  <si>
    <t>chimney failure - stay clear until damage is removed</t>
  </si>
  <si>
    <t>1601 SIERRA AVE</t>
  </si>
  <si>
    <t>crack running from base of fireplace up 4'</t>
  </si>
  <si>
    <t>1415 SIERRA AVE</t>
  </si>
  <si>
    <t>3641 HARKNESS ST</t>
  </si>
  <si>
    <t>3657 HARKNESS ST</t>
  </si>
  <si>
    <t>expired on 11/2/15</t>
  </si>
  <si>
    <t>3675 HARKNESS ST</t>
  </si>
  <si>
    <t>expired on 6/1/15</t>
  </si>
  <si>
    <t>chimney down</t>
  </si>
  <si>
    <t>3618 IDLEWILD AVE</t>
  </si>
  <si>
    <t>remove patio cover - stucco cracks at garage - remove section of fence at front of house - do not use patio area</t>
  </si>
  <si>
    <t>3601 BECKWORTH DR</t>
  </si>
  <si>
    <t>Chimney cracked at roof line</t>
  </si>
  <si>
    <t>3655 BECKWORTH DR</t>
  </si>
  <si>
    <t>3659 BECKWORTH DR</t>
  </si>
  <si>
    <t>3648 HARKNESS ST</t>
  </si>
  <si>
    <t>expired on 9/26/15</t>
  </si>
  <si>
    <t>3673 BECKWORTH DR</t>
  </si>
  <si>
    <t>3656 HARKNESS ST</t>
  </si>
  <si>
    <t>expired on 4/6/16</t>
  </si>
  <si>
    <t>3660 HARKNESS ST</t>
  </si>
  <si>
    <t>chimney fell, no falling hazard - do not use fireplace</t>
  </si>
  <si>
    <t>3687 BECKWORTH DR</t>
  </si>
  <si>
    <t>do not occupy or utilize interior/exterior areas adjacent to fireplace</t>
  </si>
  <si>
    <t>3668 HARKNESS ST</t>
  </si>
  <si>
    <t>Chimney fell down</t>
  </si>
  <si>
    <t>1783 TALLAC ST</t>
  </si>
  <si>
    <t>1723 TALLAC ST</t>
  </si>
  <si>
    <t>chimney taken down above roof to alleviate falling hazard; needs repair prior to use; stucco cracks may need investigation</t>
  </si>
  <si>
    <t>3677 SENECA WAY</t>
  </si>
  <si>
    <t>1788 TALLAC ST</t>
  </si>
  <si>
    <t>2133 BIG RANCH RD</t>
  </si>
  <si>
    <t>expired on 4/4/15</t>
  </si>
  <si>
    <t>cracking of stucco, interior cracking, one severe at walls of fireplace, patio cover - danger of collapse - needs repair</t>
  </si>
  <si>
    <t>1270 RUBICON ST</t>
  </si>
  <si>
    <t>chimney fell - do not use fireplace/stove</t>
  </si>
  <si>
    <t>3512 JEFFERSON ST</t>
  </si>
  <si>
    <t>chimney is gone above roof level</t>
  </si>
  <si>
    <t>3516 JEFFERSON ST</t>
  </si>
  <si>
    <t>chimney fallen and pipe sticking out (right side), chimney on left side may be leaning also</t>
  </si>
  <si>
    <t>3522 JEFFERSON ST</t>
  </si>
  <si>
    <t>chimney fell</t>
  </si>
  <si>
    <t>3553 CASCADE ST</t>
  </si>
  <si>
    <t>expired on 3/23/15</t>
  </si>
  <si>
    <t>avoid side yard, chimney stack came apart but not fallen - do not use fireplace</t>
  </si>
  <si>
    <t>3558 JEFFERSON ST</t>
  </si>
  <si>
    <t xml:space="preserve">2 chimneys cracked - falling hazard </t>
  </si>
  <si>
    <t>3564 JEFFERSON ST</t>
  </si>
  <si>
    <t>3577 CASCADE ST</t>
  </si>
  <si>
    <t>1277 EL CAPITAN WAY</t>
  </si>
  <si>
    <t>Chimney top fell off onto yard</t>
  </si>
  <si>
    <t>3555 MARIPOSA CT</t>
  </si>
  <si>
    <t>Top of chimney section loose ready to fall</t>
  </si>
  <si>
    <t>3573 MARIPOSA CT</t>
  </si>
  <si>
    <t>chimney bricks failed along horizontal joint line/remain clear of chimney area</t>
  </si>
  <si>
    <t>3520 MARIPOSA CT</t>
  </si>
  <si>
    <t>expired on 8/1/15</t>
  </si>
  <si>
    <t>Avoid chimney area inside and outside</t>
  </si>
  <si>
    <t>3540 MARIPOSA CT</t>
  </si>
  <si>
    <t>need to inspect chimneys mortar joint line at roof line - joint appears to have gaps</t>
  </si>
  <si>
    <t>3614 JEFFERSON ST</t>
  </si>
  <si>
    <t>chimney fell from above roofline - do not use</t>
  </si>
  <si>
    <t>3626 JEFFERSON ST</t>
  </si>
  <si>
    <t>3638 JEFFERSON ST</t>
  </si>
  <si>
    <t>3674 JEFFERSON ST</t>
  </si>
  <si>
    <t>brick shifted above roofline - avoid side yard and do not use fireplace</t>
  </si>
  <si>
    <t>3690 JEFFERSON ST</t>
  </si>
  <si>
    <t>chimney loose from roofline - avoid side yard - do not use fire place</t>
  </si>
  <si>
    <t>3642 WILLIS DR</t>
  </si>
  <si>
    <t>loose grout at chimney across one joint - do not use fireplace/front porch seems to be off support - get permit for repair work</t>
  </si>
  <si>
    <t>3757 PARRETT AVE</t>
  </si>
  <si>
    <t>chimney from roofline and up fell to ground - do not use fireplace, get permit for repair work</t>
  </si>
  <si>
    <t>3717 PARRETT AVE</t>
  </si>
  <si>
    <t>Chimney and adjacent areas shall be inspected</t>
  </si>
  <si>
    <t>3708 PARRETT AVE</t>
  </si>
  <si>
    <t>expired on 3/24/15</t>
  </si>
  <si>
    <t>chimney came off from roofline - do not use fireplace</t>
  </si>
  <si>
    <t>3764 WILLIS DR</t>
  </si>
  <si>
    <t>chimney crack - do not use fireplace - get permit for repair work</t>
  </si>
  <si>
    <t>20 GARFIELD LN</t>
  </si>
  <si>
    <t>windows walls racked, fireplace chimney broke at roofline; repair or remove</t>
  </si>
  <si>
    <t>1666 SIERRA AVE</t>
  </si>
  <si>
    <t>chimney damage</t>
  </si>
  <si>
    <t>1626 RAINIER AVE</t>
  </si>
  <si>
    <t>expired on 5/31/15</t>
  </si>
  <si>
    <t>1600 RAINIER AVE</t>
  </si>
  <si>
    <t>expired on 8/11/15</t>
  </si>
  <si>
    <t>do not inhabit or utilize interior/exterior areas adjacent to chimney</t>
  </si>
  <si>
    <t>3136 HAMILTON ST</t>
  </si>
  <si>
    <t>1784 YELLOWSTONE ST</t>
  </si>
  <si>
    <t>1741 SEQUOIA ST</t>
  </si>
  <si>
    <t>1733 SEQUOIA ST</t>
  </si>
  <si>
    <t>1648 YELLOWSTONE ST</t>
  </si>
  <si>
    <t>chimney damage mitigated - stay clear of area until damage is removed</t>
  </si>
  <si>
    <t>1552 YELLOWSTONE ST</t>
  </si>
  <si>
    <t>expired on 3/3/15</t>
  </si>
  <si>
    <t>1631 ARCADIA CT</t>
  </si>
  <si>
    <t>1583 TROWER AVE</t>
  </si>
  <si>
    <t>Chimney failure, (falling hazard). Avoid area around chimney</t>
  </si>
  <si>
    <t>3800 LASSEN ST</t>
  </si>
  <si>
    <t>do not use family room or walkway surrounding chimney</t>
  </si>
  <si>
    <t>3872 LASSEN ST</t>
  </si>
  <si>
    <t>top 11 courses of brick separated from mortar bed - avoid area around chimney</t>
  </si>
  <si>
    <t>3800 YOSEMITE ST</t>
  </si>
  <si>
    <t>3814 YOSEMITE ST</t>
  </si>
  <si>
    <t>1774 SEQUOIA ST</t>
  </si>
  <si>
    <t>1758 SEQUOIA ST</t>
  </si>
  <si>
    <t>expired on 5/4/15</t>
  </si>
  <si>
    <t>1781 OLYMPIA CT</t>
  </si>
  <si>
    <t>1793 OLYMPIA CT</t>
  </si>
  <si>
    <t>expired on 3/2/15</t>
  </si>
  <si>
    <t>1745 OLYMPIA CT</t>
  </si>
  <si>
    <t>3873 DIABLO ST</t>
  </si>
  <si>
    <t>Chimney cracked,viewed inside, chimney to be stabilized by a previously installed, recommend strutural engineer to be consulted for repairs</t>
  </si>
  <si>
    <t>3917 DIABLO ST</t>
  </si>
  <si>
    <t>3925 LASSEN ST</t>
  </si>
  <si>
    <t>expired on 6/9/15</t>
  </si>
  <si>
    <t>1868 TROWER AVE</t>
  </si>
  <si>
    <t>1862 TROWER AVE</t>
  </si>
  <si>
    <t>Patio post leaning, owner replaced posts, city to inspect work chimney has cracks in mortar bed. City to inspect replaced posts</t>
  </si>
  <si>
    <t>1887 WISE DR</t>
  </si>
  <si>
    <t>expired on 3/7/15</t>
  </si>
  <si>
    <t>1530 TROWER AVE</t>
  </si>
  <si>
    <t>bricks loose at top of chimney - gypsum board ceiling loose in garage</t>
  </si>
  <si>
    <t>1600 BRYCE CT</t>
  </si>
  <si>
    <t>1904 WISE DR</t>
  </si>
  <si>
    <t>expired on 9/27/15</t>
  </si>
  <si>
    <t>chimney damaged through roofline</t>
  </si>
  <si>
    <t>1902 WISE DR</t>
  </si>
  <si>
    <t>chimney section through roofline damaged</t>
  </si>
  <si>
    <t>1583 EL CENTRO AVE</t>
  </si>
  <si>
    <t>back porch landing cracked at structure wall.</t>
  </si>
  <si>
    <t>1216 DARLING ST</t>
  </si>
  <si>
    <t>chimney damage (Harnos Vuletic City of Napa)</t>
  </si>
  <si>
    <t>1780 EL CENTRO AVE</t>
  </si>
  <si>
    <t>porch detaching; owner starting repairs</t>
  </si>
  <si>
    <t>1785 MONARCH DR</t>
  </si>
  <si>
    <t>1840 MONARCH CT</t>
  </si>
  <si>
    <t>1567 GORDON DR</t>
  </si>
  <si>
    <t>expired on 11/3/15</t>
  </si>
  <si>
    <t>chimney shall not be used until repaired</t>
  </si>
  <si>
    <t>1532 GORDON DR</t>
  </si>
  <si>
    <t>chimney top demolished</t>
  </si>
  <si>
    <t>3081 HERMOSA DR</t>
  </si>
  <si>
    <t>expired on 5/12/15</t>
  </si>
  <si>
    <t>3076 HERMOSA DR</t>
  </si>
  <si>
    <t>1580 PAULSON WAY</t>
  </si>
  <si>
    <t>Display bricks, crack along morter line. Avoid chimney area</t>
  </si>
  <si>
    <t>3088 ENCANTO DR</t>
  </si>
  <si>
    <t xml:space="preserve"> Dan Plunkett chimney separated from house</t>
  </si>
  <si>
    <t>3109 ENCANTO DR</t>
  </si>
  <si>
    <t>cracked chimney</t>
  </si>
  <si>
    <t>3116 ENCANTO DR</t>
  </si>
  <si>
    <t>4348 DALE DR</t>
  </si>
  <si>
    <t>brick arch wall racked west over front door</t>
  </si>
  <si>
    <t>4034 ESCUELA DR</t>
  </si>
  <si>
    <t>chimney cracked through a narrow section above rooms</t>
  </si>
  <si>
    <t>4060 ESCUELA DR</t>
  </si>
  <si>
    <t>4106 HOWARD LN</t>
  </si>
  <si>
    <t>Farm</t>
  </si>
  <si>
    <t>chimney shifted - front northside area stay away 10' from house</t>
  </si>
  <si>
    <t>4421 SPRINGWOOD CT</t>
  </si>
  <si>
    <t>toppled chimney onto roof, stay 50' away from chimney- do not use chimney</t>
  </si>
  <si>
    <t>4406 JEFFERSON CT</t>
  </si>
  <si>
    <t>expired on 5/30/15</t>
  </si>
  <si>
    <t>dislocated bricks on chimney, stay 35' away from chimney</t>
  </si>
  <si>
    <t>4409 MEADOWLARK DR</t>
  </si>
  <si>
    <t>cracks on fireplace/stay clear of chimney/fireplace</t>
  </si>
  <si>
    <t>4401 SUMMERFIELD DR</t>
  </si>
  <si>
    <t>Cracked chimney, occupants stay 25 ft. away from chimney</t>
  </si>
  <si>
    <t>4408 MEADOWLARK DR</t>
  </si>
  <si>
    <t>Cracked chimney, dislocated bricks</t>
  </si>
  <si>
    <t>4406 MEADOWLARK DR</t>
  </si>
  <si>
    <t>Cracked chimney</t>
  </si>
  <si>
    <t>4404 MEADOWLARK DR</t>
  </si>
  <si>
    <t>Cracked chimney, loose bricks</t>
  </si>
  <si>
    <t>4411 DOVE CT</t>
  </si>
  <si>
    <t>4409 DOVE CT</t>
  </si>
  <si>
    <t>chimney severely cracked</t>
  </si>
  <si>
    <t>4438 CARDINAL CT</t>
  </si>
  <si>
    <t>4469 MEADOWLARK DR</t>
  </si>
  <si>
    <t>expired on 5/18/16</t>
  </si>
  <si>
    <t>4467 MEADOWLARK DR</t>
  </si>
  <si>
    <t>4465 MEADOWLARK DR</t>
  </si>
  <si>
    <t>4466 MEADOWLARK DR</t>
  </si>
  <si>
    <t>expired on 3/8/15</t>
  </si>
  <si>
    <t>Cracked chimney, occupants stay 25 ft. aWy from chimney</t>
  </si>
  <si>
    <t>4469 SUMMERFIELD DR</t>
  </si>
  <si>
    <t>stay away 10' from chimney</t>
  </si>
  <si>
    <t>4454 FINCH CT</t>
  </si>
  <si>
    <t>supporting column at end of porch tilted</t>
  </si>
  <si>
    <t>4452 FINCH CT</t>
  </si>
  <si>
    <t>4462 JAY CT</t>
  </si>
  <si>
    <t>expired on 9/22/15</t>
  </si>
  <si>
    <t>4472 JAY CT</t>
  </si>
  <si>
    <t>4468 JAY CT</t>
  </si>
  <si>
    <t>4478 MEADOWLARK CT</t>
  </si>
  <si>
    <t>chimney cracked</t>
  </si>
  <si>
    <t>4480 MEADOWLARK CT</t>
  </si>
  <si>
    <t>expired on 3/4/15</t>
  </si>
  <si>
    <t>4497 MEADOWLARK DR</t>
  </si>
  <si>
    <t>4496 MEADOWLARK CT</t>
  </si>
  <si>
    <t>4630 REDWOOD RD</t>
  </si>
  <si>
    <t>walls racking, foundation CMU cracking/separating; floors uneven/waving - unstable house, tape off house</t>
  </si>
  <si>
    <t>2020 REDWOOD RD</t>
  </si>
  <si>
    <t>cracked stucco, partial failure of suspended ceiling</t>
  </si>
  <si>
    <t>2026 REDWOOD RD</t>
  </si>
  <si>
    <t>roof tiles falling , parking limited, public walking under the cautioned area, t-bar ceiling and lights damaged, falling hazards (Music Supply)</t>
  </si>
  <si>
    <t>2030 REDWOOD RD</t>
  </si>
  <si>
    <t>roof tiles falling; parking lmiited; windows damaged across front of occupant (Redwood Liquor)</t>
  </si>
  <si>
    <t>2029 KAYWOODIE ST</t>
  </si>
  <si>
    <t>chimney has cracks, falling hazard, cracks in stucco and gypbd at windows, garage header - chimney and connection to structure needs to be inspected</t>
  </si>
  <si>
    <t>2133 KAYWOODIE ST</t>
  </si>
  <si>
    <t>Chimney partial collapse, lots of flat work cracking , foundation looks good. Stay away chimney until repaired . Don't use chimney</t>
  </si>
  <si>
    <t>3858 CAVENDISH CT</t>
  </si>
  <si>
    <t>Chimney fell over on to roof</t>
  </si>
  <si>
    <t>3967 DUNHILL ST</t>
  </si>
  <si>
    <t>expired on 7/8/15</t>
  </si>
  <si>
    <t>connection of front post to beam appears damaged - cracks &amp; spalling of stucco cover - avoid 2nd floor overhand in front</t>
  </si>
  <si>
    <t>2129 TROWER AVE</t>
  </si>
  <si>
    <t>Cracked chimney from fire box up, danger of collapse in after shock.</t>
  </si>
  <si>
    <t>3701 DOVER ST</t>
  </si>
  <si>
    <t>7 foot CMU property line fence - severe damage</t>
  </si>
  <si>
    <t>3709 DOVER ST</t>
  </si>
  <si>
    <t>3714 DOVER ST</t>
  </si>
  <si>
    <t>Use condition around chimney</t>
  </si>
  <si>
    <t>3765 DOVER ST</t>
  </si>
  <si>
    <t>chimney broke at roofline - no restrictions, do not use fireplace until repair is complete</t>
  </si>
  <si>
    <t>2209 BERKS ST</t>
  </si>
  <si>
    <t>expired on 3/19/15</t>
  </si>
  <si>
    <t>Chimney majorely damaged; need permit to repair</t>
  </si>
  <si>
    <t>3860 LINDA VISTA AVE</t>
  </si>
  <si>
    <t>chimney damage-taped off area</t>
  </si>
  <si>
    <t>3501 NEWARK DR</t>
  </si>
  <si>
    <t>Interior garage post has twisted, cracked interior GYPD &amp; exterior brick veneer. Post should be strengthened, secured and connected to post fndn</t>
  </si>
  <si>
    <t>3527 JOMAR DR</t>
  </si>
  <si>
    <t>chimney collapse above roof</t>
  </si>
  <si>
    <t>3663 NEWARK DR</t>
  </si>
  <si>
    <t>chimney badly cracked - stay away from chimney in back yard</t>
  </si>
  <si>
    <t>3638 ARGYLE ST</t>
  </si>
  <si>
    <t>ok to occupy - do not walk on the side of house where both chimneys located/do not use fireplace until permits pulled and inspected</t>
  </si>
  <si>
    <t>2480 GINA DR</t>
  </si>
  <si>
    <t>From front: see chimney failure @ roofline house fenced off so we could not tape off fall zone; possible foundation crack</t>
  </si>
  <si>
    <t>2542 PATRICIA DR</t>
  </si>
  <si>
    <t>four masonry clad posts out of plumb at front veranda - front entry veranda shall not be used until repaired - permit required</t>
  </si>
  <si>
    <t>3785 RUSTON LN</t>
  </si>
  <si>
    <t>expired on 4/19/15</t>
  </si>
  <si>
    <t>chimney failure</t>
  </si>
  <si>
    <t>2560 PATRICIA DR</t>
  </si>
  <si>
    <t>top section of chimney above roof line has been removed - repairs needed yet room can be occ</t>
  </si>
  <si>
    <t>2572 PATRICIA DR</t>
  </si>
  <si>
    <t>expired on 8/22/15</t>
  </si>
  <si>
    <t>chimney removed to fire box, rafter end roof tiles dislodged, permit required for repairs, exercise caution when within vicinity of roof</t>
  </si>
  <si>
    <t>2583 PATRICIA DR</t>
  </si>
  <si>
    <t>vertical crack to front masonry chimney, west chimney separated from house, vertical cracks to firebox-do not use fireplace, permit required</t>
  </si>
  <si>
    <t>2596 PATRICIA DR</t>
  </si>
  <si>
    <t>ok to occupy except area of damage</t>
  </si>
  <si>
    <t>2462 BALFOUR CT</t>
  </si>
  <si>
    <t>interior gyp board cracks, chimney top 3' or so about to fall down, stay away from area around base of chimney out to about 15' - stay behind taped area</t>
  </si>
  <si>
    <t>3978 ALEXANDER ST</t>
  </si>
  <si>
    <t>sheetrock ceiling fell</t>
  </si>
  <si>
    <t>5 DICKERSON LN</t>
  </si>
  <si>
    <t>crack 1/4" wide in slab near center bathroom aprox 4'-6' long - check slab</t>
  </si>
  <si>
    <t>4000 TOKAY DR</t>
  </si>
  <si>
    <t>entry porch collapsed with post failure</t>
  </si>
  <si>
    <t>4043 TOKAY DR</t>
  </si>
  <si>
    <t>chimney leaning - stay away from back porch</t>
  </si>
  <si>
    <t>4039 TOKAY DR</t>
  </si>
  <si>
    <t>chimney fell over - occupancy ok</t>
  </si>
  <si>
    <t>4060 PINOT DR</t>
  </si>
  <si>
    <t>post at entry twisted - 6', keep clear of wall</t>
  </si>
  <si>
    <t>2531 VINTAGE CT</t>
  </si>
  <si>
    <t>chimney out of plumb based on exterior observation - potential collapse hazard</t>
  </si>
  <si>
    <t>2515 VINTAGE CT</t>
  </si>
  <si>
    <t>no entry restrict - investigate block wall of house (dining room) &amp; floor to wall connection (living room) - potential structural</t>
  </si>
  <si>
    <t>2513 VINTAGE CT</t>
  </si>
  <si>
    <t>chimney damaged at roofline</t>
  </si>
  <si>
    <t>4129 PINOT DR</t>
  </si>
  <si>
    <t>diagonal crack at bottom, wall is slightly out of plumb near rim joist, rim joist twiested</t>
  </si>
  <si>
    <t>2515 VINE HILL CT</t>
  </si>
  <si>
    <t>fireplace, minor cracks, no structure issues, suggest contact chimney sweep to inspect for integrity</t>
  </si>
  <si>
    <t>2517 VINE HILL CT</t>
  </si>
  <si>
    <t>fireplace damaged, cracked and loose brocks, front post base need to be secured</t>
  </si>
  <si>
    <t>2519 VINE HILL CT</t>
  </si>
  <si>
    <t>expired on 11/16/15</t>
  </si>
  <si>
    <t>chimney has cracks - corner of window doors has cracked in exterior stucco - avoid chimney area</t>
  </si>
  <si>
    <t>2521 VINE HILL CT</t>
  </si>
  <si>
    <t>cracks in gyp bd, stucco on garage - cracks in chimney with slight separation</t>
  </si>
  <si>
    <t>2430 KIESS BARN PL</t>
  </si>
  <si>
    <t>chimney cracked - don't use fireplace - OK to occupy - stucco cracking</t>
  </si>
  <si>
    <t>4206 CHARDONNAY CT</t>
  </si>
  <si>
    <t>engr must evaluate chimney, sill plate connections, post to header in family room</t>
  </si>
  <si>
    <t>4244 CHABLIS DR</t>
  </si>
  <si>
    <t>expired on 3/30/15</t>
  </si>
  <si>
    <t>Wood column-get reevaluated,crack in beam over wooden column in rear yard</t>
  </si>
  <si>
    <t>4100 STANISLAUS LN</t>
  </si>
  <si>
    <t>Chimney has moderate horiz. Stucco crack that needs repair, rooftile needs repair adjacent to chimney. Do not walk under chimney or tile roof area</t>
  </si>
  <si>
    <t>2494 FLAGSTONE DR</t>
  </si>
  <si>
    <t>clay tile roofing separated &amp; pulled away, superficial stucco cracking</t>
  </si>
  <si>
    <t>2254 TROWER AVE</t>
  </si>
  <si>
    <t>front chimney collapse; avoid area around chimney front &amp; rear</t>
  </si>
  <si>
    <t>4 HAROLD CT</t>
  </si>
  <si>
    <t>slab floor cracked</t>
  </si>
  <si>
    <t>4026 FAIRFAX DR</t>
  </si>
  <si>
    <t>chimney broken off at roofline</t>
  </si>
  <si>
    <t>2361 LAS FLORES DR</t>
  </si>
  <si>
    <t>chimney collapse -do not use fireplace</t>
  </si>
  <si>
    <t>4162 ORTEZ CT</t>
  </si>
  <si>
    <t>Diaphragm has been lifted up by rafters and rafter have begun to split</t>
  </si>
  <si>
    <t>1041 WINE COUNTRY AVE</t>
  </si>
  <si>
    <t>Animal Hospital</t>
  </si>
  <si>
    <t>item retrieval only at NW corner - no use of west driveway and western 5 parking spaces, tower old and need retrofitting</t>
  </si>
  <si>
    <t>24 EMPEROR WAY</t>
  </si>
  <si>
    <t>roof tiles falling &amp; compromised 30% at front entry</t>
  </si>
  <si>
    <t>1019 CENTURY DR</t>
  </si>
  <si>
    <t>West</t>
  </si>
  <si>
    <t>Restrict rear egress at area by chimney. Owner to remove this week.</t>
  </si>
  <si>
    <t>1066 CENTURY DR</t>
  </si>
  <si>
    <t>Chimney collapse of brick top stack on roof top</t>
  </si>
  <si>
    <t>1063 WESTVIEW DR</t>
  </si>
  <si>
    <t>Fireplace collapse - top stack</t>
  </si>
  <si>
    <t>1099 WESTVIEW DR</t>
  </si>
  <si>
    <t>Chimney leaning at roof level</t>
  </si>
  <si>
    <t>1098 CENTURY DR</t>
  </si>
  <si>
    <t>Chimney collapse into backyard</t>
  </si>
  <si>
    <t>5 FOREST LN</t>
  </si>
  <si>
    <t>severe ground slope or cracking, ok to occupy, structural geo eval recommended</t>
  </si>
  <si>
    <t>35 FOREST LN</t>
  </si>
  <si>
    <t>only carport red tagged</t>
  </si>
  <si>
    <t>3398 BROWNS VALLEY RD</t>
  </si>
  <si>
    <t>expired on 5/10/16</t>
  </si>
  <si>
    <t>severe foundation and wall damage</t>
  </si>
  <si>
    <t>1022 ROWENA LN</t>
  </si>
  <si>
    <t>North fndn. Wall &amp; master bdrm. Failed, w/wall. Do not occupy new master bedroom wing</t>
  </si>
  <si>
    <t>1034 ROWENA LN</t>
  </si>
  <si>
    <t>unable to access chimney &amp; rear yard, foundation cracks, wall movement at garage to dwelling - eng eval needed</t>
  </si>
  <si>
    <t>3520 BROWNS VALLEY RD</t>
  </si>
  <si>
    <t>Brick chimney collapsed onto the ground and front entry stairs and landing have slumped.</t>
  </si>
  <si>
    <t>3451 COVEY CT</t>
  </si>
  <si>
    <t>expired on 8/2/15</t>
  </si>
  <si>
    <t>3443 COVEY CT</t>
  </si>
  <si>
    <t>3423 COVEY CT</t>
  </si>
  <si>
    <t>3411 COVEY CT</t>
  </si>
  <si>
    <t>3411 ELLEN WAY</t>
  </si>
  <si>
    <t>3406 COVEY CT</t>
  </si>
  <si>
    <t>3389 ELLEN WAY</t>
  </si>
  <si>
    <t>repairs needed to chimney</t>
  </si>
  <si>
    <t>3375 ELLEN WAY</t>
  </si>
  <si>
    <t>Chimney falling-requires permit for replacement. Avoid area around chimney</t>
  </si>
  <si>
    <t>3408 ELLEN WAY</t>
  </si>
  <si>
    <t>Chimney damaged-ok to occupy</t>
  </si>
  <si>
    <t>3411 DEERFIELD CT</t>
  </si>
  <si>
    <t>Numerous cracks throughout living room through kitchen to dining room area. Chimney collapsed</t>
  </si>
  <si>
    <t>3414 DEERFIELD CT</t>
  </si>
  <si>
    <t>3433 SCENIC DR</t>
  </si>
  <si>
    <t>Chimney collapsed onto front walk</t>
  </si>
  <si>
    <t>3429 SCENIC DR</t>
  </si>
  <si>
    <t>chimney separate at base - cracks in foundation at chimney, garage, and rear corner</t>
  </si>
  <si>
    <t>3427 SCENIC DR</t>
  </si>
  <si>
    <t>Building or story leaning, chimney damaged - moderate damage</t>
  </si>
  <si>
    <t>3421 SCENIC DR</t>
  </si>
  <si>
    <t>expired on 5/20/15</t>
  </si>
  <si>
    <t>crack through house &amp; pool, most doors jammed, several walls cracked, FP cracked, garage lid cracked, rear slider compromised, buckeled conc</t>
  </si>
  <si>
    <t>1120 DEERFIELD DR</t>
  </si>
  <si>
    <t>1126 DEERFIELD DR</t>
  </si>
  <si>
    <t>1120 ELLEN CT</t>
  </si>
  <si>
    <t>1132 DEERFIELD DR</t>
  </si>
  <si>
    <t>Chimney stack collapse onto roof. Garage door buckled</t>
  </si>
  <si>
    <t>3301 LINDA MESA WAY</t>
  </si>
  <si>
    <t>expired on 10/5/15</t>
  </si>
  <si>
    <t>chimney dislodged &amp; fell</t>
  </si>
  <si>
    <t>3303 LINDA MESA WAY</t>
  </si>
  <si>
    <t>OK to occupy engineering report completed permit required to repair</t>
  </si>
  <si>
    <t>3307 LINDA MESA WAY</t>
  </si>
  <si>
    <t>expired on 12/21/16</t>
  </si>
  <si>
    <t>severe racking, walls are not plumb - no overnight occupancy</t>
  </si>
  <si>
    <t>3317 LINDA MESA WAY</t>
  </si>
  <si>
    <t>3418 SCENIC DR</t>
  </si>
  <si>
    <t>avoid area around chimney - chimney cracks &amp; displacement - engr eval req for foundation</t>
  </si>
  <si>
    <t>1205 MASON ST</t>
  </si>
  <si>
    <t>3428 SCENIC DR</t>
  </si>
  <si>
    <t>3375 LINDA MESA WAY</t>
  </si>
  <si>
    <t>3370 LINDA MESA WAY</t>
  </si>
  <si>
    <t>do not utilize garage or right front corner of roof at entryway - bldg leaning</t>
  </si>
  <si>
    <t>3368 LINDA MESA WAY</t>
  </si>
  <si>
    <t>chimney collapse</t>
  </si>
  <si>
    <t>3364 LINDA MESA WAY</t>
  </si>
  <si>
    <t>do not use fireplace</t>
  </si>
  <si>
    <t>3461 WESTMINSTER WAY</t>
  </si>
  <si>
    <t>Top half of brick chimney is cracked and slightly displaced</t>
  </si>
  <si>
    <t>15 CAMILLA DR</t>
  </si>
  <si>
    <t>damaged foundation &amp; garage slab</t>
  </si>
  <si>
    <t>1008 PARTRICK RD</t>
  </si>
  <si>
    <t>trellis at backyard leaning, minor cracks in stucco</t>
  </si>
  <si>
    <t>1016 PARTRICK RD</t>
  </si>
  <si>
    <t>expired on 3/1/15</t>
  </si>
  <si>
    <t>cracks in ground, sidewalk moved, wall problems</t>
  </si>
  <si>
    <t>136 KERNS CT</t>
  </si>
  <si>
    <t>Chimney through roof</t>
  </si>
  <si>
    <t>141 DODGE CT</t>
  </si>
  <si>
    <t>later rcvd from struc eng. Dave Juday - PO can move back in, garage wall to be replaced ASAP, foundation shift</t>
  </si>
  <si>
    <t>138 DODGE CT</t>
  </si>
  <si>
    <t>fault line through garage, cracks in chimney</t>
  </si>
  <si>
    <t>143 MAYFIELD CT</t>
  </si>
  <si>
    <t>36 HARVARD LN</t>
  </si>
  <si>
    <t>collapse iminent</t>
  </si>
  <si>
    <t>40 HARVARD LN</t>
  </si>
  <si>
    <t>fireplace shall not be used until firebox &amp; flue inspected for integrity</t>
  </si>
  <si>
    <t>138 KAREN DR</t>
  </si>
  <si>
    <t>Rear shed altered, front yard wall cracked by evergreens.</t>
  </si>
  <si>
    <t>4088 SUTRO DR</t>
  </si>
  <si>
    <t>YELLOW 9/11/2014 on front door. Still needs inspections/repairs</t>
  </si>
  <si>
    <t>4094 SUTRO DR</t>
  </si>
  <si>
    <t>expired on 3/14/15</t>
  </si>
  <si>
    <t>Racking damage to walls, concrete has moderate damage. Outside staircases and tall retaining walls at driveway.</t>
  </si>
  <si>
    <t>1116 PRINCETON LN</t>
  </si>
  <si>
    <t>No use of side yard/leaning fence. Structural engineer to inspect above &amp; partial movement of wall to fndn @ garage</t>
  </si>
  <si>
    <t>3660 DARTMOUTH DR</t>
  </si>
  <si>
    <t>front porch dropped, front door frame minor rack - OK to enter through front door, need contractor or engr report on repairs</t>
  </si>
  <si>
    <t>3549 HUNTERS CIR</t>
  </si>
  <si>
    <t>single tile displaced at chimney, falling hazard but easy repair/ inspected front perimeter only</t>
  </si>
  <si>
    <t>3101 REDWOOD RD</t>
  </si>
  <si>
    <t>structural integrity of home has been compromised and is not safe</t>
  </si>
  <si>
    <t>1152 STANFORD CT</t>
  </si>
  <si>
    <t>No use of front porch except to enter /exit home</t>
  </si>
  <si>
    <t>1154 BROADMOOR DR</t>
  </si>
  <si>
    <t>retaining wall cracked; chimney</t>
  </si>
  <si>
    <t>1166 BROADMOOR DR</t>
  </si>
  <si>
    <t>cracks in garage floor; fault line below bldg</t>
  </si>
  <si>
    <t>3696 MONTANA DR</t>
  </si>
  <si>
    <t>steel roof off, damage with wind uplift, tank rocking (B-Tank)</t>
  </si>
  <si>
    <t>3691 MONTANA DR</t>
  </si>
  <si>
    <t>expired on 5/5/15</t>
  </si>
  <si>
    <t>changed/revised red tag to yellow tag</t>
  </si>
  <si>
    <t>44 BLUE JAY CT</t>
  </si>
  <si>
    <t>Chimney down</t>
  </si>
  <si>
    <t>43 BLUE JAY CT</t>
  </si>
  <si>
    <t>do not inhabit or utilize areas adjacent to chimney</t>
  </si>
  <si>
    <t>25 BLUE JAY CT</t>
  </si>
  <si>
    <t>368 BLUE JAY WAY</t>
  </si>
  <si>
    <t>expired on 4/13/15</t>
  </si>
  <si>
    <t>chimney down at roof</t>
  </si>
  <si>
    <t>12 BLUE JAY CT</t>
  </si>
  <si>
    <t>356 SKYLARK WAY</t>
  </si>
  <si>
    <t>Racking damage to walls, other structural damage. Garage door and front entry.</t>
  </si>
  <si>
    <t>352 SKYLARK WAY</t>
  </si>
  <si>
    <t>336 SKYLARK WAY</t>
  </si>
  <si>
    <t>expired on 12/2/15</t>
  </si>
  <si>
    <t>Chimney - off roof</t>
  </si>
  <si>
    <t>381 BLUE JAY WAY</t>
  </si>
  <si>
    <t>Chimney off of roof</t>
  </si>
  <si>
    <t>36 SKYLARK CT</t>
  </si>
  <si>
    <t>Chimney rack at roof line</t>
  </si>
  <si>
    <t>1112 MORNINGSIDE DR</t>
  </si>
  <si>
    <t>Chimney off at roofline</t>
  </si>
  <si>
    <t>319 SKYLARK WAY</t>
  </si>
  <si>
    <t>chimney collapsed onto roof, separation of exterior slab from house</t>
  </si>
  <si>
    <t>311 SKYLARK WAY</t>
  </si>
  <si>
    <t>chimney collapsed, cracks in ceiling</t>
  </si>
  <si>
    <t>1163 MORNINGSIDE DR</t>
  </si>
  <si>
    <t>chimney collapsed, falling hazard</t>
  </si>
  <si>
    <t>13 MODOC CT</t>
  </si>
  <si>
    <t>front entry cracking</t>
  </si>
  <si>
    <t>30 MIWOK CT</t>
  </si>
  <si>
    <t>1111 MORNINGSIDE DR</t>
  </si>
  <si>
    <t>expired on 8/31/15</t>
  </si>
  <si>
    <t>Chimney down on roof, falling hazard. Limit access on Northeast side of the house</t>
  </si>
  <si>
    <t>13 MIWOK CT</t>
  </si>
  <si>
    <t>expired on 2/9/16</t>
  </si>
  <si>
    <t>208 SKYLARK WAY</t>
  </si>
  <si>
    <t>1063 STONYBROOK DR</t>
  </si>
  <si>
    <t>1000 STONYBROOK DR</t>
  </si>
  <si>
    <t>Remove fallen chimney from roof</t>
  </si>
  <si>
    <t>3541 WOODBROOK DR</t>
  </si>
  <si>
    <t>Building has shifted off foundation 3" on south side. Garage is leaning</t>
  </si>
  <si>
    <t>3571 GLENBROOK LN</t>
  </si>
  <si>
    <t>chimney separating from house, superficial stucco &amp; sheetrock cracking - engr eval wall in crawl space under house</t>
  </si>
  <si>
    <t>3573 SANDYBROOK LN</t>
  </si>
  <si>
    <t>Chimney collapse on ground</t>
  </si>
  <si>
    <t>3520 MEADOWBROOK DR</t>
  </si>
  <si>
    <t>chimney fell off at roof line</t>
  </si>
  <si>
    <t>3506 MEADOWBROOK DR</t>
  </si>
  <si>
    <t>structural, off foundation, falling hazard, ground slope movement or cracking</t>
  </si>
  <si>
    <t>1071 DELBROOK DR</t>
  </si>
  <si>
    <t>Chimney damaged-Restricted area around chimney</t>
  </si>
  <si>
    <t>3474 MEADOWBROOK DR</t>
  </si>
  <si>
    <t>expired on 7/27/16</t>
  </si>
  <si>
    <t>chimney at rear fallen, shearing at roof - occ in other rooms permitted</t>
  </si>
  <si>
    <t>3593 MEADOWBROOK DR</t>
  </si>
  <si>
    <t>Building shifted one side 2"</t>
  </si>
  <si>
    <t>3539 MEADOWBROOK DR</t>
  </si>
  <si>
    <t>fireplace failed at roofline and on ground</t>
  </si>
  <si>
    <t>3515 MEADOWBROOK DR</t>
  </si>
  <si>
    <t>expired on 1/13/16</t>
  </si>
  <si>
    <t>Building shifted from foundation</t>
  </si>
  <si>
    <t>3470 SUNBURST CT</t>
  </si>
  <si>
    <t>3451 MEADOWBROOK DR</t>
  </si>
  <si>
    <t>stay clear of fireplace</t>
  </si>
  <si>
    <t>3506 TWIN OAKS DR</t>
  </si>
  <si>
    <t>expired on 9/6/16</t>
  </si>
  <si>
    <t>garage floor cracked/wood framing around chimney crack/crack at garage/residence foundation shift by 6"/SW corner shifted/2" displacement</t>
  </si>
  <si>
    <t>3489 TWIN OAKS DR</t>
  </si>
  <si>
    <t>expired on 6/6/15</t>
  </si>
  <si>
    <t>Chimney damage</t>
  </si>
  <si>
    <t>3515 TWIN OAKS DR</t>
  </si>
  <si>
    <t>partial collapse of garage, walls out of plumb</t>
  </si>
  <si>
    <t>3539 LOWREY CT</t>
  </si>
  <si>
    <t>Clay roof tiles fractured wood roof rafters</t>
  </si>
  <si>
    <t>3585 TWIN OAKS DR</t>
  </si>
  <si>
    <t>cracking on front foundation, no exterior visible shifting, too much water under house for under floor inspection</t>
  </si>
  <si>
    <t>3411 BROWNS VALLEY RD</t>
  </si>
  <si>
    <t>expired on 10/28/15</t>
  </si>
  <si>
    <t>Damage to fireplace and chimney</t>
  </si>
  <si>
    <t>1056 ROUND HILL CIR</t>
  </si>
  <si>
    <t>Chimney severed at 2nd story roofline</t>
  </si>
  <si>
    <t>1058 ROUND HILL CIR</t>
  </si>
  <si>
    <t>Keep area clear around chimney</t>
  </si>
  <si>
    <t>1045 ROUND HILL CIR</t>
  </si>
  <si>
    <t>1028 ROUND HILL CIR</t>
  </si>
  <si>
    <t>1081 ROUND HILL CIR</t>
  </si>
  <si>
    <t>entry porch area - stay clear of right side of porch</t>
  </si>
  <si>
    <t>1017 ROUND HILL CIR</t>
  </si>
  <si>
    <t>possible cracks at chimney - have chimney inspected</t>
  </si>
  <si>
    <t>1013 ROUND HILL CIR</t>
  </si>
  <si>
    <t>expired on 4/21/15</t>
  </si>
  <si>
    <t>1012 ROUND HILL CIR</t>
  </si>
  <si>
    <t>lower half chimney cracking</t>
  </si>
  <si>
    <t>1010 ROUND HILL CIR</t>
  </si>
  <si>
    <t>3363 TWIN OAKS DR</t>
  </si>
  <si>
    <t>1128 MOUNTAIN VIEW CIR</t>
  </si>
  <si>
    <t>1134 MOUNTAIN VIEW CIR</t>
  </si>
  <si>
    <t>Brick veneer at right side of garage portal is pulling away from structure</t>
  </si>
  <si>
    <t>1152 MOUNTAIN VIEW CIR</t>
  </si>
  <si>
    <t>3375 TWIN OAKS DR</t>
  </si>
  <si>
    <t>3383 TWIN OAKS DR</t>
  </si>
  <si>
    <t>expired on 3/10/15</t>
  </si>
  <si>
    <t>1183 MOUNTAIN VIEW CIR</t>
  </si>
  <si>
    <t>1165 MOUNTAIN VIEW CIR</t>
  </si>
  <si>
    <t>Chimney repair</t>
  </si>
  <si>
    <t>3421 BOULDER CREEK CT</t>
  </si>
  <si>
    <t>expired on 12/21/15</t>
  </si>
  <si>
    <t>3448 CRESTVIEW WAY</t>
  </si>
  <si>
    <t>Damaged trellis on front of house</t>
  </si>
  <si>
    <t>3447 BOULDER CREEK CT</t>
  </si>
  <si>
    <t>1123 MOUNTAIN VIEW CIR</t>
  </si>
  <si>
    <t>1117 MOUNTAIN VIEW CIR</t>
  </si>
  <si>
    <t>chimney broke at roof line</t>
  </si>
  <si>
    <t>3355 TWIN OAKS DR</t>
  </si>
  <si>
    <t>chimney has fallen</t>
  </si>
  <si>
    <t>3354 TWIN OAKS DR</t>
  </si>
  <si>
    <t>3340 TWIN OAKS DR</t>
  </si>
  <si>
    <t>3404 ROYAL CT</t>
  </si>
  <si>
    <t>chimney collapsed</t>
  </si>
  <si>
    <t>3408 ROYAL CT</t>
  </si>
  <si>
    <t>3412 ROYAL CT</t>
  </si>
  <si>
    <t>concrete cracked at garage stem wall, steps to garage house door pulled away</t>
  </si>
  <si>
    <t>3327 DAVID DR</t>
  </si>
  <si>
    <t>3326 TWIN OAKS DR</t>
  </si>
  <si>
    <t>expired on 1/26/16</t>
  </si>
  <si>
    <t>cracks at fireplace &amp; base of chimney - avoid access to chimney at back of property</t>
  </si>
  <si>
    <t>3324 TWIN OAKS DR</t>
  </si>
  <si>
    <t>Chimney has shear crack-right bottom, hairline fracture at roofline</t>
  </si>
  <si>
    <t>3322 TWIN OAKS DR</t>
  </si>
  <si>
    <t>expired on 8/12/15</t>
  </si>
  <si>
    <t>Chimney shear cracks</t>
  </si>
  <si>
    <t>1079 TAHOE CT</t>
  </si>
  <si>
    <t>3311 TWIN OAKS DR</t>
  </si>
  <si>
    <t>3305 TWIN OAKS DR</t>
  </si>
  <si>
    <t>3308 TWIN OAKS DR</t>
  </si>
  <si>
    <t>1006 STONEBRIDGE DR</t>
  </si>
  <si>
    <t>Chimney fallen down</t>
  </si>
  <si>
    <t>1007 STONEBRIDGE DR</t>
  </si>
  <si>
    <t>Damaged chimney - moderate damage</t>
  </si>
  <si>
    <t>1005 ALPINE CT</t>
  </si>
  <si>
    <t>do not occupy or utilize areas adjacent to damaged/protruding plaster/stucco</t>
  </si>
  <si>
    <t>3229 STONEBRIDGE CT</t>
  </si>
  <si>
    <t>Separation between chimney and building wall - moderate damage</t>
  </si>
  <si>
    <t>1089 STONEBRIDGE DR</t>
  </si>
  <si>
    <t>Attached garage structure damaged and leaning</t>
  </si>
  <si>
    <t>1083 STONEBRIDGE DR</t>
  </si>
  <si>
    <t>Interior drywall cracking in multiple rooms exterior fndn crack @ rear corner. No entry restrictions OK to occupy</t>
  </si>
  <si>
    <t>1028 STONEBRIDGE DR</t>
  </si>
  <si>
    <t>1040 STONEBRIDGE DR</t>
  </si>
  <si>
    <t>Chimney fell on roof</t>
  </si>
  <si>
    <t>1051 STONEBRIDGE DR</t>
  </si>
  <si>
    <t>Chimney leaning toward yard, keep outside area around chimney clear</t>
  </si>
  <si>
    <t>3360 SOLANO AVE</t>
  </si>
  <si>
    <t>Central</t>
  </si>
  <si>
    <t>Facility is without domestic water services/water heater requires bracing. Pool pump pipes damaged and out of service</t>
  </si>
  <si>
    <t>2025 REDWOOD RD</t>
  </si>
  <si>
    <t xml:space="preserve"> brick siding collapse at front; construction/demo in progress, unable to assesses site 1, 2, 3, 4, 5, 6, 8</t>
  </si>
  <si>
    <t>3369 SOLANO AVE</t>
  </si>
  <si>
    <t>Floor buckling. Premise is vacant and for rent. No interior inspection.</t>
  </si>
  <si>
    <t>3379 SOLANO AVE</t>
  </si>
  <si>
    <t>Collapse, partial collapse, or building off foundation (Wine Shipping)</t>
  </si>
  <si>
    <t>2007 REDWOOD RD</t>
  </si>
  <si>
    <t>(Starbucks) Cracks across wall and soffits. Fire sprinkler system in service</t>
  </si>
  <si>
    <t>2198 JANETTE DR</t>
  </si>
  <si>
    <t>chimney leaning away from bldg, keep away from this area</t>
  </si>
  <si>
    <t>2 EDITH CT</t>
  </si>
  <si>
    <t>severe cracking at roofline; collapse hazard - use caution around fireplace and do not use</t>
  </si>
  <si>
    <t>2030 W PUEBLO AVE</t>
  </si>
  <si>
    <t>expired on 3/24/16</t>
  </si>
  <si>
    <t>Cracked roof. No overnight occupancy. Occupancy only to remove contents until repaired</t>
  </si>
  <si>
    <t>3035 SOLANO AVE</t>
  </si>
  <si>
    <t>expired on 11/8/15</t>
  </si>
  <si>
    <t>front wall &amp; veneer out of plumb - do not occ front offices (3045)</t>
  </si>
  <si>
    <t>7 BURNETTE CT</t>
  </si>
  <si>
    <t>chimney cracked at roof line, avoid side yard until hazard is mitigated</t>
  </si>
  <si>
    <t>3 BURNETTE CT</t>
  </si>
  <si>
    <t>chimney broken at roof line, please avoid side yard until hazard is mitigated</t>
  </si>
  <si>
    <t>1 BURNETTE CT</t>
  </si>
  <si>
    <t>chimney broken at roof line, avoid side yard until hazard is mitigated</t>
  </si>
  <si>
    <t>11 BURNETTE CT</t>
  </si>
  <si>
    <t>chimney broken at roofline, avoid yard area adjacent to chimney until hazard is mitigated</t>
  </si>
  <si>
    <t>19 BURNETTE CT</t>
  </si>
  <si>
    <t>chimney broken at roofline, avoid area under fireplace until hazard is mitigated</t>
  </si>
  <si>
    <t>2035 DELPHA DR</t>
  </si>
  <si>
    <t>chimney broken at roofline, avoid using side yard near chimney until hazard is mitigated</t>
  </si>
  <si>
    <t>3 MARGO CT</t>
  </si>
  <si>
    <t>expired on 11/19/16</t>
  </si>
  <si>
    <t>Patio roof currently detached and unbraced, moves when pushed.Patio structure access restricted during high wind or ground motion</t>
  </si>
  <si>
    <t>2071 DELPHA DR</t>
  </si>
  <si>
    <t>chimney broken at roofline, avoid side yard near chimney until hazard is mitigated</t>
  </si>
  <si>
    <t>23 MARGO CT</t>
  </si>
  <si>
    <t xml:space="preserve">chimney cracked and leaning - needs repair ASAP - crack in ceiling in hall, water valve leaking in shower </t>
  </si>
  <si>
    <t>5 EDITH CT</t>
  </si>
  <si>
    <t>crack in ceiling near head beam connection - check ceiling joist to beam connections</t>
  </si>
  <si>
    <t>3 EDITH CT</t>
  </si>
  <si>
    <t>Top portion of chimney has brocken above roof line, avoid area around chimney at side yard</t>
  </si>
  <si>
    <t>1 EDITH CT</t>
  </si>
  <si>
    <t>chimney cracked at roofline - do not use fireplace - use caution exterior of fireplace</t>
  </si>
  <si>
    <t>3178 LINDA VISTA AVE</t>
  </si>
  <si>
    <t>Front porch collapsed; already been repaired. Need permit</t>
  </si>
  <si>
    <t>2224 PAMELA DR</t>
  </si>
  <si>
    <t>top of chimney broken - avoid area of side yard near chimney until hazard is mitigated</t>
  </si>
  <si>
    <t>3000 DONNA DR</t>
  </si>
  <si>
    <t>chimney separated from structure - residence OK to occupy</t>
  </si>
  <si>
    <t>3027 DONNA DR</t>
  </si>
  <si>
    <t>No use of garage &amp; dining rm, except to redrive things. (could not get access to backyard, owner describes wooddeck has disorders. No access use</t>
  </si>
  <si>
    <t>1525 ANDREA CIR</t>
  </si>
  <si>
    <t>chimney separated from roof and bed join separation</t>
  </si>
  <si>
    <t>3042 DONNA DR</t>
  </si>
  <si>
    <t>expired on 11/18/16</t>
  </si>
  <si>
    <t>Chimney cracked - moderate damage</t>
  </si>
  <si>
    <t>3049 BAYWOOD LN</t>
  </si>
  <si>
    <t>expired on 5/11/16</t>
  </si>
  <si>
    <t>chimney above roofline fallen - do not use fireplace - stay away from falling hazard</t>
  </si>
  <si>
    <t>1561 BAYWOOD LN</t>
  </si>
  <si>
    <t>chimney removed to roof line</t>
  </si>
  <si>
    <t>1563 BAYWOOD LN</t>
  </si>
  <si>
    <t>chimney damaged and taken down to roofline - OK to occ residence</t>
  </si>
  <si>
    <t>1565 BAYWOOD LN</t>
  </si>
  <si>
    <t>partial bldg collapse (attached structure)</t>
  </si>
  <si>
    <t>1567 BAYWOOD LN</t>
  </si>
  <si>
    <t>chimney on ground - owner to infill with framing - OK to occ home</t>
  </si>
  <si>
    <t>2515 MACLENNAN ST</t>
  </si>
  <si>
    <t>expired on 12/20/15</t>
  </si>
  <si>
    <t>do not use masonry fireplace, inspect fireplace, repair damaged exterior masonry, replace damaged sheetrook near interior stairway</t>
  </si>
  <si>
    <t>2463 MACLENNAN ST</t>
  </si>
  <si>
    <t>chimney down at roofline - stay clear of falling brick - do not use fireplace</t>
  </si>
  <si>
    <t>2447 MACLENNAN ST</t>
  </si>
  <si>
    <t>fireplace damage above roof removed</t>
  </si>
  <si>
    <t>3200 MACFADDEN ST</t>
  </si>
  <si>
    <t>chimney area hazard - engr req</t>
  </si>
  <si>
    <t>3209 MACFADDEN ST</t>
  </si>
  <si>
    <t>3218 MACFADDEN ST</t>
  </si>
  <si>
    <t>3230 MACFADDEN ST</t>
  </si>
  <si>
    <t>3241 MACFADDEN ST</t>
  </si>
  <si>
    <t>Horizontal cracks in foundation on S-side. Cracked mortar in chimney @ roofline on W-side</t>
  </si>
  <si>
    <t>3249 MACFADDEN ST</t>
  </si>
  <si>
    <t>3268 MACFADDEN ST</t>
  </si>
  <si>
    <t>2464 MACLENNAN ST</t>
  </si>
  <si>
    <t>2458 MACLENNAN ST</t>
  </si>
  <si>
    <t>3232 MACBETH ST</t>
  </si>
  <si>
    <t>damage to chimney stack - remove to roof line and repair - OK to occupy</t>
  </si>
  <si>
    <t>3280 MACLEOD ST</t>
  </si>
  <si>
    <t>chimney separating at house - mortar cracked at roofline - remove down to smoke box - repair</t>
  </si>
  <si>
    <t>3308 MACBETH ST</t>
  </si>
  <si>
    <t>expired on 10/24/15</t>
  </si>
  <si>
    <t>damage to chimney, stack has been removed to roofline - OK to occupy</t>
  </si>
  <si>
    <t>3324 MACLEOD ST</t>
  </si>
  <si>
    <t>expired on 6/10/16</t>
  </si>
  <si>
    <t>damage to chimney on interior &amp; exterior - stack removed to roofline - OK to occupy</t>
  </si>
  <si>
    <t>3326 MACBETH ST</t>
  </si>
  <si>
    <t>chimney separation from house - remove down to 2' above smoke box</t>
  </si>
  <si>
    <t>3350 MACLEOD ST</t>
  </si>
  <si>
    <t>Chimney cracked @ roof line fallen roof. Owner removed debris to roofline. Do not use or occupy area near chimney until repaired</t>
  </si>
  <si>
    <t>2453 REDWOOD RD</t>
  </si>
  <si>
    <t>Chimney broken &amp; removed</t>
  </si>
  <si>
    <t>3343 LINDA VISTA AVE</t>
  </si>
  <si>
    <t>fireplace chimney has fallen - keep area clear of people</t>
  </si>
  <si>
    <t>2568 MACGREGOR CT</t>
  </si>
  <si>
    <t>chimney separation, collapse at roofline - remove to smoke box and repair</t>
  </si>
  <si>
    <t>2572 MACGREGOR CT</t>
  </si>
  <si>
    <t>expired on 12/15/15</t>
  </si>
  <si>
    <t>chimney separated &amp; collapsed at roofline - remove down to smoke box &amp; repair</t>
  </si>
  <si>
    <t>2501 MACGREGOR CT</t>
  </si>
  <si>
    <t>expired on 12/26/15</t>
  </si>
  <si>
    <t>chimney damage, cracked, pulled away from home - remove stack to smoke box</t>
  </si>
  <si>
    <t>2505 MACMILLAN ST</t>
  </si>
  <si>
    <t>total collapse of brick chimney above roof line - do not use fireplace</t>
  </si>
  <si>
    <t>3353 MACALL CT</t>
  </si>
  <si>
    <t>chimney cracked &amp; leaning, remove to roofline &amp; repair</t>
  </si>
  <si>
    <t>3365 MACDONALD ST</t>
  </si>
  <si>
    <t>chimney down at roofline</t>
  </si>
  <si>
    <t>3365 MACLEOD ST</t>
  </si>
  <si>
    <t>damage to chimney - stack removed to below roof line - OK to occupy</t>
  </si>
  <si>
    <t>3393 MACLEOD ST</t>
  </si>
  <si>
    <t>expired on 12/22/15</t>
  </si>
  <si>
    <t>chimney collapse at/above roofline - OK to occupy</t>
  </si>
  <si>
    <t>2505 REDWOOD RD</t>
  </si>
  <si>
    <t>Minor crack in foundation entry way. Crack in chimney will need to be repaired (exterior)</t>
  </si>
  <si>
    <t>2509 REDWOOD RD</t>
  </si>
  <si>
    <t>Cracking of stucco @ wall of fndn connection is minor , recommend structural Eng. Inspection. Needs chimney sweep inspection. Do not use fireplace</t>
  </si>
  <si>
    <t>2515 REDWOOD RD</t>
  </si>
  <si>
    <t>Backyard patio cover posts unacnchored &amp; split,no access under patio cover until repaired.</t>
  </si>
  <si>
    <t>2531 REDWOOD RD</t>
  </si>
  <si>
    <t>chimney broken at roof line</t>
  </si>
  <si>
    <t>2649 BASSWOOD CT</t>
  </si>
  <si>
    <t>chimney above roofline - in process of removing</t>
  </si>
  <si>
    <t>2675 REDWOOD RD</t>
  </si>
  <si>
    <t>chimney cracked and pulling away from house - 2" separation at top</t>
  </si>
  <si>
    <t>2 HAZELWOOD DR</t>
  </si>
  <si>
    <t>damage to building rock veneer and chimney</t>
  </si>
  <si>
    <t>3 SKYCREST WAY</t>
  </si>
  <si>
    <t>stay clear of garage area (displacement) between house and garage - eng to review foundation crack</t>
  </si>
  <si>
    <t>2845 CARLOS ST</t>
  </si>
  <si>
    <t>floor center supports have moved off piers under house - must be reinstalled &amp; secured</t>
  </si>
  <si>
    <t>2316 ROBERTO ST</t>
  </si>
  <si>
    <t>expired on 2/20/16</t>
  </si>
  <si>
    <t>lower portion fireplace cracked &amp; some displacement</t>
  </si>
  <si>
    <t>2300 W PARK AVE</t>
  </si>
  <si>
    <t>chimney at side yard, already broke down to roof line</t>
  </si>
  <si>
    <t>2308 W PARK AVE</t>
  </si>
  <si>
    <t>chimney fell in side yard, all bricks already removed</t>
  </si>
  <si>
    <t>2348 W PARK AVE</t>
  </si>
  <si>
    <t>detached garage is leaning two directions, door will not close, windows cracked; horizontal siding appears to be only lateral support</t>
  </si>
  <si>
    <t>2480 W PARK AVE</t>
  </si>
  <si>
    <t>conc tiles partially displaced on roof, mailbox column at entry 6' tall with 2" displacement - restrict access around roof and mailbox</t>
  </si>
  <si>
    <t>1145 PINEWOOD DR</t>
  </si>
  <si>
    <t>separate of corner framing</t>
  </si>
  <si>
    <t>1175 AUSTIN WAY</t>
  </si>
  <si>
    <t>Upper portion of chimney collapse.</t>
  </si>
  <si>
    <t>1157 AUSTIN WAY</t>
  </si>
  <si>
    <t>expired on 5/6/15</t>
  </si>
  <si>
    <t>do not use fireplace stay away from areas around fireplace.</t>
  </si>
  <si>
    <t>3078 ARDEN WAY</t>
  </si>
  <si>
    <t>crack in chimney, should be inspected</t>
  </si>
  <si>
    <t>3317 ANITA CT</t>
  </si>
  <si>
    <t>roof at living room damaged-further inspection required/joist in hallway damaged</t>
  </si>
  <si>
    <t>3325 CRAIGIE CT</t>
  </si>
  <si>
    <t>Drive way slab damaged, cracked &amp; damage. Restricted to use</t>
  </si>
  <si>
    <t>3323 CRAIGIE CT</t>
  </si>
  <si>
    <t>expired on 4/19/16</t>
  </si>
  <si>
    <t>cracks in chimney/floor joists sagging/cracking stucco in rear</t>
  </si>
  <si>
    <t>3367 SUNVIEW DR</t>
  </si>
  <si>
    <t>minor lower cracks in chimney, top of chimney at roofline twisted and separated</t>
  </si>
  <si>
    <t>1048 BANBURY CT</t>
  </si>
  <si>
    <t>expired on 3/11/15</t>
  </si>
  <si>
    <t>1040 LARKIN WAY</t>
  </si>
  <si>
    <t>2499 CREEKSIDE AVE</t>
  </si>
  <si>
    <t>Chimney fell over in the rear yard. Cracking in stucco at foundation in the front.</t>
  </si>
  <si>
    <t>2540 GREENWOOD CT</t>
  </si>
  <si>
    <t>Loose roofing shingles</t>
  </si>
  <si>
    <t>3173 KINGSTON AVE</t>
  </si>
  <si>
    <t>chimney broke and fell at roof line in rear of home</t>
  </si>
  <si>
    <t>2489 CREEKSIDE AVE</t>
  </si>
  <si>
    <t>Top portion of chimney is leaning, avoid area around chimney, front porch pilaster and brick leaning and displaced</t>
  </si>
  <si>
    <t>2348 LONE OAK AVE</t>
  </si>
  <si>
    <t>carport failed</t>
  </si>
  <si>
    <t>3307 SHADOW HILL LN</t>
  </si>
  <si>
    <t>side fence fell over, cracking in entry tile work, front brick cracked by sidewalk</t>
  </si>
  <si>
    <t>2171 W LINCOLN AVE</t>
  </si>
  <si>
    <t>collapse, racking</t>
  </si>
  <si>
    <t>3107 BROWNS VALLEY RD</t>
  </si>
  <si>
    <t>Nature Center</t>
  </si>
  <si>
    <t>raise building 9/15/14; repair deck and ramp 1/26/15</t>
  </si>
  <si>
    <t>slipped off foundations/jacks tie down system</t>
  </si>
  <si>
    <t>3136 KINGSTON AVE</t>
  </si>
  <si>
    <t>chimney fell at roof line in front wall</t>
  </si>
  <si>
    <t>2132 W LINCOLN AVE</t>
  </si>
  <si>
    <t>expired on 7/26/15</t>
  </si>
  <si>
    <t>top of chimney fallen off of roof</t>
  </si>
  <si>
    <t>25 LONE OAK CT</t>
  </si>
  <si>
    <t>Chimney damaged</t>
  </si>
  <si>
    <t>2118 LONE OAK AVE</t>
  </si>
  <si>
    <t>chimney falling haz, being demo; has permit; minor stucco cracking; garage stucco spalling - no occ around base of chimney</t>
  </si>
  <si>
    <t>2151 WAVERLY ST</t>
  </si>
  <si>
    <t>2136 WAVERLY ST</t>
  </si>
  <si>
    <t>expired on 7/29/16</t>
  </si>
  <si>
    <t>2200 EUCLID AVE</t>
  </si>
  <si>
    <t>chimney falling hazard</t>
  </si>
  <si>
    <t>2299 W PARK AVE</t>
  </si>
  <si>
    <t>courtyard CMU block wall fallen over, leaning area</t>
  </si>
  <si>
    <t>2246 W PARK AVE</t>
  </si>
  <si>
    <t>expired on 5/3/15</t>
  </si>
  <si>
    <t>2190 EUCLID AVE</t>
  </si>
  <si>
    <t>top portions of chimney collapsed into neighbors yard</t>
  </si>
  <si>
    <t>2137 EUCLID AVE</t>
  </si>
  <si>
    <t>owner in process of removing chimney debris - do not use fireplace</t>
  </si>
  <si>
    <t>1969 WAVERLY ST</t>
  </si>
  <si>
    <t>1961 WAVERLY ST</t>
  </si>
  <si>
    <t>chimney broken</t>
  </si>
  <si>
    <t>2543 SOLANO AVE</t>
  </si>
  <si>
    <t>broken trusses/cracked stucco/repair trusses and patch stucco</t>
  </si>
  <si>
    <t>1958 WAVERLY ST</t>
  </si>
  <si>
    <t>expired on 9/16/15</t>
  </si>
  <si>
    <t>house shifted south 3-4" basement level to first floor - no occupancy permitted except to retrieve belongings, enter only through north entrance</t>
  </si>
  <si>
    <t>2601 SOLANO AVE</t>
  </si>
  <si>
    <t>signs of separation of stone facade from struc; avoid use of area under facade (Gary's Automotive)</t>
  </si>
  <si>
    <t>2036 EUCLID AVE</t>
  </si>
  <si>
    <t>Chimney collapsed</t>
  </si>
  <si>
    <t>2020 EUCLID AVE</t>
  </si>
  <si>
    <t>chimney section above roof line has been removed</t>
  </si>
  <si>
    <t>2010 EUCLID AVE</t>
  </si>
  <si>
    <t>cracked with loose section of chimney</t>
  </si>
  <si>
    <t>2793 SOLANO AVE</t>
  </si>
  <si>
    <t>chimney broke at roofline; debris already removed</t>
  </si>
  <si>
    <t>2043 MORLAN DR</t>
  </si>
  <si>
    <t>chimney collapsed above roofline, interior fireplace and chimney covered with drywall prior to earthquake - no restrictions</t>
  </si>
  <si>
    <t>2039 MORLAN DR</t>
  </si>
  <si>
    <t>bricks and old flue at side of garage, unable to see chimney location from street</t>
  </si>
  <si>
    <t>2015 MORLAN DR</t>
  </si>
  <si>
    <t>obvious chimney brick displacement above roof</t>
  </si>
  <si>
    <t>2883 SOLANO AVE</t>
  </si>
  <si>
    <t>CMU fence fell over; chimney broken at shoulder, all brick on side yard</t>
  </si>
  <si>
    <t>2012 MORLAN DR</t>
  </si>
  <si>
    <t>expired on 10/19/15</t>
  </si>
  <si>
    <t>CMU chimney with displacement above roof line, obvious cracks at mortar - restrict area around chimney until it is evaluated completely</t>
  </si>
  <si>
    <t>2132 W PARK AVE</t>
  </si>
  <si>
    <t>Garage collapse</t>
  </si>
  <si>
    <t>2114 W PARK AVE</t>
  </si>
  <si>
    <t>(3) 4x12 failed &amp; slid off onto sider, stuc shifted 16"; door jammed, cracks</t>
  </si>
  <si>
    <t>2029 W PUEBLO AVE</t>
  </si>
  <si>
    <t>expired on 10/26/2015</t>
  </si>
  <si>
    <t>needs structural engineer - repair of staircase, garage repairs needed</t>
  </si>
  <si>
    <t>3027 BROWNS VALLEY RD</t>
  </si>
  <si>
    <t>Carports collapsed - 1 of 9 carports left standing</t>
  </si>
  <si>
    <t>1008 ROBINSON LN</t>
  </si>
  <si>
    <t>Chimney damaged-joint failure near roof, keep away from exterior chimney area</t>
  </si>
  <si>
    <t>1016 ROBINSON LN</t>
  </si>
  <si>
    <t xml:space="preserve">Fallen chimney </t>
  </si>
  <si>
    <t>1027 HUDSON LN</t>
  </si>
  <si>
    <t>Cracked chimney - minor damage</t>
  </si>
  <si>
    <t>1055 HUDSON LN</t>
  </si>
  <si>
    <t>1053 JOHNSTON ST</t>
  </si>
  <si>
    <t>foundation cracks - eng needs eval-cracked chimney</t>
  </si>
  <si>
    <t>2165 W LINCOLN AVE</t>
  </si>
  <si>
    <t>cracked fdn, vertical support tilted off conc block, overhang not supported</t>
  </si>
  <si>
    <t>2159 W LINCOLN AVE</t>
  </si>
  <si>
    <t>addition slipped off fdn, overhand vertical support damaged, structure leaning, avoid area below overhang &amp; addition</t>
  </si>
  <si>
    <t>2145 W LINCOLN AVE</t>
  </si>
  <si>
    <t>rear chimney cracked &amp; leaning, falling hazard</t>
  </si>
  <si>
    <t>2105 W LINCOLN AVE</t>
  </si>
  <si>
    <t>chimney cracked, no overhead hazard</t>
  </si>
  <si>
    <t>2982 1ST ST</t>
  </si>
  <si>
    <t>Gas smell, light, by meter. Shut off gas. Building leaning, chimney cracked, Verify structural retrofit in basement was permitted</t>
  </si>
  <si>
    <t>2930 1ST ST</t>
  </si>
  <si>
    <t>brick veneer cracked and bowing outward - fall hazard to residents on front porch</t>
  </si>
  <si>
    <t>2087 W F ST</t>
  </si>
  <si>
    <t>3' brick wall fell over</t>
  </si>
  <si>
    <t>7 HALL CT</t>
  </si>
  <si>
    <t>corner brick veneer at garage cracked through to main structure</t>
  </si>
  <si>
    <t>2102 W F ST</t>
  </si>
  <si>
    <t>expired on 6/14/15</t>
  </si>
  <si>
    <t>House under construction</t>
  </si>
  <si>
    <t>2614 1ST ST</t>
  </si>
  <si>
    <t>crack foundation and stairs/chimney and foundation some stairs replacement - engineer review required</t>
  </si>
  <si>
    <t>421 COFFIELD AVE</t>
  </si>
  <si>
    <t>Broken windows near deck supports, some area leaving and/or shifted. Stay off of deck wall, supports are repaired</t>
  </si>
  <si>
    <t>471 COFFIELD AVE</t>
  </si>
  <si>
    <t>chimney on side of home broken off at roof, damaged roofing in area below, damaged and displaced roof tile in front</t>
  </si>
  <si>
    <t>2336 SOLANO AVE</t>
  </si>
  <si>
    <t>Slab on grade-sunk 5" consturction work on-going to raise slab. Will need bldg inspec. Slab re-contruction on-going bldg, inspec. Approval required to occupy</t>
  </si>
  <si>
    <t>515 DONWOOD LN</t>
  </si>
  <si>
    <t>damage rafters; chimney fell over and damaged a few roof rafters</t>
  </si>
  <si>
    <t>2026 W F ST</t>
  </si>
  <si>
    <t>Cracking Foundation</t>
  </si>
  <si>
    <t>2039 W F ST</t>
  </si>
  <si>
    <t>garage only</t>
  </si>
  <si>
    <t>2016 W F ST</t>
  </si>
  <si>
    <t>chimney broken at roof line, interior</t>
  </si>
  <si>
    <t>2617 1ST ST</t>
  </si>
  <si>
    <t>severe damage to structure, roof shingles falling, front porch unsafe</t>
  </si>
  <si>
    <t>2629 1ST ST</t>
  </si>
  <si>
    <t>unclear</t>
  </si>
  <si>
    <t>SFR foundation</t>
  </si>
  <si>
    <t>2864 KILBURN AVE</t>
  </si>
  <si>
    <t>2859 KILBURN AVE</t>
  </si>
  <si>
    <t>Canopy area leaning, minor cracks observed. Stay clear, tighten ceiling fans</t>
  </si>
  <si>
    <t>3120 LAUREL ST</t>
  </si>
  <si>
    <t>expired on 5/24/15</t>
  </si>
  <si>
    <t>Porch post-shifted location 2" @ base. Buckled ceiling panel @ porch</t>
  </si>
  <si>
    <t>165 HOMEWOOD AVE</t>
  </si>
  <si>
    <t>chimney damaged and separated from home/avoid front yard adjacent to chimney</t>
  </si>
  <si>
    <t>51 DE WITT AVE</t>
  </si>
  <si>
    <t>Damaged concrete stem wall floor has dropped above footing</t>
  </si>
  <si>
    <t>31 BELLEVUE AVE</t>
  </si>
  <si>
    <t>Large cracks in masonry wall. Limited access to remove belongings</t>
  </si>
  <si>
    <t>2960 LAUREL ST</t>
  </si>
  <si>
    <t>botom plate garage - shifted 2"</t>
  </si>
  <si>
    <t>2724 LAUREL ST</t>
  </si>
  <si>
    <t>damage to walls, rafters in carport, archways - no one home - no restrictions</t>
  </si>
  <si>
    <t>20 CORNWALL AVE</t>
  </si>
  <si>
    <t>Chimney Down</t>
  </si>
  <si>
    <t>15 CORNWALL AVE</t>
  </si>
  <si>
    <t>expired on 10/6/15</t>
  </si>
  <si>
    <t>Chimney fall onto roof. Broke through adjacent car port roof</t>
  </si>
  <si>
    <t>560 FOOTHILL BLVD</t>
  </si>
  <si>
    <t>Chimney falling hazard</t>
  </si>
  <si>
    <t>2707 LAUREL ST</t>
  </si>
  <si>
    <t>Chimney fell on roof and on ground</t>
  </si>
  <si>
    <t>2607 LAUREL ST</t>
  </si>
  <si>
    <t>CMU bldg wall &amp; the bld. Wall are adjoined. CMU barrier wall has been red tagged. OK to occupy</t>
  </si>
  <si>
    <t>2771 HILLTOP DR</t>
  </si>
  <si>
    <t>Smell gas @ H20 heater. Recommend inspection on H20 heater. Chimney issues reported 7 other possible cracks. Stay clear from area until inspected</t>
  </si>
  <si>
    <t>2802 CYPRESS ST</t>
  </si>
  <si>
    <t>2788 PINE ST</t>
  </si>
  <si>
    <t>2778 PINE ST</t>
  </si>
  <si>
    <t>chimney has vertical crack at ext wall, crack at walkways &amp; stairs - OK to occ</t>
  </si>
  <si>
    <t>2770 PINE ST</t>
  </si>
  <si>
    <t>cracked concrete block wall at side door - OK to occ</t>
  </si>
  <si>
    <t>2754 PINE ST</t>
  </si>
  <si>
    <t>garage (detached from house), bottom chord of roof truss sagged, ridge beam cracked, owner repaired chimney</t>
  </si>
  <si>
    <t>2744 PINE ST</t>
  </si>
  <si>
    <t>Chimney broke at roof line, falling to ground. No other damage</t>
  </si>
  <si>
    <t>2718 PINE ST</t>
  </si>
  <si>
    <t>expired on 9/26/16</t>
  </si>
  <si>
    <t>slipping on foundation, minor cracks in stucco</t>
  </si>
  <si>
    <t>2640 PINE ST</t>
  </si>
  <si>
    <t>expired on 4/23/2016</t>
  </si>
  <si>
    <t>canopy behind home is unstable</t>
  </si>
  <si>
    <t>2831 PINE ST</t>
  </si>
  <si>
    <t>detached garage center support beam is sagging</t>
  </si>
  <si>
    <t>265 ROOSEVELT ST</t>
  </si>
  <si>
    <t>Shifting mud sill to foundation; stucco cracking</t>
  </si>
  <si>
    <t>221 COLLIER BLVD</t>
  </si>
  <si>
    <t>Chimney leaning, about to fall on roof</t>
  </si>
  <si>
    <t>152 FOOTHILL BLVD</t>
  </si>
  <si>
    <t>part of bldg shift off fndt; anchor bolts sill to fndn not found; supporting joists leaning</t>
  </si>
  <si>
    <t>171 HICKORY ST</t>
  </si>
  <si>
    <t>Chimney separation from bldg. taped off</t>
  </si>
  <si>
    <t>2591 ELM ST</t>
  </si>
  <si>
    <t>2581 ELM ST</t>
  </si>
  <si>
    <t>cracks at 4' level - dislodge bricks</t>
  </si>
  <si>
    <t>2560 HAWTHORNE CT</t>
  </si>
  <si>
    <t>Chimney damage with potential to fall onto driveway.</t>
  </si>
  <si>
    <t>2540 HAWTHORNE CT</t>
  </si>
  <si>
    <t>Chimney cracked at mid-height</t>
  </si>
  <si>
    <t>2591 HAWTHORNE CT</t>
  </si>
  <si>
    <t>Chimney cracked and separated from structure at roofline.</t>
  </si>
  <si>
    <t>2571 HAWTHORNE CT</t>
  </si>
  <si>
    <t>Chimney collapsed onto vehicle</t>
  </si>
  <si>
    <t>2551 HAWTHORNE CT</t>
  </si>
  <si>
    <t>130 HICKORY ST</t>
  </si>
  <si>
    <t>chimney cracked and separated from roofline</t>
  </si>
  <si>
    <t>120 HICKORY ST</t>
  </si>
  <si>
    <t>2440 OLD SONOMA RD</t>
  </si>
  <si>
    <t>Need structural engineer report and repair as needed</t>
  </si>
  <si>
    <t>2458 OLD SONOMA RD</t>
  </si>
  <si>
    <t>Plaster soffit loose @ stair; needs repair.Stair landing is rotting lag bolts anchoring stair are loose</t>
  </si>
  <si>
    <t>2454 OLD SONOMA RD</t>
  </si>
  <si>
    <t>carport leaning/unstable</t>
  </si>
  <si>
    <t>100 LILIENTHAL AVE</t>
  </si>
  <si>
    <t>cracks at firebox of masonry chimney, water heater strap broke, superficial floor tile cracking - do not use fireplace until repaired</t>
  </si>
  <si>
    <t>126 CASSWALL ST</t>
  </si>
  <si>
    <t>backayard CMU retaining wall/fence failure - no restrictions</t>
  </si>
  <si>
    <t>2935 DEVITA DR</t>
  </si>
  <si>
    <t>Chimney collapsed, with no collateral damage</t>
  </si>
  <si>
    <t>3013 DEVITA DR</t>
  </si>
  <si>
    <t>chimney crack per owner - could not verify from below (chimney intact)</t>
  </si>
  <si>
    <t>2990 HILLTOP DR</t>
  </si>
  <si>
    <t>Crack in chimney on interior of house. No restrictions</t>
  </si>
  <si>
    <t>2949 HILLTOP DR</t>
  </si>
  <si>
    <t>Chimney broke at roof line</t>
  </si>
  <si>
    <t>2941 LAUREL ST</t>
  </si>
  <si>
    <t>2 grout/mortar lines cracked - avoid using living rooms until repaired</t>
  </si>
  <si>
    <t>2933 LAUREL ST</t>
  </si>
  <si>
    <t>expired on 1/12/16</t>
  </si>
  <si>
    <t>Chimney collapsed onto neighboring fence, fence damaged and concrete walk cracked</t>
  </si>
  <si>
    <t>3080 OLD SONOMA RD</t>
  </si>
  <si>
    <t>out building - collapse</t>
  </si>
  <si>
    <t>3097 OLD SONOMA RD</t>
  </si>
  <si>
    <t>Addition to house separated. North side addition</t>
  </si>
  <si>
    <t>2743 OLD SONOMA RD</t>
  </si>
  <si>
    <t>Chimney on ground. No hazard</t>
  </si>
  <si>
    <t>2715 OLD SONOMA RD</t>
  </si>
  <si>
    <t>2759 IDAHO ST</t>
  </si>
  <si>
    <t>chimney fell onto roof</t>
  </si>
  <si>
    <t>321 CASSWALL ST</t>
  </si>
  <si>
    <t>Some damage to roof structure. Part of chimney still on roof.</t>
  </si>
  <si>
    <t>465 FOSTER RD</t>
  </si>
  <si>
    <t>Crack on chimney roof</t>
  </si>
  <si>
    <t>651 SOMERSET PL</t>
  </si>
  <si>
    <t>Stay away from area directly below roof line below chimney area</t>
  </si>
  <si>
    <t>691 SOMERSET PL</t>
  </si>
  <si>
    <t>fall chimney on ground</t>
  </si>
  <si>
    <t>811 FOSTER RD</t>
  </si>
  <si>
    <t>Chimney-ext. cracked W face aprox. 4' from slab/two cracks (horz)Nth face from slab/crack @ top of chimney int. runs to ceiling</t>
  </si>
  <si>
    <t>2521 OLD SONOMA RD</t>
  </si>
  <si>
    <t>air handler unit with unstable base/avoid area new roof air handler unit and the emergency exit door located near kitchen</t>
  </si>
  <si>
    <t>161 PICKWICK DR</t>
  </si>
  <si>
    <t>Chimney collapsed onto roof causing roof damage and crushed AC unit</t>
  </si>
  <si>
    <t>260 FOSTER RD</t>
  </si>
  <si>
    <t>Crack found on lower portion of chimney</t>
  </si>
  <si>
    <t>361 PICKWICK DR</t>
  </si>
  <si>
    <t>expired on 11/2/16</t>
  </si>
  <si>
    <t>323 UNDERHILL DR</t>
  </si>
  <si>
    <t>510 KENT ST</t>
  </si>
  <si>
    <t>Chimney collapsed onto ground</t>
  </si>
  <si>
    <t>561 KENT ST</t>
  </si>
  <si>
    <t>Chimney fell</t>
  </si>
  <si>
    <t>630 KENT ST</t>
  </si>
  <si>
    <t>remove chimney - owner said to remove</t>
  </si>
  <si>
    <t>2520 WIMBLEDON ST</t>
  </si>
  <si>
    <t>Appears that top portion of chimney above roof was damaged. Already removed top portion of chimney</t>
  </si>
  <si>
    <t>2591 DORSET ST</t>
  </si>
  <si>
    <t>chimney is damaged but still standing, can fall down</t>
  </si>
  <si>
    <t>690 FOSTER RD</t>
  </si>
  <si>
    <t>Chimney fractured</t>
  </si>
  <si>
    <t>679 S FREEWAY DR</t>
  </si>
  <si>
    <t>2405 COLINA CT</t>
  </si>
  <si>
    <t>portion of roof at corner has collapsed exposing framing and brick - avoid walking or standing below damaged roof area</t>
  </si>
  <si>
    <t>665 S FREEWAY DR</t>
  </si>
  <si>
    <t>expired on 9/16/2015</t>
  </si>
  <si>
    <t>carports may collapse</t>
  </si>
  <si>
    <t>2410 COLINA CT</t>
  </si>
  <si>
    <t>stucco cracking</t>
  </si>
  <si>
    <t>2472 COLINA CT</t>
  </si>
  <si>
    <t>2406 COLINA CT</t>
  </si>
  <si>
    <t>2476 COLINA CT</t>
  </si>
  <si>
    <t>2402 COLINA CT</t>
  </si>
  <si>
    <t>2480 COLINA CT</t>
  </si>
  <si>
    <t>2414 COLINA CT</t>
  </si>
  <si>
    <t>2418 COLINA CT</t>
  </si>
  <si>
    <t>2422 COLINA CT</t>
  </si>
  <si>
    <t>2426 COLINA CT</t>
  </si>
  <si>
    <t>2430 COLINA CT</t>
  </si>
  <si>
    <t>2452 COLINA CT</t>
  </si>
  <si>
    <t>2456 COLINA CT</t>
  </si>
  <si>
    <t>2460 COLINA CT</t>
  </si>
  <si>
    <t>2464 COLINA CT</t>
  </si>
  <si>
    <t>2468 COLINA CT</t>
  </si>
  <si>
    <t>2710 COOPER CT</t>
  </si>
  <si>
    <t>expired on 4/10/16</t>
  </si>
  <si>
    <t>cracks in exterior wall, partial separation wall to beam</t>
  </si>
  <si>
    <t>2730 COOPER CT</t>
  </si>
  <si>
    <t>parking</t>
  </si>
  <si>
    <t>post supporting balcony partial dislodged</t>
  </si>
  <si>
    <t>2789 MAIN ST</t>
  </si>
  <si>
    <t>Several loose brick behind chimney</t>
  </si>
  <si>
    <t>2736 ZELLER AVE</t>
  </si>
  <si>
    <t>cracking and loose brick above roof line</t>
  </si>
  <si>
    <t>2877 PIEDMONT AVE</t>
  </si>
  <si>
    <t>Loose brick on chimney @ roof line; do not use side yard until hazard is mitigated</t>
  </si>
  <si>
    <t>2907 PIEDMONT AVE</t>
  </si>
  <si>
    <t>facial brick has totally separated from front of house. Fallen brick on road from chimney, (1") gap between house and chimney</t>
  </si>
  <si>
    <t>3009 PIEDMONT AVE</t>
  </si>
  <si>
    <t>Cracks at top &amp; mid height of chimney</t>
  </si>
  <si>
    <t>3037 PIEDMONT AVE</t>
  </si>
  <si>
    <t>brick pulling away from each other on the top section of chimney. Brick separating in joins in front</t>
  </si>
  <si>
    <t>3105 PIEDMONT AVE</t>
  </si>
  <si>
    <t>chimney is pulling away from wall with 1/2" gap, cracks throughout chimney</t>
  </si>
  <si>
    <t>2974 PIEDMONT AVE</t>
  </si>
  <si>
    <t>east side of house has a lateral shift on foundation wall chimney; is separating from house with approx. 1" gap</t>
  </si>
  <si>
    <t>3010 PIEDMONT AVE</t>
  </si>
  <si>
    <t>Chimney has separated from wall with 2" gap</t>
  </si>
  <si>
    <t>3060 PIEDMONT AVE</t>
  </si>
  <si>
    <t>Several loose brick and missing mortor joint</t>
  </si>
  <si>
    <t>3007 BEARD RD</t>
  </si>
  <si>
    <t>Posts on footing are slightly off from base. Do not place heavy materials in closet prior to repair</t>
  </si>
  <si>
    <t>3109 BEARD RD</t>
  </si>
  <si>
    <t>Chimney broken at roofline - collapse hazard</t>
  </si>
  <si>
    <t>3140 MAIN ST</t>
  </si>
  <si>
    <t>do not use front entry</t>
  </si>
  <si>
    <t>1153 EMILY AVE</t>
  </si>
  <si>
    <t>Loose and missing brick @ top part of chimney</t>
  </si>
  <si>
    <t>3240 JEFFERSON ST</t>
  </si>
  <si>
    <t>reroof 4/16/15</t>
  </si>
  <si>
    <t>expired on 11/10/15</t>
  </si>
  <si>
    <t>Tiles loose on roof - No parking on North, no dining on West, South falling hazard (Golden Bagel Café)</t>
  </si>
  <si>
    <t>3173 MONTCLAIR AVE</t>
  </si>
  <si>
    <t>Chimney in danger of collapsing into side yard and neighbors driveway - do not use side yard near chimney until hazard is mitigated</t>
  </si>
  <si>
    <t>3221 MONTCLAIR AVE</t>
  </si>
  <si>
    <t>Several loose brick above the roof line</t>
  </si>
  <si>
    <t>3214 MONTCLAIR AVE</t>
  </si>
  <si>
    <t>Several loose bricks on chimney</t>
  </si>
  <si>
    <t>3229 PIEDMONT AVE</t>
  </si>
  <si>
    <t>damaged brick above roof line</t>
  </si>
  <si>
    <t>3262 PIEDMONT AVE</t>
  </si>
  <si>
    <t>masonry chimney cracked - needs repair - occ permitted - caution around chimney</t>
  </si>
  <si>
    <t>3278 PIEDMONT AVE</t>
  </si>
  <si>
    <t>Brick facing coming off chimney-falling hazard at side year near chimney - do not use side yard near chimney until hazard is mitigated</t>
  </si>
  <si>
    <t>3304 MAIN ST</t>
  </si>
  <si>
    <t>Chimney pulling away from structure. Cracks in front part of chimney</t>
  </si>
  <si>
    <t>3340 MAIN ST</t>
  </si>
  <si>
    <t xml:space="preserve"> base of both shearwalls damaged - requires SE to eval - 5 units</t>
  </si>
  <si>
    <t>1123 TRANCAS ST</t>
  </si>
  <si>
    <t>Tilted chimney at the roof line. One brick fell on the inside</t>
  </si>
  <si>
    <t>3333 BEARD RD</t>
  </si>
  <si>
    <t>east stair case - chip &amp; spolling header connections</t>
  </si>
  <si>
    <t>3353 BEARD RD</t>
  </si>
  <si>
    <t>Loose tiles on roof - do not walk under building overhang until hazard is mitigated</t>
  </si>
  <si>
    <t>869 LAGUNA ST</t>
  </si>
  <si>
    <t>Portion of chimney above roof - fall hazard - upper driveway restricted until chimney removed</t>
  </si>
  <si>
    <t>958 ELNORA CT</t>
  </si>
  <si>
    <t>expired on 5/29/15</t>
  </si>
  <si>
    <t>Chimney damage near roof line, fall zone, taped off</t>
  </si>
  <si>
    <t>921 WINDSOR ST</t>
  </si>
  <si>
    <t>chimney damaged - section showing displacement</t>
  </si>
  <si>
    <t>964 WINDSOR ST</t>
  </si>
  <si>
    <t>chimney compromised</t>
  </si>
  <si>
    <t>940 WINDSOR ST</t>
  </si>
  <si>
    <t>chimney damaged, dislodged bricks, brick facia damage front of garage</t>
  </si>
  <si>
    <t>1115 LA HOMA DR</t>
  </si>
  <si>
    <t>partial collapse of chimney</t>
  </si>
  <si>
    <t>1181 LA HOMA DR</t>
  </si>
  <si>
    <t>Cracks in mortar and bricks of chimney, rotated top of chimney cracked brick archways in front of garage &amp; entrance, fall hazard under roof tiles, crack to W-side</t>
  </si>
  <si>
    <t>725 MARSH DR</t>
  </si>
  <si>
    <t xml:space="preserve">use caution at carport </t>
  </si>
  <si>
    <t>718 MARSH DR</t>
  </si>
  <si>
    <t>use caution at carport</t>
  </si>
  <si>
    <t>1172 LA HOMA DR</t>
  </si>
  <si>
    <t>3 beams in the shed are broken, limited access until repaired</t>
  </si>
  <si>
    <t>1113 PEAR TREE LN</t>
  </si>
  <si>
    <t>collapsed chimney at roofline</t>
  </si>
  <si>
    <t>3232 VILLA LN</t>
  </si>
  <si>
    <t>no use of tower, Restricted access of stairs</t>
  </si>
  <si>
    <t>3234 VILLA LN</t>
  </si>
  <si>
    <t>3009 STADIUM AVE</t>
  </si>
  <si>
    <t>Chimney is slightly twisted above roof line, stair step cracking is visable on the face of chimney</t>
  </si>
  <si>
    <t>3033 STADIUM AVE</t>
  </si>
  <si>
    <t>3054 STADIUM AVE</t>
  </si>
  <si>
    <t>3074 STADIUM AVE</t>
  </si>
  <si>
    <t>Cracked chimney - moderate damage</t>
  </si>
  <si>
    <t>3086 STADIUM AVE</t>
  </si>
  <si>
    <t>garage roof beam cracked - ex cracking of stucco - no occ of garage until shorn up</t>
  </si>
  <si>
    <t>3177 JEFFERSON ST</t>
  </si>
  <si>
    <t>(Taco Bell) CMU wall failing - failure will damage 3178 Stuart Wy</t>
  </si>
  <si>
    <t>3178 STUART WAY</t>
  </si>
  <si>
    <t>CMU on Taco Bell (3177 Jefferson) failing, chimney broken</t>
  </si>
  <si>
    <t>3197 STUART WAY</t>
  </si>
  <si>
    <t>hole in top of chimney and missing grout near roof level</t>
  </si>
  <si>
    <t>3182 SCOTT WAY</t>
  </si>
  <si>
    <t>Chimney cracked but still in place</t>
  </si>
  <si>
    <t>1454 SHERMAN AVE</t>
  </si>
  <si>
    <t>top park of brick chimney shifted 1/2"; mortar bed broken; falling hazard by side yard - avoid side yard</t>
  </si>
  <si>
    <t>1442 SHERMAN AVE</t>
  </si>
  <si>
    <t>expired on 6/29/15</t>
  </si>
  <si>
    <t>chimney has separated 1/4" from bldg - inside bricks have separated 1/4" or less from wall - avoid area around chimney</t>
  </si>
  <si>
    <t>1437 SHERIDAN DR</t>
  </si>
  <si>
    <t>Chimney has several loose brick on front and left side concerned it may fall on resident if another tremmer hits. ADA home</t>
  </si>
  <si>
    <t>1755 INDUSTRIAL WAY</t>
  </si>
  <si>
    <t>Purlin hangers broken and edges cracked</t>
  </si>
  <si>
    <t>3206 SCOTT WAY</t>
  </si>
  <si>
    <t>fireplace broken at roof line</t>
  </si>
  <si>
    <t>1448 SHERIDAN DR</t>
  </si>
  <si>
    <t>1460 SUMNER AVE</t>
  </si>
  <si>
    <t>top cap on chimney has separated from chimney and loose brick on corner</t>
  </si>
  <si>
    <t>1775 INDUSTRIAL WAY</t>
  </si>
  <si>
    <t>Collapse, unit K rear wall separation. 1144-1448 No access until repaired</t>
  </si>
  <si>
    <t>1766 INDUSTRIAL WAY</t>
  </si>
  <si>
    <t>(Napa Valley Food Bank) construction personnel in these areas only - purling &amp; ledgers damage in south &amp; north areas</t>
  </si>
  <si>
    <t>1758 INDUSTRIAL WAY</t>
  </si>
  <si>
    <t>Racking damage to walls, other structural damage - moderate</t>
  </si>
  <si>
    <t>3325 JEFFERSON ST</t>
  </si>
  <si>
    <t>Damage to rear 4x8 ledgers pulled from block wall</t>
  </si>
  <si>
    <t>686 LINCOLN AVE</t>
  </si>
  <si>
    <t>repair foundation 9/4/14; reroof 10/21/15</t>
  </si>
  <si>
    <t>foundation expired on 3/3/15; reroof expired on 4/19/16</t>
  </si>
  <si>
    <t>failure of roof beam to wall connections</t>
  </si>
  <si>
    <t>679 MAPLEWOOD AVE</t>
  </si>
  <si>
    <t>665 RIO VISTA DR</t>
  </si>
  <si>
    <t>Safe to occupy except areas side yard and to chimney .No fireplace use</t>
  </si>
  <si>
    <t>2301 STONEHOUSE DR</t>
  </si>
  <si>
    <t>Fireplace brick cap broken, remove bricks from roof</t>
  </si>
  <si>
    <t>2314 LAKEPARK DR</t>
  </si>
  <si>
    <t>restrict access to area around chimney</t>
  </si>
  <si>
    <t>2322 STONEHOUSE DR</t>
  </si>
  <si>
    <t>2331 STONEHOUSE DR</t>
  </si>
  <si>
    <t>expired on 7/25/15</t>
  </si>
  <si>
    <t>2333 STONEHOUSE DR</t>
  </si>
  <si>
    <t>stay clear of hazard (chimney) until properly repaired</t>
  </si>
  <si>
    <t>2401 SHORELINE DR</t>
  </si>
  <si>
    <t>Top of chimney fell off</t>
  </si>
  <si>
    <t>683 CUNARD DR</t>
  </si>
  <si>
    <t>front brick facade - no occ in front of garage</t>
  </si>
  <si>
    <t>670 CUNARD DR</t>
  </si>
  <si>
    <t>chimney cracked out and in, cracks adj to front door - have struc engr inspect</t>
  </si>
  <si>
    <t>2556 EDGEWATER DR</t>
  </si>
  <si>
    <t>chimney at roofline missing bricks - do not use fireplace</t>
  </si>
  <si>
    <t>2346 LAKEPARK DR</t>
  </si>
  <si>
    <t>Chimney front-dissassembled; from rear chimney appears to have cracking. Chimney has been removed in front</t>
  </si>
  <si>
    <t>2360 LAKEPARK DR</t>
  </si>
  <si>
    <t>2356 STONEHOUSE DR</t>
  </si>
  <si>
    <t>chimney damage to top/no fires/restricted access below damage for fall hazard</t>
  </si>
  <si>
    <t>2427 SHORELINE DR</t>
  </si>
  <si>
    <t>expired on 6/10/15</t>
  </si>
  <si>
    <t>2423 SHORELINE DR</t>
  </si>
  <si>
    <t>expired on 7/15/15</t>
  </si>
  <si>
    <t>Damaged chimney- moderate damage</t>
  </si>
  <si>
    <t>2418 SHORELINE DR</t>
  </si>
  <si>
    <t>Building leaning</t>
  </si>
  <si>
    <t>2420 SHORELINE DR</t>
  </si>
  <si>
    <t>2428 SHORELINE DR</t>
  </si>
  <si>
    <t>2430 SHORELINE DR</t>
  </si>
  <si>
    <t>Chimney flue needs cap installation. Do not use</t>
  </si>
  <si>
    <t>2446 SHORELINE DR</t>
  </si>
  <si>
    <t>2452 SHORELINE DR</t>
  </si>
  <si>
    <t>2439 STONEHOUSE CT</t>
  </si>
  <si>
    <t>front chimney brick fall hazard/stay away from area until repaired/repair may require building permit</t>
  </si>
  <si>
    <t>2439 SHORELINE DR</t>
  </si>
  <si>
    <t>816 LINCOLN AVE</t>
  </si>
  <si>
    <t>Re-inspect - added Engineering review recommended</t>
  </si>
  <si>
    <t>814 LINCOLN AVE</t>
  </si>
  <si>
    <t xml:space="preserve">Re-inspect - added Engineering review recommended </t>
  </si>
  <si>
    <t>812 LINCOLN AVE</t>
  </si>
  <si>
    <t>810 LINCOLN AVE</t>
  </si>
  <si>
    <t>2022 IDA ST</t>
  </si>
  <si>
    <t>top (2) courses of chimney brick have broken and moved, avoid side yard by chimney - inspect chimney</t>
  </si>
  <si>
    <t>2026 IDA ST</t>
  </si>
  <si>
    <t>Chimney cracked above roof line potential collapse hazard in aftershocks. Do no use fireplace-use caution around chimney</t>
  </si>
  <si>
    <t>2030 IDA ST</t>
  </si>
  <si>
    <t>Gas stove Shaken loose from wall</t>
  </si>
  <si>
    <t>2031 IDA ST</t>
  </si>
  <si>
    <t>brick chimney has many cracks, top portion of chimney above roof line is leaning, stucco cracks lower corners, avoid side yard area around chimney</t>
  </si>
  <si>
    <t>730 CAROLINA ST</t>
  </si>
  <si>
    <t>2324 YAJOME ST</t>
  </si>
  <si>
    <t>chimney cracks - do not occupy driveway</t>
  </si>
  <si>
    <t>2360 YAJOME ST</t>
  </si>
  <si>
    <t>stay clear of falling hazards in driveway</t>
  </si>
  <si>
    <t>2339 ALICE ST</t>
  </si>
  <si>
    <t>Cracks on roof diaphragm above garage door &amp; sidings are purged out. SE corner of garage</t>
  </si>
  <si>
    <t>745 CENTRAL AVE</t>
  </si>
  <si>
    <t>ok to occupy building/owner to have engineer assess cracks at exterior and interior of all openings</t>
  </si>
  <si>
    <t>2401 ALICE ST</t>
  </si>
  <si>
    <t>falling hazard/keep children away</t>
  </si>
  <si>
    <t>2424 YAJOME ST</t>
  </si>
  <si>
    <t>Stay clear of falling debris - chimney area</t>
  </si>
  <si>
    <t>741 LATHROP ST</t>
  </si>
  <si>
    <t>separation (less that 1/4") between front entry wall and garage wall, west wall is bowing out at first floor sill, rim joint twisted inside</t>
  </si>
  <si>
    <t>2461 CARRIAGE PL</t>
  </si>
  <si>
    <t>loose roofing shingles/tiles</t>
  </si>
  <si>
    <t>1100 LINCOLN AVE</t>
  </si>
  <si>
    <t>repair gas line 9/30/14; replace CMU wall 11/18/14</t>
  </si>
  <si>
    <t>gas line expired on 3/30/15; CMU wall finaled on 3/24/15</t>
  </si>
  <si>
    <t>property line fire separation wall detached from wood frame 2-story</t>
  </si>
  <si>
    <t>2233 MAIN ST</t>
  </si>
  <si>
    <t>expired on 11/20/16</t>
  </si>
  <si>
    <t>SE required to eval interior walls ASAP - severe damage to plater walls, bldg slightly shifted</t>
  </si>
  <si>
    <t>2315 MAIN ST</t>
  </si>
  <si>
    <t>2448 JEFFERSON ST</t>
  </si>
  <si>
    <t>Porch column</t>
  </si>
  <si>
    <t>57 GEORGE ST</t>
  </si>
  <si>
    <t>Walls off foundation1-3"</t>
  </si>
  <si>
    <t>1107 GEORGE ST</t>
  </si>
  <si>
    <t>house shifted off foundation</t>
  </si>
  <si>
    <t>2301 YAJOME ST</t>
  </si>
  <si>
    <t>expired on 3/29/16</t>
  </si>
  <si>
    <t>stay clear of falling hazards</t>
  </si>
  <si>
    <t>2363 YAJOME ST</t>
  </si>
  <si>
    <t>Loose brick already removed - stay clear of falling debris chimney area</t>
  </si>
  <si>
    <t>2360 ADRIAN ST</t>
  </si>
  <si>
    <t>fireplace leaning</t>
  </si>
  <si>
    <t>2364 ADRIAN ST</t>
  </si>
  <si>
    <t>fireplace leaning - restrict use on side of house</t>
  </si>
  <si>
    <t>1151 CENTRAL AVE</t>
  </si>
  <si>
    <t>chimney top fell to ground</t>
  </si>
  <si>
    <t>2407 ADRIAN ST</t>
  </si>
  <si>
    <t>damaged chimney has been removed - currently making repairs to cap</t>
  </si>
  <si>
    <t>2525 ADRIAN ST</t>
  </si>
  <si>
    <t>2547 ADRIAN ST</t>
  </si>
  <si>
    <t>Masonry ext. walk got moderate cracks. Chimney has been cracked</t>
  </si>
  <si>
    <t>2553 YAJOME ST</t>
  </si>
  <si>
    <t>Chimney cracked at roofline, large garage slab cracks but no visible foundation damage</t>
  </si>
  <si>
    <t>2545 MAIN ST</t>
  </si>
  <si>
    <t>do not occupy rooms below chimney or ext area below - do not use fireplace</t>
  </si>
  <si>
    <t>2634 BROWN ST</t>
  </si>
  <si>
    <t>Chimney bricks loose and leaning</t>
  </si>
  <si>
    <t>2655 MAIN ST</t>
  </si>
  <si>
    <t>expired on 3/31/15</t>
  </si>
  <si>
    <t>chimney stucco cracked at roof line</t>
  </si>
  <si>
    <t>2401 PACIFIC ST</t>
  </si>
  <si>
    <t>expired on 9/9/15</t>
  </si>
  <si>
    <t>remove loose bricks from roof, stay clear of loose bricks</t>
  </si>
  <si>
    <t>2400 PACIFIC ST</t>
  </si>
  <si>
    <t>2433 MARIN ST</t>
  </si>
  <si>
    <t>2469 PACIFIC ST</t>
  </si>
  <si>
    <t>2533 PACIFIC ST</t>
  </si>
  <si>
    <t>expired on 5/13/15</t>
  </si>
  <si>
    <t>2540 PACIFIC ST</t>
  </si>
  <si>
    <t>2569 PACIFIC ST</t>
  </si>
  <si>
    <t>1571 PARK AVE</t>
  </si>
  <si>
    <t>fireplace cracked &amp; could fall - do not use front door access</t>
  </si>
  <si>
    <t>1600 PARK AVE</t>
  </si>
  <si>
    <t>Public sidewalk at brick fence. Falling hazard</t>
  </si>
  <si>
    <t>2721 MARIN ST</t>
  </si>
  <si>
    <t>1640 PARK AVE</t>
  </si>
  <si>
    <t>carport 20% leaning</t>
  </si>
  <si>
    <t>1644 PARK AVE</t>
  </si>
  <si>
    <t>2821 SONOMA ST</t>
  </si>
  <si>
    <t>Vetrical cracking - 1 corner of CMU foundation</t>
  </si>
  <si>
    <t>2469 BUTTE ST</t>
  </si>
  <si>
    <t>very slight leaning, racking cracks @ door frames, cracked chimney, blocks fallen</t>
  </si>
  <si>
    <t>2529 BUTTE ST</t>
  </si>
  <si>
    <t>Fndn sill plate, stucco cracking around base of structure primarily on S &amp; W side. No restricting @ this time</t>
  </si>
  <si>
    <t>2581 BUTTE ST</t>
  </si>
  <si>
    <t>concrete wall in backyard collapse</t>
  </si>
  <si>
    <t>2589 BUTTE ST</t>
  </si>
  <si>
    <t>Cracked chimney 12-24" on horizontal</t>
  </si>
  <si>
    <t>1761 PARK AVE</t>
  </si>
  <si>
    <t>expired on 2/6/16</t>
  </si>
  <si>
    <t>foundation movement observed at east side of building near front</t>
  </si>
  <si>
    <t>1811 PARK AVE</t>
  </si>
  <si>
    <t>1812 PARK AVE</t>
  </si>
  <si>
    <t>garage door frame, left column off foundation</t>
  </si>
  <si>
    <t>1810 PARK AVE</t>
  </si>
  <si>
    <t>1811 MENLO AVE</t>
  </si>
  <si>
    <t>Chimney separated from home</t>
  </si>
  <si>
    <t>1815 MENLO AVE</t>
  </si>
  <si>
    <t>Collapsed car port</t>
  </si>
  <si>
    <t>1731 MENLO AVE</t>
  </si>
  <si>
    <t>ok to inhabit residences - do not access carport except to repair</t>
  </si>
  <si>
    <t>1841 MYRTLE AVE</t>
  </si>
  <si>
    <t>Chimney separation from house 2"</t>
  </si>
  <si>
    <t>1831 MYRTLE AVE</t>
  </si>
  <si>
    <t>Front porch support damaged</t>
  </si>
  <si>
    <t>1740 MYRTLE AVE</t>
  </si>
  <si>
    <t>chimney seperated from wall interior and exterior</t>
  </si>
  <si>
    <t>1760 MYRTLE AVE</t>
  </si>
  <si>
    <t>masonry chimney - minor cracks observed on exterior &amp; interior</t>
  </si>
  <si>
    <t>2920 SACRAMENTO ST</t>
  </si>
  <si>
    <t>Cracked chimneys/separated from wall interior and exterior</t>
  </si>
  <si>
    <t>728 1ST ST</t>
  </si>
  <si>
    <t>front porch damage - unsure of foundation</t>
  </si>
  <si>
    <t>1031 MCKINSTRY ST</t>
  </si>
  <si>
    <t>fireplace damage &amp; falling - handrail front steps loose</t>
  </si>
  <si>
    <t>1314 MCKINSTRY ST</t>
  </si>
  <si>
    <t>emergency repair 9/10/14; water damage repair 9/23/14</t>
  </si>
  <si>
    <t>emergency repair expired on 11/10/15; water damage repair expired on 11/7/15</t>
  </si>
  <si>
    <t>stone veneer released, trellis shifted, minor damage - north wing rooms still restricted, elevator 2 &amp; service elevator restricted</t>
  </si>
  <si>
    <t>1219 SILVERADO TRL</t>
  </si>
  <si>
    <t>shared structural elements (common shear wall) with 1263 Juarez - progressive collapse, diagonal cracking</t>
  </si>
  <si>
    <t>1215 SILVERADO TRL</t>
  </si>
  <si>
    <t>1236 JUAREZ ST</t>
  </si>
  <si>
    <t>unbraced compression flange bowstring truss, unbraced masonry wall, severe cracks in masonry wall, compromised wall - not safe to occupy</t>
  </si>
  <si>
    <t>1000 MAIN ST</t>
  </si>
  <si>
    <t xml:space="preserve">Northwall crack </t>
  </si>
  <si>
    <t>1030 MAIN ST</t>
  </si>
  <si>
    <t>fire alarm on test, elevator not functioning, sprinkler system off</t>
  </si>
  <si>
    <t>1040 MAIN ST</t>
  </si>
  <si>
    <t>Retrofitted URM building with interior braced frames.</t>
  </si>
  <si>
    <t>1122 MAIN ST</t>
  </si>
  <si>
    <t>fallen debris from damaged parapet, remove hazards</t>
  </si>
  <si>
    <t>1140 MAIN ST</t>
  </si>
  <si>
    <t>1246 MAIN ST</t>
  </si>
  <si>
    <t>South exterior wall crack the entire length of building</t>
  </si>
  <si>
    <t>1216 YAJOME ST</t>
  </si>
  <si>
    <t>3/4 of chimney fell onto car in driveway - restricted area taped off</t>
  </si>
  <si>
    <t>1326 MAIN ST</t>
  </si>
  <si>
    <t>Reinforced concrete building. Glazing and wall damage at corners.</t>
  </si>
  <si>
    <t>1337 TULOCAY ST</t>
  </si>
  <si>
    <t>front entry shifted - OK to occupy</t>
  </si>
  <si>
    <t>927 CAYMUS ST</t>
  </si>
  <si>
    <t>Wood frame housing, with no visible damage. Chimney collapse.</t>
  </si>
  <si>
    <t>905 CAYMUS ST</t>
  </si>
  <si>
    <t>movement 1/2" to 1" at north half of structure to the west - SE to inspect foundation bolts</t>
  </si>
  <si>
    <t>960 CAYMUS ST</t>
  </si>
  <si>
    <t>Foundation cracked. Needs a structural engineer to perform a site inspection/shear crack to exterior walls</t>
  </si>
  <si>
    <t>850 CAYMUS ST</t>
  </si>
  <si>
    <t>owner to have professional engineer or contractor evaluate foundation and porch</t>
  </si>
  <si>
    <t>820 CAYMUS ST</t>
  </si>
  <si>
    <t>CMU wall at garage has 1/2" crack at upper section - have engr verify integrity</t>
  </si>
  <si>
    <t>831 NAPA ST</t>
  </si>
  <si>
    <t>No comments</t>
  </si>
  <si>
    <t>826 NAPA ST</t>
  </si>
  <si>
    <t>924 NAPA ST</t>
  </si>
  <si>
    <t>952 NAPA ST</t>
  </si>
  <si>
    <t>repair fireplace 10/3/14; new foundation 12/8/14</t>
  </si>
  <si>
    <t>fireplace finaled on 10/6/14; foundation finaled on 4/22/15</t>
  </si>
  <si>
    <t>1520 MAIN ST</t>
  </si>
  <si>
    <t>Front porch damaged and front south corner leaning</t>
  </si>
  <si>
    <t>1530 MAIN ST</t>
  </si>
  <si>
    <t>Two chimneys damaged and collapsed. Garage shifted off foundation. Stucco cracks in exterior walls.</t>
  </si>
  <si>
    <t>923 VALLEJO ST</t>
  </si>
  <si>
    <t>Structural carport listing</t>
  </si>
  <si>
    <t>903 VALLEJO ST</t>
  </si>
  <si>
    <t>foundation</t>
  </si>
  <si>
    <t>1700 YAJOME ST</t>
  </si>
  <si>
    <t>Stucco damage - coming off corner of building</t>
  </si>
  <si>
    <t>1785 TANEN ST</t>
  </si>
  <si>
    <t>leaning non-structured CMU wall; leaning wall at back of bldg at bike path</t>
  </si>
  <si>
    <t>849 JACKSON ST</t>
  </si>
  <si>
    <t>structural repair 9/19/14; new electrical service 10/28/14; demolition 2/23/15</t>
  </si>
  <si>
    <t>structural repair expired on 3/23/15; electrical service expired on 5/11/15; demolition expired on 8/22/15</t>
  </si>
  <si>
    <t>Roof collapse (Sunsweet Building)</t>
  </si>
  <si>
    <t>741 JACKSON ST</t>
  </si>
  <si>
    <t>Cracking of foundation - structure stable</t>
  </si>
  <si>
    <t>1916 YAJOME ST</t>
  </si>
  <si>
    <t>T-bar ceiling has come loose in sections</t>
  </si>
  <si>
    <t>2050 YAJOME ST</t>
  </si>
  <si>
    <t>porch pillar/column broken</t>
  </si>
  <si>
    <t>1610 MAIN ST</t>
  </si>
  <si>
    <t>has a first story URM and a wood wall with masonry veneer on second floor. Veneer collapsed out-of-plane</t>
  </si>
  <si>
    <t>1606 MAIN ST</t>
  </si>
  <si>
    <t>remodel 9/4/2014; erect pedestrian scaffhold 9/15/14</t>
  </si>
  <si>
    <t>remodel expired on 9/7/2015; expired on 3/14/15</t>
  </si>
  <si>
    <t>URM building that had been retrofitted. Interior brace frame in front. No apparent steel brace frame on the east and south elevations. Masonry pier in-plane cracks and out-of plane cracks visible. East wall collapsed between wall to-floor tied URM wall.</t>
  </si>
  <si>
    <t>1646 MAIN ST</t>
  </si>
  <si>
    <t>North wall, southeast wall corner &amp; southwall</t>
  </si>
  <si>
    <t>1615 NURSERY ST</t>
  </si>
  <si>
    <t>Racking damage to walls, other structural damage, broken windows</t>
  </si>
  <si>
    <t>935 YOUNT ST</t>
  </si>
  <si>
    <t>masonry (CMU) bldg major cracks, roof beams mostly disconnected</t>
  </si>
  <si>
    <t>1610 NURSERY ST</t>
  </si>
  <si>
    <t>no restrict - wall to be evaluated before repair</t>
  </si>
  <si>
    <t>1615 YAJOME ST</t>
  </si>
  <si>
    <t>Chimney partially down</t>
  </si>
  <si>
    <t>1612 NURSERY ST</t>
  </si>
  <si>
    <t>Cripple walls racked</t>
  </si>
  <si>
    <t>1690 NURSERY ST</t>
  </si>
  <si>
    <t>expired on 12/19/16</t>
  </si>
  <si>
    <t>Chimney, moderate cracks at base of fireplace</t>
  </si>
  <si>
    <t>909 YOUNT ST</t>
  </si>
  <si>
    <t>Cracks in chimney Wall, racking damage to walls</t>
  </si>
  <si>
    <t>1870 MAIN ST</t>
  </si>
  <si>
    <t>Chimney cracked</t>
  </si>
  <si>
    <t>1891 ADRIAN ST</t>
  </si>
  <si>
    <t>CMU Wall Down</t>
  </si>
  <si>
    <t>1850 ADRIAN ST</t>
  </si>
  <si>
    <t>Stair entrance porch has been pulled out &amp; chimney has been cracked &amp; displaced Interior</t>
  </si>
  <si>
    <t>1870 ADRIAN ST</t>
  </si>
  <si>
    <t>porch steps have 1" gap to front door, superficial and inspect structure OK - restricted use of entry porch stairs</t>
  </si>
  <si>
    <t>962 JACKSON ST</t>
  </si>
  <si>
    <t>Carport collapse</t>
  </si>
  <si>
    <t>1924 ADRIAN ST</t>
  </si>
  <si>
    <t>Partial foundation moved off bearing. Shear cracks in interior walls. Other code (Fire) Violation found</t>
  </si>
  <si>
    <t>1975 YAJOME ST</t>
  </si>
  <si>
    <t>1st flr columns in front of apartment are damaged at top. Connections to 2nd flr pinned. Concern about lateral resisting system</t>
  </si>
  <si>
    <t>926 G ST</t>
  </si>
  <si>
    <t>Porch column detached at entry</t>
  </si>
  <si>
    <t>920 G ST</t>
  </si>
  <si>
    <t>2028 ADRIAN ST</t>
  </si>
  <si>
    <t>Front porch falling into front yard</t>
  </si>
  <si>
    <t>2031 YAJOME ST</t>
  </si>
  <si>
    <t>Masonry wall collapsed into rear area behind garage</t>
  </si>
  <si>
    <t>2045 YAJOME ST</t>
  </si>
  <si>
    <t>house shifted, off foundation</t>
  </si>
  <si>
    <t>2065 YAJOME ST</t>
  </si>
  <si>
    <t>foundation damage/cracking in front</t>
  </si>
  <si>
    <t>1580 1ST ST</t>
  </si>
  <si>
    <t>foundation shifted</t>
  </si>
  <si>
    <t>1042 SEMINARY ST</t>
  </si>
  <si>
    <t>chimney collapsed displaced front porch</t>
  </si>
  <si>
    <t>1450 1ST ST</t>
  </si>
  <si>
    <t>Cracking of exterior wall cladding and falling hazard from ornamental fixtures.</t>
  </si>
  <si>
    <t>1584 CLAY ST</t>
  </si>
  <si>
    <t>broken front window</t>
  </si>
  <si>
    <t>1461 POLK ST</t>
  </si>
  <si>
    <t>expired on 1/30/2015</t>
  </si>
  <si>
    <t>structure moving off foundation; do not enter; caution tape around structure</t>
  </si>
  <si>
    <t>1620 CLAY ST</t>
  </si>
  <si>
    <t>Safeway - beam collapsed</t>
  </si>
  <si>
    <t>1133 SEMINARY ST</t>
  </si>
  <si>
    <t>expired on 4/3/16</t>
  </si>
  <si>
    <t>racked walls; plaster cracked throughout</t>
  </si>
  <si>
    <t>1436 POLK ST</t>
  </si>
  <si>
    <t>Center atrium stairway needs inspection. Under drywall at both top &amp; bottom</t>
  </si>
  <si>
    <t>1232 SEMINARY ST</t>
  </si>
  <si>
    <t>OK to occupy during repair</t>
  </si>
  <si>
    <t>1290 JEFFERSON ST</t>
  </si>
  <si>
    <t>1453 CALISTOGA AVE</t>
  </si>
  <si>
    <t>Occupant are not to use garage or screened porch above garage. Occupants may enter to remove items</t>
  </si>
  <si>
    <t>1241 SEMINARY ST</t>
  </si>
  <si>
    <t>structural damage to the foundation</t>
  </si>
  <si>
    <t>1411 CALISTOGA AVE</t>
  </si>
  <si>
    <t>1415 CALISTOGA AVE</t>
  </si>
  <si>
    <t>1417 CALISTOGA AVE</t>
  </si>
  <si>
    <t>expired on 12/28/15</t>
  </si>
  <si>
    <t>1380 NAPA TOWN CTR</t>
  </si>
  <si>
    <t>McCaulou's dept store interior ceiling damage, beams</t>
  </si>
  <si>
    <t>1320 NAPA TOWN CTR</t>
  </si>
  <si>
    <t>No sprinkler system functioning due to broken lines in McCaulou's</t>
  </si>
  <si>
    <t>1340 CLAY ST</t>
  </si>
  <si>
    <t>Water Palace; chimney</t>
  </si>
  <si>
    <t>1300 CLAY ST</t>
  </si>
  <si>
    <t>remove smoke detection system 12/1/14; demolish penthouse 1/7/15; earthquake remediation 11/12/15</t>
  </si>
  <si>
    <t>smoke detection system expired on 8/30/15; penthouse demolition finaled on 1/28/15; remediation expired on 1/18/17</t>
  </si>
  <si>
    <t>Parking Lot only</t>
  </si>
  <si>
    <t>1242 1ST ST</t>
  </si>
  <si>
    <t>re-tag per Dan K. - Merrell's Bldg</t>
  </si>
  <si>
    <t>1232 1ST ST</t>
  </si>
  <si>
    <t>1222 1ST ST</t>
  </si>
  <si>
    <t>1238 1ST ST</t>
  </si>
  <si>
    <t>1212 1ST ST</t>
  </si>
  <si>
    <t>1202 1ST ST</t>
  </si>
  <si>
    <t>Unsafe building (Register Building/Sushi Mambo)</t>
  </si>
  <si>
    <t>1026 1ST ST</t>
  </si>
  <si>
    <t>terra cotta fractured</t>
  </si>
  <si>
    <t>1006 1ST ST</t>
  </si>
  <si>
    <t>loose glass window panels</t>
  </si>
  <si>
    <t>1201 MAIN ST</t>
  </si>
  <si>
    <t>Facade failing</t>
  </si>
  <si>
    <t>1245 MAIN ST</t>
  </si>
  <si>
    <t>complete collapse of stone front facade (Pfeiffer Bldg)</t>
  </si>
  <si>
    <t>1240 PEARL ST</t>
  </si>
  <si>
    <t>American Legion Hall</t>
  </si>
  <si>
    <t>1220 RANDOLPH ST</t>
  </si>
  <si>
    <t>avoid area around chimney in basement</t>
  </si>
  <si>
    <t>1213 COOMBS ST</t>
  </si>
  <si>
    <t>front porch hazard, minor racking, loss of plater at interior; chimney in attic restic on wood frame - SE corner of porch hazard</t>
  </si>
  <si>
    <t>1228 RANDOLPH ST</t>
  </si>
  <si>
    <t>1239 GRIGSBY CT</t>
  </si>
  <si>
    <t>Shear crack in kitchen wall/plaster both sides/ other crack throughout</t>
  </si>
  <si>
    <t>1204 GRIGSBY CT</t>
  </si>
  <si>
    <t>Detached hand rail at rear</t>
  </si>
  <si>
    <t>1040 CLINTON ST</t>
  </si>
  <si>
    <t>Cracking in conc floor significant ceiling cracks throughout restaurant, concrete exit ramp out the west side, west side of bldg shifted</t>
  </si>
  <si>
    <t>1327 MAIN ST</t>
  </si>
  <si>
    <t>Glazing damage; visible crack in beam-column joint. It
looks like the building is RC.</t>
  </si>
  <si>
    <t>1031 NAPA ST</t>
  </si>
  <si>
    <t>corner siding separated; stairs separating from house</t>
  </si>
  <si>
    <t>1026 CAYMUS ST</t>
  </si>
  <si>
    <t>front porch off main house</t>
  </si>
  <si>
    <t>1052 CAYMUS ST</t>
  </si>
  <si>
    <t>foundation failing at all 4 sides</t>
  </si>
  <si>
    <t>1014 CAYMUS ST</t>
  </si>
  <si>
    <t xml:space="preserve">Cracks </t>
  </si>
  <si>
    <t>1010 CAYMUS ST</t>
  </si>
  <si>
    <t>1006 CAYMUS ST</t>
  </si>
  <si>
    <t>1002 CAYMUS ST</t>
  </si>
  <si>
    <t>1112 NAPA ST</t>
  </si>
  <si>
    <t>1108 NAPA ST</t>
  </si>
  <si>
    <t>1104 NAPA ST</t>
  </si>
  <si>
    <t>1030 NAPA ST</t>
  </si>
  <si>
    <t>foundation has cracks</t>
  </si>
  <si>
    <t>1031 VALLEJO ST</t>
  </si>
  <si>
    <t>Chimney minor, Ceiling has dislodged, No entry in dining room</t>
  </si>
  <si>
    <t>1543 MAIN ST</t>
  </si>
  <si>
    <t>severe structural damage to exterior wall to foundation connection, columns support floor shifted base of fireplaces, major damage</t>
  </si>
  <si>
    <t>1519 MAIN ST C</t>
  </si>
  <si>
    <t>major damage to interior walls; engineers letter on file; OK to enter for construction repair</t>
  </si>
  <si>
    <t>1484 CALISTOGA AVE</t>
  </si>
  <si>
    <t>Cripple wall leaning 3' owner had contractor stabilize wall with 4x4 to fndn.  Needs to submit a a struct. Eng. Report to the Cof Napa</t>
  </si>
  <si>
    <t>1440 CENTER ST</t>
  </si>
  <si>
    <t>remedial railing &amp; front stairs repair done - house no longer securable - hardrail at rear stair compromised</t>
  </si>
  <si>
    <t>1415 EARL ST</t>
  </si>
  <si>
    <t>deck separated from house, superficial interior plaster cracks; crack in masonry chimney</t>
  </si>
  <si>
    <t>1500 JEFFERSON ST</t>
  </si>
  <si>
    <t>Fire sprinkler system failed/Water damage</t>
  </si>
  <si>
    <t>1219 EGGLESTON ST</t>
  </si>
  <si>
    <t>do not use fireplace until chimney is repaired</t>
  </si>
  <si>
    <t>1171 EGGLESTON ST</t>
  </si>
  <si>
    <t>Shifted off base 5". W side porch posts need re-alignment &amp; securing @ base</t>
  </si>
  <si>
    <t>1145 EGGLESTON ST</t>
  </si>
  <si>
    <t>Unsafe</t>
  </si>
  <si>
    <t>1599 SEMINARY ST</t>
  </si>
  <si>
    <t>Deck &amp; roof on west elevation detached from house</t>
  </si>
  <si>
    <t>1587 SEMINARY ST</t>
  </si>
  <si>
    <t>major crack in foundation walls &amp; columns</t>
  </si>
  <si>
    <t>1589 SEMINARY ST</t>
  </si>
  <si>
    <t>1595 SEMINARY ST</t>
  </si>
  <si>
    <t>1040 VALLEJO ST</t>
  </si>
  <si>
    <t>NW corner shifted to south slightly of foundation 2" at rear - recommend struc engr eval</t>
  </si>
  <si>
    <t>1038 VALLEJO ST</t>
  </si>
  <si>
    <t>Racking damage to walls, other structural damage</t>
  </si>
  <si>
    <t>1032 VALLEJO ST</t>
  </si>
  <si>
    <t>Some criple wall posts at foundation are split or leaning. 1st flr shifterd 1-1 1/2" laterally. Back room is separated from home vertically by 1/2"</t>
  </si>
  <si>
    <t>1628 BROWN ST</t>
  </si>
  <si>
    <t>front right corner of struc is damaged - visible twisting of ext side wall</t>
  </si>
  <si>
    <t>1613 MAIN ST</t>
  </si>
  <si>
    <t>expired on 7/13/16</t>
  </si>
  <si>
    <t>Displaced off stone foundation, 1st level racked, stair (front) pulled away from porch. Do not occupy until detailed evalutation by the city</t>
  </si>
  <si>
    <t>1621 MAIN ST</t>
  </si>
  <si>
    <t>fdn damage to front lower unit - restricted access to front lower unit</t>
  </si>
  <si>
    <t>1631 MAIN ST</t>
  </si>
  <si>
    <t>brick foundation blown out at corners and various locations - no steel reinforcement</t>
  </si>
  <si>
    <t>1129 HAYES ST</t>
  </si>
  <si>
    <t>1612 JEFFERSON ST</t>
  </si>
  <si>
    <t>cracked glass, remove and replace as needed - entry for repairs only</t>
  </si>
  <si>
    <t>1616 JEFFERSON ST</t>
  </si>
  <si>
    <t>Cracking in foundation wall. Okay to occupy</t>
  </si>
  <si>
    <t>1712 JEFFERSON ST</t>
  </si>
  <si>
    <t>CMU concrete wall attached at roof line cracked.</t>
  </si>
  <si>
    <t>1750 COLEMAN ST</t>
  </si>
  <si>
    <t>No occupancy from area in front of chimney out to 20'</t>
  </si>
  <si>
    <t>1201 HAYES ST</t>
  </si>
  <si>
    <t>1717 BROWN ST</t>
  </si>
  <si>
    <t>garden wall very wobbly - avoid area around chimney at garden wall</t>
  </si>
  <si>
    <t>1130 HAYES ST</t>
  </si>
  <si>
    <t>1136 HAYES ST</t>
  </si>
  <si>
    <t>expired on 2/13/16</t>
  </si>
  <si>
    <t>chimney shifted, falling bricks, Restrictions around chimney</t>
  </si>
  <si>
    <t>1158 HAYES ST</t>
  </si>
  <si>
    <t>1190 HAYES ST</t>
  </si>
  <si>
    <t>1210 HAYES ST</t>
  </si>
  <si>
    <t>1835 BROWN ST</t>
  </si>
  <si>
    <t>Moderate cracks around chimney &amp; porch, also cracks in backroom H wall E corner exter. Cracks @ same location</t>
  </si>
  <si>
    <t>1845 BROWN ST</t>
  </si>
  <si>
    <t>Moderate to severe cracks on walls. Ext. &amp; Int. ceilings has moderate cracks</t>
  </si>
  <si>
    <t>1859 BROWN ST</t>
  </si>
  <si>
    <t>1871 BROWN ST</t>
  </si>
  <si>
    <t>expired on 3/19/16</t>
  </si>
  <si>
    <t>1875 BROWN ST</t>
  </si>
  <si>
    <t>1881 BROWN ST</t>
  </si>
  <si>
    <t>expired on 3/13/16</t>
  </si>
  <si>
    <t>1905 BROWN ST</t>
  </si>
  <si>
    <t>chimney shifted</t>
  </si>
  <si>
    <t>1157 LEGION AVE</t>
  </si>
  <si>
    <t>expired on 10/22/16</t>
  </si>
  <si>
    <t>cracked chimney-do not use fireplace</t>
  </si>
  <si>
    <t>1711 MAIN ST</t>
  </si>
  <si>
    <t>Door to understage does not close. Sprinkler system flooded entire building. No supervisory signal/dispaced stone blocks, racking damage to walls</t>
  </si>
  <si>
    <t>1830 BROWN ST</t>
  </si>
  <si>
    <t>1821 MAIN ST</t>
  </si>
  <si>
    <t>only porch red tagged (house yellow tagged)/ canopy attached to house failed</t>
  </si>
  <si>
    <t>1866 BROWN ST</t>
  </si>
  <si>
    <t>1875 MAIN ST</t>
  </si>
  <si>
    <t>Chimney snapped @ roofing</t>
  </si>
  <si>
    <t>1892 BROWN ST</t>
  </si>
  <si>
    <t>house off foundation</t>
  </si>
  <si>
    <t>1895 MAIN ST</t>
  </si>
  <si>
    <t>Both interior fireplaces have collapsed</t>
  </si>
  <si>
    <t>1906 BROWN ST</t>
  </si>
  <si>
    <t>chimney brick has visible twisting/cracking - fall hazard, do not use driveway</t>
  </si>
  <si>
    <t>1925 MAIN ST</t>
  </si>
  <si>
    <t>1949 MAIN ST</t>
  </si>
  <si>
    <t>expired on 3/6/16</t>
  </si>
  <si>
    <t>Base of chimney-bricks separated</t>
  </si>
  <si>
    <t>1930 JEFFERSON ST</t>
  </si>
  <si>
    <t>1 ROSE LN</t>
  </si>
  <si>
    <t>expired on 11/1/15</t>
  </si>
  <si>
    <t>Chimney cracked @ roof line</t>
  </si>
  <si>
    <t>2040 JEFFERSON ST</t>
  </si>
  <si>
    <t>chimney has collapsed inside roof at roofline</t>
  </si>
  <si>
    <t>1184 LEGION AVE</t>
  </si>
  <si>
    <t>1170 LEGION AVE</t>
  </si>
  <si>
    <t>Chimney shifted</t>
  </si>
  <si>
    <t>1114 LEGION AVE</t>
  </si>
  <si>
    <t>chimney shifted with fallen bricks</t>
  </si>
  <si>
    <t>1100 LEGION AVE</t>
  </si>
  <si>
    <t>2005 BROWN ST</t>
  </si>
  <si>
    <t>Fireplace chimney to be removed</t>
  </si>
  <si>
    <t>2120 SEMINARY ST</t>
  </si>
  <si>
    <t>currently posted yellow - no one home to access interior - handrail off porch/ Cracks and slabs on walls.</t>
  </si>
  <si>
    <t>1140 H ST</t>
  </si>
  <si>
    <t>Crack from ground to rear west window - foundation slippage</t>
  </si>
  <si>
    <t>2119 BROWN ST</t>
  </si>
  <si>
    <t>block wall falling down</t>
  </si>
  <si>
    <t>2121 BROWN ST</t>
  </si>
  <si>
    <t>1027 LINCOLN AVE</t>
  </si>
  <si>
    <t>chimney collapse above roofline, interior fireplace chimney, loose bricks have been removed - homeowner not home, inspected exterior only</t>
  </si>
  <si>
    <t>2105 MAIN ST</t>
  </si>
  <si>
    <t>expired on 7/4/2016</t>
  </si>
  <si>
    <t>extensive damage to 5'-0" concrete cripple wall on NW side, requires SE to inspect interior, basement area</t>
  </si>
  <si>
    <t>2270 1ST ST</t>
  </si>
  <si>
    <t>chimney separated from building</t>
  </si>
  <si>
    <t>2240 1ST ST</t>
  </si>
  <si>
    <t>crack around the base of middle chimney; chimney may fall because of crack</t>
  </si>
  <si>
    <t>1025 SEYMOUR ST</t>
  </si>
  <si>
    <t>2 BULSON CT</t>
  </si>
  <si>
    <t>OK to occupy - need eng or contractor inspection on repair</t>
  </si>
  <si>
    <t>2024 1ST ST</t>
  </si>
  <si>
    <t>1938 1ST ST</t>
  </si>
  <si>
    <t>chimney cracked, stairs at back shifted</t>
  </si>
  <si>
    <t>1005 JEFFERSON ST</t>
  </si>
  <si>
    <t>Brick Chimney failed, brick separated on base of fireplace/chimney, fndt. Fascia cracked, side stair rails separated, columns cracked</t>
  </si>
  <si>
    <t>1111 JEFFERSON ST</t>
  </si>
  <si>
    <t>Building or story leaning</t>
  </si>
  <si>
    <t>1137 WARREN ST</t>
  </si>
  <si>
    <t>chimney fallen down - bricks on 3rd floor on north side</t>
  </si>
  <si>
    <t>1251 JEFFERSON ST</t>
  </si>
  <si>
    <t>1261 JEFFERSON ST</t>
  </si>
  <si>
    <t>garage door failed; bldg struc above slumped down; possible bldg collapse/house was formerly posted red-upgraded to yellow for repair work - repair work is under way as of 9/12/14. Engineering plans will be needed</t>
  </si>
  <si>
    <t>1900 LAURELWOOD LN</t>
  </si>
  <si>
    <t>expired on 12/1/15</t>
  </si>
  <si>
    <t>chimney damage. Stay clear of area around chimney to avoid falling debris</t>
  </si>
  <si>
    <t>1405 CEDAR AVE</t>
  </si>
  <si>
    <t>1527 CEDAR AVE</t>
  </si>
  <si>
    <t>chimney fell over onto roof</t>
  </si>
  <si>
    <t>2214 CLAY ST</t>
  </si>
  <si>
    <t>interior wall has moved 1/4" at slab, soffit at kitchen has sagged; gas odor in SW bedroom/cracks on walls/bathrooms ceiling, floor movement</t>
  </si>
  <si>
    <t>1670 MULLER DR</t>
  </si>
  <si>
    <t>Damage to chimney - chimney down on lawn</t>
  </si>
  <si>
    <t>1510 CEDAR AVE</t>
  </si>
  <si>
    <t>Safe to occupy restricted access in area around &amp; adjacent to chimney exterior "falling hazard"</t>
  </si>
  <si>
    <t>1440 CEDAR AVE</t>
  </si>
  <si>
    <t>Chimney cracked through</t>
  </si>
  <si>
    <t>1412 CEDAR AVE</t>
  </si>
  <si>
    <t>chimney has fallen &amp; has been removed - no restrictions</t>
  </si>
  <si>
    <t>1400 CEDAR AVE</t>
  </si>
  <si>
    <t>1403 JEFFERSON ST</t>
  </si>
  <si>
    <t>plaster on ceiling repair, remove old unused fire place chimney</t>
  </si>
  <si>
    <t>1606 MULLER DR</t>
  </si>
  <si>
    <t>chimney down from roof level and above - restricted use at chimney area due to collapse (already cleared from roof)</t>
  </si>
  <si>
    <t>1624 MULLER DR</t>
  </si>
  <si>
    <t>expired on 2/21/16</t>
  </si>
  <si>
    <t>Cripple wall is significantly leaning @ front of structure. No occupancy item retrieval</t>
  </si>
  <si>
    <t>1627 B ST</t>
  </si>
  <si>
    <t>Fndn cracks-interior flr slopes fr. Door to kitchen-no restrictions-bowing @ bottom cripple sides fndn cracking</t>
  </si>
  <si>
    <t>47 GLENWOOD DR</t>
  </si>
  <si>
    <t>horizontal crack in mortar joint on 3 sides of chimney</t>
  </si>
  <si>
    <t>51 GLENWOOD DR</t>
  </si>
  <si>
    <t>horizontal cracking in mortar joint in chimney - remain clear of area below</t>
  </si>
  <si>
    <t>1605 YORK ST</t>
  </si>
  <si>
    <t>garage shifted, partial collapse, owners provided buttress walls in 2 directions</t>
  </si>
  <si>
    <t>25 GLENWOOD DR</t>
  </si>
  <si>
    <t>CMU block from chimney shingle are already in place. Do not use chimney. Bldg permit is re'd for completion of repairs</t>
  </si>
  <si>
    <t>48 GLENWOOD DR</t>
  </si>
  <si>
    <t>21 GLENWOOD DR</t>
  </si>
  <si>
    <t>remain clear of wall</t>
  </si>
  <si>
    <t>72 GLENWOOD DR</t>
  </si>
  <si>
    <t>28 GLENWOOD DR</t>
  </si>
  <si>
    <t>Chimney collapsed onto roof and broke attic. Ceiling drywall broken above living room</t>
  </si>
  <si>
    <t>1639 E ST</t>
  </si>
  <si>
    <t>1645 GEORGIA ST</t>
  </si>
  <si>
    <t>top 1/4 of chimney down</t>
  </si>
  <si>
    <t>1643 JEFFERSON ST</t>
  </si>
  <si>
    <t>1700 YORK ST</t>
  </si>
  <si>
    <t>top 1/3 chimney of chimney down</t>
  </si>
  <si>
    <t>1731 GEORGIA ST</t>
  </si>
  <si>
    <t>1727 SPENCER ST</t>
  </si>
  <si>
    <t>front porch has partially collapsed and is sloping toward entry - avoid using front porch</t>
  </si>
  <si>
    <t>1704 SPENCER ST</t>
  </si>
  <si>
    <t>1/3 of chimney fallen, stay clear of chimney</t>
  </si>
  <si>
    <t>1820 GEORGIA ST</t>
  </si>
  <si>
    <t>do not use carport</t>
  </si>
  <si>
    <t>1668 E ST</t>
  </si>
  <si>
    <t>Chimney bricks shifted, may fall</t>
  </si>
  <si>
    <t>1603 F ST</t>
  </si>
  <si>
    <t>damage to front porch support posts. Brick posts are cracked and leaning. One post is down.</t>
  </si>
  <si>
    <t>1709 F ST</t>
  </si>
  <si>
    <t>Collapsed structure</t>
  </si>
  <si>
    <t>1607 F ST</t>
  </si>
  <si>
    <t>expired on 3/1/16</t>
  </si>
  <si>
    <t>entire building has racked</t>
  </si>
  <si>
    <t>1423 F ST</t>
  </si>
  <si>
    <t>Loose bricks, damage to chimney</t>
  </si>
  <si>
    <t>1926 SPENCER ST</t>
  </si>
  <si>
    <t>1704 F ST</t>
  </si>
  <si>
    <t>Front porch separated from main structure/chimney down/Chimney brick removed. OK to occupy</t>
  </si>
  <si>
    <t>1617 G ST</t>
  </si>
  <si>
    <t>Siding has come off, possible frame impact. Foundation attachment looks okay.</t>
  </si>
  <si>
    <t>1606 F ST</t>
  </si>
  <si>
    <t>chimney may collapse during aftershocks, repair dry rot at chimney-roof intersection, provide chimney roof, chimney floor strapping</t>
  </si>
  <si>
    <t>1604 F ST</t>
  </si>
  <si>
    <t>remove loose chimney pipe from roof</t>
  </si>
  <si>
    <t>1522 F ST</t>
  </si>
  <si>
    <t>Electrical</t>
  </si>
  <si>
    <t>1523 G ST</t>
  </si>
  <si>
    <t>chimney fell, debris in driveway</t>
  </si>
  <si>
    <t>1533 G ST</t>
  </si>
  <si>
    <t>expired on 6/28/15</t>
  </si>
  <si>
    <t>building shifted off foundation</t>
  </si>
  <si>
    <t>1432 F ST</t>
  </si>
  <si>
    <t>House Shifted, damage to cripple walls</t>
  </si>
  <si>
    <t>1424 F ST</t>
  </si>
  <si>
    <t>Damage to chimney</t>
  </si>
  <si>
    <t>1408 F ST</t>
  </si>
  <si>
    <t>1405 G ST</t>
  </si>
  <si>
    <t>chimney top fell on roof, cracks in plaster inside walls</t>
  </si>
  <si>
    <t>1439 G ST</t>
  </si>
  <si>
    <t>2025 JEFFERSON ST</t>
  </si>
  <si>
    <t>chimney top fell to pavement</t>
  </si>
  <si>
    <t>2033 JEFFERSON ST</t>
  </si>
  <si>
    <t>unable to enter - must be flue - chimney cracks</t>
  </si>
  <si>
    <t>1726 G ST</t>
  </si>
  <si>
    <t>freestanding cmu wall at east property line is leaning</t>
  </si>
  <si>
    <t>1718 G ST</t>
  </si>
  <si>
    <t>unsafe pipe, structure</t>
  </si>
  <si>
    <t>1536 G ST</t>
  </si>
  <si>
    <t>1528 G ST</t>
  </si>
  <si>
    <t>2145 GEORGIA ST</t>
  </si>
  <si>
    <t>Porch support columns have slipped off foundation.</t>
  </si>
  <si>
    <t>2131 SPENCER ST</t>
  </si>
  <si>
    <t>avoid chimney area</t>
  </si>
  <si>
    <t>1341 H ST</t>
  </si>
  <si>
    <t>shift of foundation - front porch columns</t>
  </si>
  <si>
    <t>2310 SPENCER ST</t>
  </si>
  <si>
    <t>front porch at stairs, posts racked; foundation posts under house in back racked - no occ of front porch</t>
  </si>
  <si>
    <t>2308 GEORGIA ST</t>
  </si>
  <si>
    <t>1411 I ST</t>
  </si>
  <si>
    <t>chimney cracked - don't park under chimney area</t>
  </si>
  <si>
    <t>2230 GEORGIA ST</t>
  </si>
  <si>
    <t>Off Foundation</t>
  </si>
  <si>
    <t>2325 GEORGIA ST</t>
  </si>
  <si>
    <t>expired on 10/18/15</t>
  </si>
  <si>
    <t>Chimney foundation bricks knocked out of alignment</t>
  </si>
  <si>
    <t>2205 GEORGIA ST</t>
  </si>
  <si>
    <t>chimney separated from bldg</t>
  </si>
  <si>
    <t>1532 H ST</t>
  </si>
  <si>
    <t>expired on 10/15/16</t>
  </si>
  <si>
    <t>Porch separated from building structure 1.5" gap from porch to structure</t>
  </si>
  <si>
    <t>1521 I ST</t>
  </si>
  <si>
    <t>chimney seperated from bldg/leaning in</t>
  </si>
  <si>
    <t>1601 LINCOLN AVE</t>
  </si>
  <si>
    <t>Structural cracks above windows and doors.</t>
  </si>
  <si>
    <t>1607 LINCOLN AVE</t>
  </si>
  <si>
    <t>expired on 8/30/15</t>
  </si>
  <si>
    <t>Porch slab lateral displacement of 1.25" near front door</t>
  </si>
  <si>
    <t>2217 MARIN ST</t>
  </si>
  <si>
    <t>walkway nails all pulled away from beams, 2x12 suports roof overhang</t>
  </si>
  <si>
    <t>1733 LINCOLN AVE</t>
  </si>
  <si>
    <t>apartment complex - CMU wall separated from column</t>
  </si>
  <si>
    <t>1729 LINCOLN AVE</t>
  </si>
  <si>
    <t>brick facia separated from building structure and may fall to the north</t>
  </si>
  <si>
    <t>1719 LINCOLN AVE</t>
  </si>
  <si>
    <t>1717 LINCOLN AVE</t>
  </si>
  <si>
    <t>1715 LINCOLN AVE</t>
  </si>
  <si>
    <t>1713 LINCOLN AVE</t>
  </si>
  <si>
    <t>1711 LINCOLN AVE</t>
  </si>
  <si>
    <t>expired on 11/23/16</t>
  </si>
  <si>
    <t>1727 LINCOLN AVE</t>
  </si>
  <si>
    <t>1721 LINCOLN AVE</t>
  </si>
  <si>
    <t>1725 LINCOLN AVE</t>
  </si>
  <si>
    <t>1723 LINCOLN AVE</t>
  </si>
  <si>
    <t>1861 F ST</t>
  </si>
  <si>
    <t>expired on 4/8/15</t>
  </si>
  <si>
    <t>foundation has failed; structure of foundation</t>
  </si>
  <si>
    <t>802 JUAREZ ST</t>
  </si>
  <si>
    <t>Structural</t>
  </si>
  <si>
    <t>814 3RD ST</t>
  </si>
  <si>
    <t>vent pipe slipped vertically, displaced water heater pipe displaced</t>
  </si>
  <si>
    <t>1104 JUAREZ ST</t>
  </si>
  <si>
    <t>buckling of plate line on north, south, and west side - OK to occupy - obtain engineer report for repair</t>
  </si>
  <si>
    <t>1037 JUAREZ ST</t>
  </si>
  <si>
    <t>cracked &amp; falling interior plaster</t>
  </si>
  <si>
    <t>611 1ST ST</t>
  </si>
  <si>
    <t>Chimney/ front steps</t>
  </si>
  <si>
    <t>718 WATER ST</t>
  </si>
  <si>
    <t>raised foundation unstable due to shifting</t>
  </si>
  <si>
    <t>975 1ST ST</t>
  </si>
  <si>
    <t>Unsafe building (Bounty Hunter)</t>
  </si>
  <si>
    <t>942 MAIN ST</t>
  </si>
  <si>
    <t>Storefront glazing damage and cornice damage</t>
  </si>
  <si>
    <t>901 MAIN ST</t>
  </si>
  <si>
    <t>remodel 9/25/14</t>
  </si>
  <si>
    <t>(Wells Fargo Bank) structural damage southside - URM structural</t>
  </si>
  <si>
    <t>1025 1ST ST</t>
  </si>
  <si>
    <t>(Don Pericos)</t>
  </si>
  <si>
    <t>1127 1ST ST</t>
  </si>
  <si>
    <t>(Napa County Building) sprinkler system leakage, damage to three floors</t>
  </si>
  <si>
    <t>1141 1ST ST</t>
  </si>
  <si>
    <t>1147 1ST ST</t>
  </si>
  <si>
    <t>(Napa Cigars)</t>
  </si>
  <si>
    <t>937 COOMBS ST</t>
  </si>
  <si>
    <t>replace plaster 10/20/14; repair brick façade 4/16/15</t>
  </si>
  <si>
    <t>plaster finaled on 4/21/15; façade expired on 10/13/15</t>
  </si>
  <si>
    <t>931 COOMBS ST</t>
  </si>
  <si>
    <t>No Entry from Coombs, parking lot entry only (Le Melange)</t>
  </si>
  <si>
    <t>933 COOMBS ST</t>
  </si>
  <si>
    <t>Le Melange</t>
  </si>
  <si>
    <t>1201 1ST ST</t>
  </si>
  <si>
    <t>Playful Gardner</t>
  </si>
  <si>
    <t>1219 1ST ST</t>
  </si>
  <si>
    <t>severe damage</t>
  </si>
  <si>
    <t>1227 1ST ST</t>
  </si>
  <si>
    <t>falling plaster on ceiling</t>
  </si>
  <si>
    <t>1245 1ST ST</t>
  </si>
  <si>
    <t>Rear brick wall buckled at parapet, shear cracks in rear wall</t>
  </si>
  <si>
    <t>1301 1ST ST</t>
  </si>
  <si>
    <t>cracks in wall &amp; overhanging canopy</t>
  </si>
  <si>
    <t>1310 2ND ST</t>
  </si>
  <si>
    <t>lower broken glass, wall cracks throughout building/do not use entrance at corner of Second and Randolph</t>
  </si>
  <si>
    <t>1400 2ND ST</t>
  </si>
  <si>
    <t>cracking at retrofit line at 2nd story</t>
  </si>
  <si>
    <t>1408 2ND ST</t>
  </si>
  <si>
    <t>1412 2ND ST</t>
  </si>
  <si>
    <t>structural damage</t>
  </si>
  <si>
    <t>1416 2ND ST</t>
  </si>
  <si>
    <t>952 SCHOOL ST</t>
  </si>
  <si>
    <t>(Napa Square - vacant suite &amp; Hollman Teague)</t>
  </si>
  <si>
    <t>1401 1ST ST</t>
  </si>
  <si>
    <t>Outdoor Dining Area only (Norman Rose)</t>
  </si>
  <si>
    <t>1425 1ST ST</t>
  </si>
  <si>
    <t>Outdoor only - Oenotri</t>
  </si>
  <si>
    <t>1700 2ND ST</t>
  </si>
  <si>
    <t>revised red to yellow with restrictions - no business - clean up and repair only - fallling hazard under soffits</t>
  </si>
  <si>
    <t>1607 1ST ST</t>
  </si>
  <si>
    <t>loose &amp; broken plaster falling - remove plaster to release yellow tag</t>
  </si>
  <si>
    <t>1635 1ST ST</t>
  </si>
  <si>
    <t>leaning north about 3-inches on foundation (Laser &amp; Vein Center)</t>
  </si>
  <si>
    <t>1645 1ST ST</t>
  </si>
  <si>
    <t>chimney collapse, damaged gas lines</t>
  </si>
  <si>
    <t>1755 1ST ST</t>
  </si>
  <si>
    <t>chimney collapse - detached beam at entry rear</t>
  </si>
  <si>
    <t>1824 2ND ST</t>
  </si>
  <si>
    <t>1835 1ST ST</t>
  </si>
  <si>
    <t>Minor foundation damage s/w corner of building. Damaged column at front porch</t>
  </si>
  <si>
    <t>1906 2ND ST</t>
  </si>
  <si>
    <t>Two damaged fireplaces</t>
  </si>
  <si>
    <t>1929 1ST ST</t>
  </si>
  <si>
    <t>cracked foundation</t>
  </si>
  <si>
    <t>2041 1ST ST</t>
  </si>
  <si>
    <t>Roof and chimney damage.</t>
  </si>
  <si>
    <t>2109 1ST ST</t>
  </si>
  <si>
    <t>2125 1ST ST</t>
  </si>
  <si>
    <t>racking/structure leaning slightly</t>
  </si>
  <si>
    <t>926 SEYMOUR ST</t>
  </si>
  <si>
    <t>2140 2ND ST</t>
  </si>
  <si>
    <t>Restricted use</t>
  </si>
  <si>
    <t xml:space="preserve">2225 1ST ST </t>
  </si>
  <si>
    <t>ok to occupy/contact PGE on gas meter issue, minor foundation crack</t>
  </si>
  <si>
    <t>2237 1ST ST</t>
  </si>
  <si>
    <t>front porch/garage leaning slightly, front wall collapsed</t>
  </si>
  <si>
    <t>2247 1ST ST</t>
  </si>
  <si>
    <t>crumple walls damaged, structure shifted from foundations</t>
  </si>
  <si>
    <t>2307 1ST ST</t>
  </si>
  <si>
    <t>house racked - it has been braced from side</t>
  </si>
  <si>
    <t>2330 2ND ST</t>
  </si>
  <si>
    <t>rear of house shifted on foundation 3" - base walls rocked - structural engineer to review damage</t>
  </si>
  <si>
    <t>2347 1ST ST</t>
  </si>
  <si>
    <t>chimney collapsed onto roof</t>
  </si>
  <si>
    <t>1040 3RD ST</t>
  </si>
  <si>
    <t xml:space="preserve">imminent danger from adjacent structure </t>
  </si>
  <si>
    <t>1030 3RD ST</t>
  </si>
  <si>
    <t>chimney damage (Windermere)/ parking area not accessible</t>
  </si>
  <si>
    <t>807 MAIN ST</t>
  </si>
  <si>
    <t>adjacent building (Velo Pizzeria)</t>
  </si>
  <si>
    <t>813 MAIN ST</t>
  </si>
  <si>
    <t>adjacent building (Fagianis &amp; The Bar)</t>
  </si>
  <si>
    <t>815 MAIN ST</t>
  </si>
  <si>
    <t>for construction only - do not open for business prior to inspection by City of Napa</t>
  </si>
  <si>
    <t>823 MAIN ST</t>
  </si>
  <si>
    <t>adjacent building (Henry's)</t>
  </si>
  <si>
    <t>825 MAIN ST</t>
  </si>
  <si>
    <t>Asia Cafe - broken glass</t>
  </si>
  <si>
    <t>810 BROWN ST</t>
  </si>
  <si>
    <t>demolition 10/14/14</t>
  </si>
  <si>
    <t>expired on 7/21/15</t>
  </si>
  <si>
    <t>Unretrofitted URM building. Out-of-plane failure.</t>
  </si>
  <si>
    <t>814 BROWN ST</t>
  </si>
  <si>
    <t>Unsafe building - severe damage</t>
  </si>
  <si>
    <t>816 BROWN ST</t>
  </si>
  <si>
    <t>822 BROWN ST</t>
  </si>
  <si>
    <t>Unsafe building - severe damage (one building on two properties)</t>
  </si>
  <si>
    <t>830 BROWN ST</t>
  </si>
  <si>
    <t>Adjacent to unsafe building (Wells Fargo Mrtg/Alexandria Sq)</t>
  </si>
  <si>
    <t>1001 2ND ST</t>
  </si>
  <si>
    <t>Unsafe building (Alexandria Square)</t>
  </si>
  <si>
    <t>825 BROWN ST</t>
  </si>
  <si>
    <t>East side unsafe (Old Cthouse)</t>
  </si>
  <si>
    <t>801 COOMBS ST</t>
  </si>
  <si>
    <t>Falling plaster</t>
  </si>
  <si>
    <t>810 RANDOLPH ST</t>
  </si>
  <si>
    <t>Loose debris</t>
  </si>
  <si>
    <t>819 RANDOLPH ST</t>
  </si>
  <si>
    <t>partial collapse of masonry wall</t>
  </si>
  <si>
    <t>1350 3RD ST</t>
  </si>
  <si>
    <t>delamination of facade, marquee pulling away from wall/entry restricted for clean up and repair only</t>
  </si>
  <si>
    <t>1351 2ND ST</t>
  </si>
  <si>
    <t>interior &amp; facade; unsafe building (Post Office)</t>
  </si>
  <si>
    <t>817 FRANKLIN ST</t>
  </si>
  <si>
    <t>post at porch and second story addition compromised - temp fix in place - post at front porch all shifted</t>
  </si>
  <si>
    <t>832 SCHOOL ST</t>
  </si>
  <si>
    <t>remove chimney to stabalize or remove back porch/do not use back porch</t>
  </si>
  <si>
    <t>1406 3RD ST</t>
  </si>
  <si>
    <t>racking damage moderate to severe/Falling debris (Franklin Apts - 18 units &amp; 1 comm)</t>
  </si>
  <si>
    <t>1412 3RD ST</t>
  </si>
  <si>
    <t>racking damage moderate to severe (Franklin Apts - 18 units &amp; 1 comm)</t>
  </si>
  <si>
    <t>1414 3RD ST</t>
  </si>
  <si>
    <t>835 CHURCH ST</t>
  </si>
  <si>
    <t>1562 3RD ST</t>
  </si>
  <si>
    <t>porch separated/do not use front entry as porch</t>
  </si>
  <si>
    <t>643 3RD ST</t>
  </si>
  <si>
    <t>one chimney fell over, loose bricks have been removed, other chimney appears intact, use caution around chimneys</t>
  </si>
  <si>
    <t>720 BURNELL ST</t>
  </si>
  <si>
    <t>chimney crack</t>
  </si>
  <si>
    <t>141 SILVERADO TRL</t>
  </si>
  <si>
    <t>deterioration due to age</t>
  </si>
  <si>
    <t>1125 3RD ST</t>
  </si>
  <si>
    <t>Partially Fire Sprinklered, basement only, visable damage in court tunnel</t>
  </si>
  <si>
    <t>540 MAIN ST</t>
  </si>
  <si>
    <t>Rear terra cotta wall shear. Rear corner brick pillar sheared</t>
  </si>
  <si>
    <t>530 MAIN ST</t>
  </si>
  <si>
    <t>Loose silo chute pipe above silos roof. Chute pipe hanging from rusted holes in pipe</t>
  </si>
  <si>
    <t>500 MAIN ST</t>
  </si>
  <si>
    <t>expired on 3/15/15</t>
  </si>
  <si>
    <t>Side entry doorway lintel damage at brick bearing - NE corner - keep people clear</t>
  </si>
  <si>
    <t>565 BROWN ST</t>
  </si>
  <si>
    <t>Column @ front porch is racked</t>
  </si>
  <si>
    <t>529 BROWN ST</t>
  </si>
  <si>
    <t>Building movement expects portion of foundation &amp; off foundation</t>
  </si>
  <si>
    <t>519 BROWN ST</t>
  </si>
  <si>
    <t>Further inspection warranted. Upstairs unit chimney collapsed &amp; repairs made w/o benefit of permit. Further inspection permit needed</t>
  </si>
  <si>
    <t>522 COOMBS ST</t>
  </si>
  <si>
    <t>Front porch appears racked-Part of railing damaged</t>
  </si>
  <si>
    <t>516 COOMBS ST</t>
  </si>
  <si>
    <t>[ATC states 500-518; no 518 in records] front wall leaning, anchor bolts leaning, rear deck stairs leaning - construction entry through front</t>
  </si>
  <si>
    <t>430 COOMBS ST</t>
  </si>
  <si>
    <t>foundation inside of building cracked - further inspection needed</t>
  </si>
  <si>
    <t>414 COOMBS ST</t>
  </si>
  <si>
    <t>fire place falling needs rebuild - contractor needs to inspect foundation</t>
  </si>
  <si>
    <t>404 COOMBS ST</t>
  </si>
  <si>
    <t>Damaged Chimney</t>
  </si>
  <si>
    <t>411 BROWN ST</t>
  </si>
  <si>
    <t>damaged chimney is back portion of bldg</t>
  </si>
  <si>
    <t>480 BROWN ST</t>
  </si>
  <si>
    <t>expired on 9/17/2016</t>
  </si>
  <si>
    <t>foundation leaning at stem wall</t>
  </si>
  <si>
    <t>458 BROWN ST</t>
  </si>
  <si>
    <t>Porch separation from main structure plaster in front room fell. Ok to use porch need permit to repair porch &amp; plaster</t>
  </si>
  <si>
    <t>432 BROWN ST</t>
  </si>
  <si>
    <t>Bldg foundation framing is "racked" at both front corners</t>
  </si>
  <si>
    <t>417 CROSS ST</t>
  </si>
  <si>
    <t>Collapsed chimney - Correct under pining/shore/slope/post and beams</t>
  </si>
  <si>
    <t>413 RIVERSIDE DR</t>
  </si>
  <si>
    <t>stairs - do not use except in emergency - have engineer inspect prior to usage</t>
  </si>
  <si>
    <t>411 RIVERSIDE DR</t>
  </si>
  <si>
    <t>stairway taped off yellow tag, second story green tag</t>
  </si>
  <si>
    <t>1141 LAUREL ST</t>
  </si>
  <si>
    <t>Damaged chimney @ rear of building</t>
  </si>
  <si>
    <t>380 BROWN ST</t>
  </si>
  <si>
    <t>garage walls and foundation backing, occupancy based on exterior inspection from front only/garage damage extensive-do not enter garage</t>
  </si>
  <si>
    <t>356 BROWN ST</t>
  </si>
  <si>
    <t>garage severe racking, crack slab, ground movement - cotage severe racking at cripple wall, post supports severely compromised</t>
  </si>
  <si>
    <t>385 RIVERSIDE DR</t>
  </si>
  <si>
    <t>Cracked base of carport roof support. Cracks around doors and windows.</t>
  </si>
  <si>
    <t>294 COOMBS ST</t>
  </si>
  <si>
    <t>251 GASSER DR</t>
  </si>
  <si>
    <t>collapse of hanging lights</t>
  </si>
  <si>
    <t>225 SOSCOL AVE</t>
  </si>
  <si>
    <t>stone veneer on columns popped off</t>
  </si>
  <si>
    <t>211 SOSCOL AVE</t>
  </si>
  <si>
    <t>stone veneer collapsed at main entry way</t>
  </si>
  <si>
    <t>205 SOSCOL AVE</t>
  </si>
  <si>
    <t>vertical crack on parapet wall</t>
  </si>
  <si>
    <t>1712 HEMLOCK ST</t>
  </si>
  <si>
    <t>one car garage, front wall leaning, limited entry only, no occupancy, obtain permit to demo/repair</t>
  </si>
  <si>
    <t>446 S JEFFERSON ST</t>
  </si>
  <si>
    <t>172 S FRANKLIN ST</t>
  </si>
  <si>
    <t>south west corner of home appears to have moved - engineers report required</t>
  </si>
  <si>
    <t>374 S JEFFERSON ST</t>
  </si>
  <si>
    <t>Cracked chimney on north-side &amp; collapsed chimney on east-side</t>
  </si>
  <si>
    <t>1735 SPRUCE ST</t>
  </si>
  <si>
    <t>chimney cracked at roofline, crack eminating from upper right garage opening - antenna dangling</t>
  </si>
  <si>
    <t>1755 SPRUCE ST</t>
  </si>
  <si>
    <t>1775 SPRUCE ST</t>
  </si>
  <si>
    <t>310 S JEFFERSON ST</t>
  </si>
  <si>
    <t>expired on 7/27/15</t>
  </si>
  <si>
    <t>Plaster damage require replacement &amp; permit</t>
  </si>
  <si>
    <t>230 S JEFFERSON ST</t>
  </si>
  <si>
    <t>Fallen Chimney</t>
  </si>
  <si>
    <t>1752 SPRUCE ST</t>
  </si>
  <si>
    <t>200 S JEFFERSON ST</t>
  </si>
  <si>
    <t>minor cracking in lath &amp; plaster interior - access restricted in detached garage - chimney &amp; footing cracking - significant sagging lateral &amp; longitude</t>
  </si>
  <si>
    <t>1759 SYCAMORE ST</t>
  </si>
  <si>
    <t>Avoid Chimney Area</t>
  </si>
  <si>
    <t>1731 SYCAMORE ST</t>
  </si>
  <si>
    <t>1719 SYCAMORE ST</t>
  </si>
  <si>
    <t>Chimney has been demolished by permit. Work on-going, no new chimney. Owner notes that the permit was obtained for chimney demolition</t>
  </si>
  <si>
    <t>1652 SPRUCE ST</t>
  </si>
  <si>
    <t>1638 SPRUCE ST</t>
  </si>
  <si>
    <t>Failure of chimney flue-falling ,avoid area</t>
  </si>
  <si>
    <t>1440 SPRUCE ST</t>
  </si>
  <si>
    <t>chimney separated from struc - SE required to eval</t>
  </si>
  <si>
    <t>1420 SPRUCE ST</t>
  </si>
  <si>
    <t>Chimney is falling, avoid area around chimney extreme falling hazard</t>
  </si>
  <si>
    <t>5 FRANKLIN ST</t>
  </si>
  <si>
    <t>Cracked Chimney</t>
  </si>
  <si>
    <t>25 FRANKLIN ST</t>
  </si>
  <si>
    <t>1421 SYCAMORE ST</t>
  </si>
  <si>
    <t>Cracked Chimney dislocated bricks</t>
  </si>
  <si>
    <t>1673 SYCAMORE ST</t>
  </si>
  <si>
    <t>1687 SYCAMORE ST</t>
  </si>
  <si>
    <t>1424 SYCAMORE ST</t>
  </si>
  <si>
    <t>chimney broked away from the house - hazard at chimney - OK to use rest of house</t>
  </si>
  <si>
    <t>1608 SYCAMORE ST</t>
  </si>
  <si>
    <t>chimney/loose bricks</t>
  </si>
  <si>
    <t>1678 SYCAMORE ST</t>
  </si>
  <si>
    <t>1694 SYCAMORE ST</t>
  </si>
  <si>
    <t>chimney cracked below roofline/do not use fireplace</t>
  </si>
  <si>
    <t>1728 SYCAMORE ST</t>
  </si>
  <si>
    <t>expired on 7/6/15</t>
  </si>
  <si>
    <t>Cracks in stucco, top of chimney has cracked &amp; displace, cracks in interior plaster, some deck posts are leaning a little.</t>
  </si>
  <si>
    <t>1752 SYCAMORE ST</t>
  </si>
  <si>
    <t>1770 SYCAMORE ST</t>
  </si>
  <si>
    <t>515 S JEFFERSON ST</t>
  </si>
  <si>
    <t>Displaced Fireplace &amp; chimney - occupants be aware of displaced fireplace - may pull away from home</t>
  </si>
  <si>
    <t>370 S HARTSON ST</t>
  </si>
  <si>
    <t>expired on 9/23/16</t>
  </si>
  <si>
    <t>Chimney damaged-detached from house/joint falure near roof &amp; leaning away from house/ Keep away from exterior area</t>
  </si>
  <si>
    <t>359 S HARTSON ST</t>
  </si>
  <si>
    <t>expired on 11/8/16</t>
  </si>
  <si>
    <t>Replace vertical SW garage door/ post attached from residence exterior</t>
  </si>
  <si>
    <t>438 S MONTGOMERY ST</t>
  </si>
  <si>
    <t>Stay away from area immediately around base of chimney in backyard</t>
  </si>
  <si>
    <t>2105 LOCUST ST</t>
  </si>
  <si>
    <t>Chimney Moved, Cracked</t>
  </si>
  <si>
    <t>500 MINAHEN ST</t>
  </si>
  <si>
    <t>cracks in chimney - have contractor review and repair</t>
  </si>
  <si>
    <t>550 HUNT ST</t>
  </si>
  <si>
    <t>2281 LERNHART ST</t>
  </si>
  <si>
    <t>Cracked and offset chimney</t>
  </si>
  <si>
    <t>344 MINAHEN ST</t>
  </si>
  <si>
    <t>Stone veneer in front of fireplace separated. Stay clear of fireplace until veneer over fireplace anchored</t>
  </si>
  <si>
    <t>265 S MONTGOMERY ST</t>
  </si>
  <si>
    <t>237 S MONTGOMERY ST</t>
  </si>
  <si>
    <t>299 S HARTSON ST</t>
  </si>
  <si>
    <t>chimney detached from structure</t>
  </si>
  <si>
    <t>229 S HARTSON ST</t>
  </si>
  <si>
    <t>cracking around sill plate</t>
  </si>
  <si>
    <t>205 S HARTSON ST</t>
  </si>
  <si>
    <t>383 S JEFFERSON ST</t>
  </si>
  <si>
    <t>masonry wall collapse</t>
  </si>
  <si>
    <t>355 S JEFFERSON ST</t>
  </si>
  <si>
    <t>Cracks at masonry chimney</t>
  </si>
  <si>
    <t>240 S HARTSON ST</t>
  </si>
  <si>
    <t>230 S HARTSON ST</t>
  </si>
  <si>
    <t>Damaged chimney - minor damage</t>
  </si>
  <si>
    <t>341 S JEFFERSON ST</t>
  </si>
  <si>
    <t>337 S JEFFERSON ST</t>
  </si>
  <si>
    <t>176 S HARTSON ST</t>
  </si>
  <si>
    <t>211 S JEFFERSON ST</t>
  </si>
  <si>
    <t>Cracks and displaced CMU at chimney</t>
  </si>
  <si>
    <t>179 S MONTGOMERY ST</t>
  </si>
  <si>
    <t>expired on 3/9/15</t>
  </si>
  <si>
    <t>152 S SEYMOUR ST</t>
  </si>
  <si>
    <t>Contractor to assess repairs to cracks at chimney &amp; ext. walls</t>
  </si>
  <si>
    <t>134 S SEYMOUR ST</t>
  </si>
  <si>
    <t>1940 SPRUCE ST</t>
  </si>
  <si>
    <t>1930 SPRUCE ST</t>
  </si>
  <si>
    <t>1910 SPRUCE ST</t>
  </si>
  <si>
    <t>177 S HARTSON ST</t>
  </si>
  <si>
    <t>184 S MONTGOMERY ST</t>
  </si>
  <si>
    <t>165 S HARTSON ST</t>
  </si>
  <si>
    <t>chimney crack at roofline</t>
  </si>
  <si>
    <t>151 S HARTSON ST</t>
  </si>
  <si>
    <t>137 S HARTSON ST</t>
  </si>
  <si>
    <t>Chimney cracks, yellow taped previously, no development</t>
  </si>
  <si>
    <t>123 S HARTSON ST</t>
  </si>
  <si>
    <t>142 S MONTGOMERY ST</t>
  </si>
  <si>
    <t>no comments</t>
  </si>
  <si>
    <t>1941 OLD SONOMA RD</t>
  </si>
  <si>
    <t>Chimney is leaning away from house by about 1 1/2". Potential to fall further</t>
  </si>
  <si>
    <t>112 S MONTGOMERY ST</t>
  </si>
  <si>
    <t>130 RANDOLPH ST</t>
  </si>
  <si>
    <t>expired on 8/22/2015</t>
  </si>
  <si>
    <t>foundation damage, repairs but not built to code</t>
  </si>
  <si>
    <t>149 RANDOLPH ST</t>
  </si>
  <si>
    <t>Cracks in Fndn on S-side and surrounding walls. Lateral shift of structure. No restriction of use</t>
  </si>
  <si>
    <t>159 RANDOLPH ST</t>
  </si>
  <si>
    <t>Foundation unreinforced, blocks/bricks leaning garage only-through going cracks</t>
  </si>
  <si>
    <t>120 FRANKLIN ST</t>
  </si>
  <si>
    <t>Family rm restricted-no use-fireplace compromised-cracks @ roofline (horizontal)</t>
  </si>
  <si>
    <t>180 FRANKLIN ST</t>
  </si>
  <si>
    <t>expired on 2/7/16</t>
  </si>
  <si>
    <t>Cracked both sides chimney/SE about 1/4 replacement 3/4" separation fireplace from walls. Keep away from south side of chimney outside &amp; 6 ft away</t>
  </si>
  <si>
    <t>1643 ELM ST</t>
  </si>
  <si>
    <t>1653 ELM ST</t>
  </si>
  <si>
    <t>170 S SEMINARY ST</t>
  </si>
  <si>
    <t>1715 ELM ST</t>
  </si>
  <si>
    <t>220 JEFFERSON ST</t>
  </si>
  <si>
    <t>Cracked chimney. Avoid chimney area</t>
  </si>
  <si>
    <t>1735 ELM ST</t>
  </si>
  <si>
    <t>chimney cracked at left side of house</t>
  </si>
  <si>
    <t>1721 ELM ST</t>
  </si>
  <si>
    <t>Collapsed Chimney</t>
  </si>
  <si>
    <t>225 COOMBS ST</t>
  </si>
  <si>
    <t>stay clear of fireplace chimney area interior and exterior</t>
  </si>
  <si>
    <t>235 COOMBS ST</t>
  </si>
  <si>
    <t>stay clear of chimney at 225 Coombs - chimney is cracked &amp; displaced</t>
  </si>
  <si>
    <t>1350 ELM ST</t>
  </si>
  <si>
    <t>avoid using the front entrance</t>
  </si>
  <si>
    <t>271 FRANKLIN ST</t>
  </si>
  <si>
    <t>Collapsed chimney. Part of the chimney is cracked and not fallen. Avoid chimney area</t>
  </si>
  <si>
    <t>295 FRANKLIN ST</t>
  </si>
  <si>
    <t>loose bricks/chimney</t>
  </si>
  <si>
    <t>1758 ELM ST</t>
  </si>
  <si>
    <t>352 JEFFERSON ST</t>
  </si>
  <si>
    <t>Fallen chimney, no restrictions</t>
  </si>
  <si>
    <t>1796 ELM ST</t>
  </si>
  <si>
    <t>Do not occupy areas E &amp; W of tower (Lutheran Church &amp; Offices)/ Cracks at chimney</t>
  </si>
  <si>
    <t>1749 PINE ST</t>
  </si>
  <si>
    <t>crack in all 4 corners (inside &amp; out) foundation</t>
  </si>
  <si>
    <t>309 RANDOLPH ST</t>
  </si>
  <si>
    <t>375 RANDOLPH ST</t>
  </si>
  <si>
    <t>expired on 2/28/16</t>
  </si>
  <si>
    <t>385 RANDOLPH ST</t>
  </si>
  <si>
    <t>1334 PINE ST</t>
  </si>
  <si>
    <t>Support required for back chimney flue</t>
  </si>
  <si>
    <t>320 FRANKLIN ST</t>
  </si>
  <si>
    <t>346 FRANKLIN ST</t>
  </si>
  <si>
    <t>expired on 4/11/15</t>
  </si>
  <si>
    <t>porch damage</t>
  </si>
  <si>
    <t>1327 LAUREL ST</t>
  </si>
  <si>
    <t>386 FRANKLIN ST</t>
  </si>
  <si>
    <t>1456 PINE ST</t>
  </si>
  <si>
    <t>313 FRANKLIN ST</t>
  </si>
  <si>
    <t>333 FRANKLIN ST</t>
  </si>
  <si>
    <t>444 ADAMS ST</t>
  </si>
  <si>
    <t>Entry for retro of contents only. Required structural design and strengthing</t>
  </si>
  <si>
    <t>474 ADAMS ST</t>
  </si>
  <si>
    <t>along entire east side cracks observed at sill/plate/foundation connection - recommend repair</t>
  </si>
  <si>
    <t>1511 LAUREL ST</t>
  </si>
  <si>
    <t>1481 LAUREL ST</t>
  </si>
  <si>
    <t>cracks in sheetrock/foundation, doors sticking, sloping floors</t>
  </si>
  <si>
    <t>1514 PINE ST</t>
  </si>
  <si>
    <t>(La Mariposa Market) exterior wall 1520 Pine leaning - may be pre-exist - OK to occ</t>
  </si>
  <si>
    <t>1530 PINE ST</t>
  </si>
  <si>
    <t>roof damage from neighbors chimney collapse</t>
  </si>
  <si>
    <t>1536 PINE ST</t>
  </si>
  <si>
    <t>428 WILSON ST</t>
  </si>
  <si>
    <t>436 WILSON ST</t>
  </si>
  <si>
    <t>keep away from the chimney area</t>
  </si>
  <si>
    <t>466 WILSON ST</t>
  </si>
  <si>
    <t>469 ADAMS ST</t>
  </si>
  <si>
    <t>400 SEMINARY ST</t>
  </si>
  <si>
    <t>1610 PINE ST</t>
  </si>
  <si>
    <t>1602 PINE ST</t>
  </si>
  <si>
    <t>expired on 5/16/15</t>
  </si>
  <si>
    <t>484 SEMINARY ST</t>
  </si>
  <si>
    <t>423 SEMINARY ST</t>
  </si>
  <si>
    <t>chimney, cracks in corner of foundation</t>
  </si>
  <si>
    <t>1750 PINE ST</t>
  </si>
  <si>
    <t>[Fuller Gardens] interior damage to apt at 1750 at window grames - struc asmnt required</t>
  </si>
  <si>
    <t>1782 PINE ST</t>
  </si>
  <si>
    <t>[Fuller Gardens] damage at carport area</t>
  </si>
  <si>
    <t>1786 PINE ST</t>
  </si>
  <si>
    <t>430 JEFFERSON ST</t>
  </si>
  <si>
    <t>440 JEFFERSON ST</t>
  </si>
  <si>
    <t>452 JEFFERSON ST</t>
  </si>
  <si>
    <t>damaged chimney - broken at roofline</t>
  </si>
  <si>
    <t>482 JEFFERSON ST</t>
  </si>
  <si>
    <t>480 JEFFERSON ST</t>
  </si>
  <si>
    <t>1731 LAUREL ST</t>
  </si>
  <si>
    <t>1745 LAUREL ST</t>
  </si>
  <si>
    <t>1751 LAUREL ST</t>
  </si>
  <si>
    <t>1767 LAUREL ST</t>
  </si>
  <si>
    <t>carport support columns are racked</t>
  </si>
  <si>
    <t>1777 LAUREL ST</t>
  </si>
  <si>
    <t>1787 LAUREL ST</t>
  </si>
  <si>
    <t>expired on 7/9/16</t>
  </si>
  <si>
    <t>damaged front porch, chimney</t>
  </si>
  <si>
    <t>1795 LAUREL ST</t>
  </si>
  <si>
    <t>cracks in foundation</t>
  </si>
  <si>
    <t>405 COOMBS ST</t>
  </si>
  <si>
    <t>477 COOMBS ST</t>
  </si>
  <si>
    <t>Damage chimney on N side</t>
  </si>
  <si>
    <t>495 COOMBS ST</t>
  </si>
  <si>
    <t>expired on 7/1/15</t>
  </si>
  <si>
    <t>collapsed and leaning chimney</t>
  </si>
  <si>
    <t>470 RANDOLPH ST</t>
  </si>
  <si>
    <t>expired on 5/18/15</t>
  </si>
  <si>
    <t>Damaged Chimney, being demolished by owner</t>
  </si>
  <si>
    <t>492 RANDOLPH ST</t>
  </si>
  <si>
    <t>expired on 10/31/16</t>
  </si>
  <si>
    <t>plaster at first floor cracked</t>
  </si>
  <si>
    <t>431 RANDOLPH ST</t>
  </si>
  <si>
    <t>447 RANDOLPH ST</t>
  </si>
  <si>
    <t>Cracked chimney, south exterior wall is bowed in below floor level. Avoid chimney area</t>
  </si>
  <si>
    <t>459 RANDOLPH ST</t>
  </si>
  <si>
    <t>expired on 5/5/16</t>
  </si>
  <si>
    <t>Damaged chimney</t>
  </si>
  <si>
    <t>469 RANDOLPH ST</t>
  </si>
  <si>
    <t>chimney collapse above roofline - OK to occ - long term need engr eval</t>
  </si>
  <si>
    <t>491 RANDOLPH ST</t>
  </si>
  <si>
    <t>sagging front porch</t>
  </si>
  <si>
    <t>429 FRANKLIN ST</t>
  </si>
  <si>
    <t>no entry through front porch-porch pulling away from main struc - chimney collapse in attic</t>
  </si>
  <si>
    <t>427 EVEN ST</t>
  </si>
  <si>
    <t>1520 LAUREL ST</t>
  </si>
  <si>
    <t>expired on 9/5/15</t>
  </si>
  <si>
    <t>House has shifted, damage in all 4 corners, cracking in foundation, DWV vent separated</t>
  </si>
  <si>
    <t>1540 LAUREL ST</t>
  </si>
  <si>
    <t>House fire</t>
  </si>
  <si>
    <t>540 WILSON ST</t>
  </si>
  <si>
    <t>1582 LAUREL ST</t>
  </si>
  <si>
    <t>548 SEMINARY ST</t>
  </si>
  <si>
    <t>chimney (house in back)</t>
  </si>
  <si>
    <t>552 SEMINARY ST</t>
  </si>
  <si>
    <t>expired on 3/8/2015</t>
  </si>
  <si>
    <t>yellow to red - mod damage chimney, severe to foundation</t>
  </si>
  <si>
    <t>576 SEMINARY ST</t>
  </si>
  <si>
    <t>567 WILSON ST</t>
  </si>
  <si>
    <t>1500 PALMER ST</t>
  </si>
  <si>
    <t>1547 OAK ST</t>
  </si>
  <si>
    <t>Masonry @ front porch and steps has failed</t>
  </si>
  <si>
    <t>1545 OAK ST</t>
  </si>
  <si>
    <t>1568 PALMER ST</t>
  </si>
  <si>
    <t>Front porch and front porch columns out of alignment - stay off front porch - needs repair</t>
  </si>
  <si>
    <t>618 SEMINARY ST</t>
  </si>
  <si>
    <t>633 WILSON ST</t>
  </si>
  <si>
    <t>641 WILSON ST</t>
  </si>
  <si>
    <t>SW foundation cracked</t>
  </si>
  <si>
    <t>635 EVEN ST</t>
  </si>
  <si>
    <t>1541 3RD ST</t>
  </si>
  <si>
    <t>chimney removed/roof repair needed</t>
  </si>
  <si>
    <t>1580 OAK ST</t>
  </si>
  <si>
    <t>breaks in plumbing, cracks in plaster, chimney cracks, broken window</t>
  </si>
  <si>
    <t>707 WILSON ST</t>
  </si>
  <si>
    <t>chimney, stem wall in basement fractured</t>
  </si>
  <si>
    <t>743 WILSON ST</t>
  </si>
  <si>
    <t>chimney removed at roof line</t>
  </si>
  <si>
    <t>1795 3RD ST</t>
  </si>
  <si>
    <t>framing shifted at entry - cracks in porch and foundation - no porch access, use rear of building</t>
  </si>
  <si>
    <t>1785 3RD ST</t>
  </si>
  <si>
    <t>Top of brick chimney collapse onto roof</t>
  </si>
  <si>
    <t>1753 3RD ST</t>
  </si>
  <si>
    <t>Side covered porch deck-uneven supports sep. from top/bottom</t>
  </si>
  <si>
    <t>741 SEMINARY ST</t>
  </si>
  <si>
    <t>extended occ dependant on eng report</t>
  </si>
  <si>
    <t>721 SEMINARY ST</t>
  </si>
  <si>
    <t>sills on fndn (not bolted); lower door doesn't close; garage wall racked; stairway compressed against wall; need struc engr review</t>
  </si>
  <si>
    <t>1756 OAK ST</t>
  </si>
  <si>
    <t>bldg shifted on foundation at front porch</t>
  </si>
  <si>
    <t>1748 OAK ST</t>
  </si>
  <si>
    <t>fall danger from next door (1738 Oak St)</t>
  </si>
  <si>
    <t>1738 OAK ST</t>
  </si>
  <si>
    <t>Foundation; structure collapse</t>
  </si>
  <si>
    <t>1730 OAK ST</t>
  </si>
  <si>
    <t>due to unsafe condition of 1738 Oak St</t>
  </si>
  <si>
    <t>1218 OAK ST</t>
  </si>
  <si>
    <t>expired on 6/3/15</t>
  </si>
  <si>
    <t>collapsed chimney in back, garage door wall/front porch broken</t>
  </si>
  <si>
    <t>531 COOMBS ST</t>
  </si>
  <si>
    <t>532 RANDOLPH ST</t>
  </si>
  <si>
    <t>building shifted on foundation</t>
  </si>
  <si>
    <t>554 RANDOLPH ST</t>
  </si>
  <si>
    <t>1225 DIVISION ST</t>
  </si>
  <si>
    <t>expired on 3/9/16</t>
  </si>
  <si>
    <t>avoid areas with loose plaster - OK to occ</t>
  </si>
  <si>
    <t>1336 OAK ST</t>
  </si>
  <si>
    <t>damaged steps at front</t>
  </si>
  <si>
    <t>590 FRANKLIN ST</t>
  </si>
  <si>
    <t>do not use offices at NW corner of building until inspection by structural engineer</t>
  </si>
  <si>
    <t>1438 OAK ST</t>
  </si>
  <si>
    <t>515 FRANKLIN ST</t>
  </si>
  <si>
    <t>foundation cracks Unit 1 - engineer review required</t>
  </si>
  <si>
    <t>543 FRANKLIN ST</t>
  </si>
  <si>
    <t>porch and living room restricted access; already red tapped</t>
  </si>
  <si>
    <t>585 COOMBS ST</t>
  </si>
  <si>
    <t>expired on 8/5/15</t>
  </si>
  <si>
    <t>590 RANDOLPH ST</t>
  </si>
  <si>
    <t>expired on 12/15/2016</t>
  </si>
  <si>
    <t>cracked foundation/ chimney collapse on roof</t>
  </si>
  <si>
    <t>642 RANDOLPH ST</t>
  </si>
  <si>
    <t>Remain outside taped off area until the base of chimney is supported. At that time contact City to reevaluate area</t>
  </si>
  <si>
    <t>623 COOMBS ST</t>
  </si>
  <si>
    <t>expired on 3/21/15</t>
  </si>
  <si>
    <t>severe cracks in stucco/brickwalls supporting carport</t>
  </si>
  <si>
    <t>618 RANDOLPH ST</t>
  </si>
  <si>
    <t>entry stair shifted forward/cracks in foundation</t>
  </si>
  <si>
    <t>620 RANDOLPH ST</t>
  </si>
  <si>
    <t>residents not home</t>
  </si>
  <si>
    <t>625 RANDOLPH ST</t>
  </si>
  <si>
    <t>Church</t>
  </si>
  <si>
    <t>Unsafe building (1st Methodist - Santuary)</t>
  </si>
  <si>
    <t>1473 4TH ST</t>
  </si>
  <si>
    <t>1477 4TH ST</t>
  </si>
  <si>
    <t>1475 4TH ST</t>
  </si>
  <si>
    <t>1447 4TH ST</t>
  </si>
  <si>
    <t>plaster seperated from lath throughout interior - front business only</t>
  </si>
  <si>
    <t>1429 4TH ST</t>
  </si>
  <si>
    <t>collapse, leaning, racking/foundation</t>
  </si>
  <si>
    <t>1427 4TH ST</t>
  </si>
  <si>
    <t>collapse, leaning, racking</t>
  </si>
  <si>
    <t>1333 3RD ST</t>
  </si>
  <si>
    <t>sanctuary</t>
  </si>
  <si>
    <t>1340 4TH ST</t>
  </si>
  <si>
    <t>damaged chimney - leaning</t>
  </si>
  <si>
    <t>709 FRANKLIN ST</t>
  </si>
  <si>
    <t>Family Services of Napa Valley</t>
  </si>
  <si>
    <t>701 SCHOOL ST</t>
  </si>
  <si>
    <t>1830 OLD SONOMA RD</t>
  </si>
  <si>
    <t>Chimney collapse</t>
  </si>
  <si>
    <t>1840 OLD SONOMA RD</t>
  </si>
  <si>
    <t>chimney fallen and remaing portion cracked and at risk of falling</t>
  </si>
  <si>
    <t>1930 OLD SONOMA RD</t>
  </si>
  <si>
    <t>Avoid chimney area due to chimney damage caution taped, avoid accessing area</t>
  </si>
  <si>
    <t>1920 OLD SONOMA RD</t>
  </si>
  <si>
    <t>1910 OLD SONOMA RD</t>
  </si>
  <si>
    <t>125 HARTSON ST</t>
  </si>
  <si>
    <t>1921 MADRONA ST</t>
  </si>
  <si>
    <t>1931 MADRONA ST</t>
  </si>
  <si>
    <t>carport damage, chimney, structural damage</t>
  </si>
  <si>
    <t>2000 OLD SONOMA RD</t>
  </si>
  <si>
    <t>2010 OLD SONOMA RD</t>
  </si>
  <si>
    <t>expired on 10/20/16</t>
  </si>
  <si>
    <t>2344 OLD SONOMA RD</t>
  </si>
  <si>
    <t>chimney collapse, OK to enter bldgs A, B, C</t>
  </si>
  <si>
    <t>1930 MADRONA ST</t>
  </si>
  <si>
    <t>roof damage, A/C unit broken</t>
  </si>
  <si>
    <t>1920 MADRONA ST</t>
  </si>
  <si>
    <t>contractor in process of demo</t>
  </si>
  <si>
    <t>1844 MADRONA ST</t>
  </si>
  <si>
    <t>Chimney fall hazard. Stay away from chimney area, inside &amp; out</t>
  </si>
  <si>
    <t>228 HARTSON ST</t>
  </si>
  <si>
    <t>do not enter/use carport - do not use fireplaces until repaired</t>
  </si>
  <si>
    <t>226 HARTSON ST</t>
  </si>
  <si>
    <t>224 HARTSON ST</t>
  </si>
  <si>
    <t>do not use fireplaces until repaired</t>
  </si>
  <si>
    <t>222 HARTSON ST</t>
  </si>
  <si>
    <t>233 JEFFERSON ST</t>
  </si>
  <si>
    <t>carport wall collapsed, roof tile loose</t>
  </si>
  <si>
    <t>235 JEFFERSON ST</t>
  </si>
  <si>
    <t>249 JEFFERSON ST</t>
  </si>
  <si>
    <t>roof structure racked</t>
  </si>
  <si>
    <t>247 JEFFERSON ST</t>
  </si>
  <si>
    <t>243 JEFFERSON ST</t>
  </si>
  <si>
    <t>245 JEFFERSON ST</t>
  </si>
  <si>
    <t>381 JEFFERSON ST</t>
  </si>
  <si>
    <t>expired on 12/16/15</t>
  </si>
  <si>
    <t>foundation compromised</t>
  </si>
  <si>
    <t>257 FREDERICK DR</t>
  </si>
  <si>
    <t>Chimney pull away from structure,contractor removed chimney , back ASAP to brace the wall &amp; transfer load to wall</t>
  </si>
  <si>
    <t>2015 PINE ST</t>
  </si>
  <si>
    <t>2201 PINE ST</t>
  </si>
  <si>
    <t>structural repairs 10/14/14; repair gas line 12/10/14; new foundation 6/19/15</t>
  </si>
  <si>
    <t>structural repair finaled on 10/30/14; gas line repair finaled on 12/16/14; foundation expired on 8/2/16</t>
  </si>
  <si>
    <t>minor cracks in north exterior wall and south interior wall near stage</t>
  </si>
  <si>
    <t>390 MONROE ST</t>
  </si>
  <si>
    <t>cracks in the chimney</t>
  </si>
  <si>
    <t>351 MONROE ST</t>
  </si>
  <si>
    <t>masonry wall 6' height</t>
  </si>
  <si>
    <t>371 MONROE ST</t>
  </si>
  <si>
    <t>collapse at roof line</t>
  </si>
  <si>
    <t>231 WALNUT ST</t>
  </si>
  <si>
    <t>wall looks unstable, and masonry is falling off, do not get close to masonry wall until repaired</t>
  </si>
  <si>
    <t>411 JEFFERSON ST</t>
  </si>
  <si>
    <t>masonry block at infill area has moved; not appear to be grouted; unsafe to occupy</t>
  </si>
  <si>
    <t>1828 PINE ST</t>
  </si>
  <si>
    <t>support beams shifted, chimney has broken front, steps moved</t>
  </si>
  <si>
    <t>1855 FULLER WAY</t>
  </si>
  <si>
    <t>487 JEFFERSON ST</t>
  </si>
  <si>
    <t>1831 LAUREL ST</t>
  </si>
  <si>
    <t>foundating bulding at side yard - cracks at mudsill all around - OK to occupy</t>
  </si>
  <si>
    <t>1850 FULLER WAY</t>
  </si>
  <si>
    <t>1927 LAUREL ST</t>
  </si>
  <si>
    <t>Item retrieval only in front room. Follow up w/engineer. Inspect handicap lift @ front entrance</t>
  </si>
  <si>
    <t>1959 LAUREL ST</t>
  </si>
  <si>
    <t>rear garage listing, restricted access- rubble foundation - OK to occupy interior</t>
  </si>
  <si>
    <t>454 MONTGOMERY ST</t>
  </si>
  <si>
    <t>456 SEYMOUR ST</t>
  </si>
  <si>
    <t>fall off pier &amp; post foundation 2.5 ft (unsafe)</t>
  </si>
  <si>
    <t>474 SEYMOUR ST</t>
  </si>
  <si>
    <t>475 MONTGOMERY ST</t>
  </si>
  <si>
    <t>expired on 6/5/16</t>
  </si>
  <si>
    <t>Restricted use of adjacent driveway &amp; restricted access to living room</t>
  </si>
  <si>
    <t>495 MONTGOMERY ST</t>
  </si>
  <si>
    <t>2139 LAUREL ST</t>
  </si>
  <si>
    <t>expired on 6/6/2015</t>
  </si>
  <si>
    <t>CE hired by homeowner to evaluate home; leaning on foundation</t>
  </si>
  <si>
    <t>2224 PINE ST</t>
  </si>
  <si>
    <t>expired on 6/13/16</t>
  </si>
  <si>
    <t>Racking, damage to walls, other structural damage, foundation damage to east side, chimney down</t>
  </si>
  <si>
    <t>2214 PINE ST</t>
  </si>
  <si>
    <t>228100 avg</t>
  </si>
  <si>
    <t>Damage to cripple walls, west side</t>
  </si>
  <si>
    <t>431 SEYMOUR ST</t>
  </si>
  <si>
    <t>467 SEYMOUR ST</t>
  </si>
  <si>
    <t>Potential hazard from leaning damaged fireplace at adjacent house</t>
  </si>
  <si>
    <t>477 SEYMOUR ST</t>
  </si>
  <si>
    <t>damaged fireplace/chimney</t>
  </si>
  <si>
    <t>2221 LAUREL ST</t>
  </si>
  <si>
    <t>leaning, racking</t>
  </si>
  <si>
    <t>497 MONROE ST</t>
  </si>
  <si>
    <t>roof damage</t>
  </si>
  <si>
    <t>2350 PINE ST</t>
  </si>
  <si>
    <t>421 WALNUT ST</t>
  </si>
  <si>
    <t>reroof 7/2/15; replace windows 11/19/15</t>
  </si>
  <si>
    <t>reroof finaled on 7/21/15; windows expired on 5/17/16</t>
  </si>
  <si>
    <t>adjacent bldg has wall with probability of collapse - access not permitted until wall is braced</t>
  </si>
  <si>
    <t>210 ORNDUFF ST</t>
  </si>
  <si>
    <t>4 1/2' basement walls leaning - structural analysis needed</t>
  </si>
  <si>
    <t>469 WALNUT ST</t>
  </si>
  <si>
    <t>[Bldg 900][aka 473] partial roof fall-in; doors racked - do not enter</t>
  </si>
  <si>
    <t>473 WALNUT ST</t>
  </si>
  <si>
    <t>Mini storage damage [Bldg 900 red tagged][aka 469]Sliding doors jammed and metal material buckling</t>
  </si>
  <si>
    <t>507 JEFFERSON ST</t>
  </si>
  <si>
    <t>563 JEFFERSON ST</t>
  </si>
  <si>
    <t>Chimney left side of building a few loose bricks on top. Stay away taped off area</t>
  </si>
  <si>
    <t>568 MADISON ST</t>
  </si>
  <si>
    <t>Rear service porch structural damage</t>
  </si>
  <si>
    <t>587 JEFFERSON ST</t>
  </si>
  <si>
    <t>fractures at foundation, parapet, walls - major masonry down</t>
  </si>
  <si>
    <t>519 MADISON ST</t>
  </si>
  <si>
    <t xml:space="preserve">leaning, racking </t>
  </si>
  <si>
    <t>550 PATCHETT ST</t>
  </si>
  <si>
    <t>brace and repair needed</t>
  </si>
  <si>
    <t>564 PATCHETT ST</t>
  </si>
  <si>
    <t>6" cripple walls, rolling on driveway, side of house noted - analysis from structural engineer needed</t>
  </si>
  <si>
    <t>561 MADISON ST</t>
  </si>
  <si>
    <t>N/W corner of foundation has been damaged and rear service porch has lateral displacement</t>
  </si>
  <si>
    <t>1941 STOCKTON ST</t>
  </si>
  <si>
    <t>Partial chimney collapse at base, building racked at foundation</t>
  </si>
  <si>
    <t>2006 LAUREL ST</t>
  </si>
  <si>
    <t>521 PATCHETT ST</t>
  </si>
  <si>
    <t>540 MONTGOMERY ST</t>
  </si>
  <si>
    <t>552 MONTGOMERY ST</t>
  </si>
  <si>
    <t>562 MONTGOMERY ST</t>
  </si>
  <si>
    <t>damaged chimney; cracking ext stucco - various locations</t>
  </si>
  <si>
    <t>2005 STOCKTON ST</t>
  </si>
  <si>
    <t>Partial collapse at base</t>
  </si>
  <si>
    <t>2107 STOCKTON ST</t>
  </si>
  <si>
    <t>563 MONTGOMERY ST</t>
  </si>
  <si>
    <t>541 MONTGOMERY ST</t>
  </si>
  <si>
    <t>expired on 3/10/2015</t>
  </si>
  <si>
    <t>shed in rear yard unstable</t>
  </si>
  <si>
    <t>2120 LAUREL ST</t>
  </si>
  <si>
    <t>building shifted on foundations</t>
  </si>
  <si>
    <t>2118 LAUREL ST</t>
  </si>
  <si>
    <t>587 SEYMOUR ST</t>
  </si>
  <si>
    <t>basement slid off foundation, dry rot, leaning walls, broken stairs</t>
  </si>
  <si>
    <t>597 SEYMOUR ST</t>
  </si>
  <si>
    <t>gas piping, chimney vent, h20 heater straps failed/garage racked/walls tilted</t>
  </si>
  <si>
    <t>2231 STOCKTON ST</t>
  </si>
  <si>
    <t>507 MONROE ST</t>
  </si>
  <si>
    <t>519 MONROE ST</t>
  </si>
  <si>
    <t>Access to remove possesions, house foundation damaged, garage severely damaged</t>
  </si>
  <si>
    <t>563 MONROE ST</t>
  </si>
  <si>
    <t>expired on 7/8/2015</t>
  </si>
  <si>
    <t>2501 OAK ST</t>
  </si>
  <si>
    <t>CMU fence tilts toward street at 20 degree angle at chain link fence gate</t>
  </si>
  <si>
    <t>1834 STOCKTON ST</t>
  </si>
  <si>
    <t>617 JEFFERSON ST</t>
  </si>
  <si>
    <t>Cracked/displaced chimney, stucco parge so can't see bricks. Minor stucco cracks @ ext. Use caution around chimney</t>
  </si>
  <si>
    <t>1815 OAK ST</t>
  </si>
  <si>
    <t>expired on 8/4/15</t>
  </si>
  <si>
    <t>Collapse of chimney above roof line</t>
  </si>
  <si>
    <t>1919 OAK ST</t>
  </si>
  <si>
    <t>Chimney collapse at roof line</t>
  </si>
  <si>
    <t>605 PATCHETT ST</t>
  </si>
  <si>
    <t>chimney damaged - dislodged bricks, cracks</t>
  </si>
  <si>
    <t>2020 STOCKTON ST</t>
  </si>
  <si>
    <t>Partial Chimney collapse</t>
  </si>
  <si>
    <t>2005 OAK ST</t>
  </si>
  <si>
    <t>Chimney movement at roof line</t>
  </si>
  <si>
    <t>2040 STOCKTON ST</t>
  </si>
  <si>
    <t>expired on 7/20/15</t>
  </si>
  <si>
    <t>2149 OAK ST</t>
  </si>
  <si>
    <t>612 SEYMOUR ST</t>
  </si>
  <si>
    <t>chimney, appears west wall sill place shifted 4" on foundation (3 units)</t>
  </si>
  <si>
    <t>2231 OAK ST</t>
  </si>
  <si>
    <t>falling hazard</t>
  </si>
  <si>
    <t>1841 3RD ST</t>
  </si>
  <si>
    <t>Garage structure leaning. For retreival of property only, no occupancy</t>
  </si>
  <si>
    <t>1917 3RD ST</t>
  </si>
  <si>
    <t>fascia on masonry, arch falling hazard</t>
  </si>
  <si>
    <t>845 JEFFERSON ST</t>
  </si>
  <si>
    <t>do not use front door 15' on the outside from the fire place and 5' on the inside.</t>
  </si>
  <si>
    <t>1915 2ND ST</t>
  </si>
  <si>
    <t>front &amp; rear stairs &amp; landing - separation occurred at front &amp; rear stairs</t>
  </si>
  <si>
    <t>2040 OAK ST</t>
  </si>
  <si>
    <t>expired o 9/29/15</t>
  </si>
  <si>
    <t>2032 OAK ST</t>
  </si>
  <si>
    <t>damage to fireplace restricted around fireplace</t>
  </si>
  <si>
    <t>2027 3RD ST</t>
  </si>
  <si>
    <t>2020 3RD ST</t>
  </si>
  <si>
    <t>chimney cracked - potential fall hazard</t>
  </si>
  <si>
    <t>2024 3RD ST</t>
  </si>
  <si>
    <t>Damaged fireplace and chimney</t>
  </si>
  <si>
    <t>2110 3RD ST</t>
  </si>
  <si>
    <t>chimney cracked - potential fall hazard - limit use in court yard until falling hazard mitigated</t>
  </si>
  <si>
    <t>2265 3RD ST</t>
  </si>
  <si>
    <t>structural; collapse</t>
  </si>
  <si>
    <t>2275 3RD ST</t>
  </si>
  <si>
    <t>racking of house to the south; sills not bolted down; some doors racked; interior cracking</t>
  </si>
  <si>
    <t>2320 OAK ST</t>
  </si>
  <si>
    <t>700 CALIFORNIA BLVD</t>
  </si>
  <si>
    <t>structural damage, cracking</t>
  </si>
  <si>
    <t>2245 2ND ST</t>
  </si>
  <si>
    <t>Hazard?</t>
  </si>
  <si>
    <t>2281 2ND ST</t>
  </si>
  <si>
    <t>building off foundation; hazardous electric service, no city water service</t>
  </si>
  <si>
    <t>2285 2ND ST</t>
  </si>
  <si>
    <t>2 car carport 20'X20', extensive water damage/dry rot at roof framing. Do not enter, obtain permit to demo/repair</t>
  </si>
  <si>
    <t>2290 3RD ST</t>
  </si>
  <si>
    <t>walls have shifted, doesn't appear to have any attachment of sill pl to fndn - SE eval</t>
  </si>
  <si>
    <t>2550 OAK ST</t>
  </si>
  <si>
    <t>Prior cracking in chimney wall has increased in size. Requires structural assessment</t>
  </si>
  <si>
    <t>2425 3RD ST</t>
  </si>
  <si>
    <t>chimney down from the ground level to the roof.</t>
  </si>
  <si>
    <t>2464 3RD ST</t>
  </si>
  <si>
    <t>west side wall, stucco detached from grade to approximately 24 inches above grade</t>
  </si>
  <si>
    <t>PH_ENGLISH</t>
  </si>
  <si>
    <t>PH_NO18UNDER</t>
  </si>
  <si>
    <t>PASIAN</t>
  </si>
  <si>
    <t>PHISLAT</t>
  </si>
  <si>
    <t>PAFRICAN</t>
  </si>
  <si>
    <t>PHU_OWNED</t>
  </si>
  <si>
    <t>PHIGHSCH_DIPLOMA</t>
  </si>
  <si>
    <t>NaN</t>
  </si>
  <si>
    <t>building raise NaN; deck and ramp NaN</t>
  </si>
  <si>
    <t>Age</t>
  </si>
  <si>
    <t>Address</t>
  </si>
  <si>
    <t>Tag Color</t>
  </si>
  <si>
    <t>Occupancy</t>
  </si>
  <si>
    <t>Area</t>
  </si>
  <si>
    <t>Year</t>
  </si>
  <si>
    <t>Value</t>
  </si>
  <si>
    <t>Damage Description</t>
  </si>
  <si>
    <t>Damage Level</t>
  </si>
  <si>
    <t>Income</t>
  </si>
  <si>
    <t xml:space="preserve"> 9/3/14</t>
  </si>
  <si>
    <t xml:space="preserve"> 1/28/16</t>
  </si>
  <si>
    <t xml:space="preserve"> 6/10/15</t>
  </si>
  <si>
    <t>"Data" worksheet only contains records that have a residential occupancy.</t>
  </si>
  <si>
    <t>Permit Issued</t>
  </si>
  <si>
    <t>Permit Finaled</t>
  </si>
  <si>
    <t>Deleted demographic/census data</t>
  </si>
  <si>
    <t>Deleted "age" column (redundant of year)</t>
  </si>
  <si>
    <t>Changed name of damage state to damage level</t>
  </si>
  <si>
    <t>Deleted the word "date" from columns</t>
  </si>
  <si>
    <t>Deleted 'red tags" column</t>
  </si>
  <si>
    <t>Changed "Building Number" to Building ID</t>
  </si>
  <si>
    <t>Changed "Tag Color" column to "Tag"</t>
  </si>
  <si>
    <t>For "Permit Issued" and "…Finaled": for records that had multiple permits chose the longest duration unless one permit was expired, which was then ignored.</t>
  </si>
  <si>
    <t>For "PermitFinalied" any expired permits were set to NaN</t>
  </si>
  <si>
    <t>Deleted "Block #" column</t>
  </si>
  <si>
    <t>Deleted lat and long columns</t>
  </si>
  <si>
    <t>Deleted damage description because will link with raw data</t>
  </si>
  <si>
    <t>Deleted tag color for same reason</t>
  </si>
  <si>
    <t>Deleted building ID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</si>
</sst>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11"/>
      <color rgb="FFFF0000"/>
      <name val="Calibri (Body)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0" fillId="2" borderId="0" xfId="0" applyFont="1" applyFill="1"/>
    <xf numFmtId="0" fontId="0" fillId="2" borderId="0" xfId="0" applyFill="1"/>
    <xf numFmtId="0" fontId="4" fillId="0" borderId="0" xfId="0" applyFont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2" fontId="5" fillId="0" borderId="0" xfId="0" applyNumberFormat="1" applyFont="1" applyFill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2" fontId="0" fillId="0" borderId="0" xfId="0" applyNumberFormat="1"/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49" fontId="0" fillId="0" borderId="0" xfId="0" applyNumberFormat="1"/>
    <xf numFmtId="1" fontId="4" fillId="0" borderId="0" xfId="0" applyNumberFormat="1" applyFont="1" applyFill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" fontId="0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4"/>
  <sheetViews>
    <sheetView tabSelected="1" workbookViewId="0">
      <selection activeCell="F15" sqref="F15"/>
    </sheetView>
  </sheetViews>
  <sheetFormatPr baseColWidth="10" defaultColWidth="8.83203125" defaultRowHeight="15"/>
  <cols>
    <col min="1" max="1" width="22.5" style="49" bestFit="1" customWidth="1"/>
    <col min="2" max="2" width="12.5" style="49" bestFit="1" customWidth="1"/>
    <col min="3" max="4" width="7.5" bestFit="1" customWidth="1"/>
    <col min="5" max="5" width="10.6640625" style="40" bestFit="1" customWidth="1"/>
    <col min="6" max="6" width="11" bestFit="1" customWidth="1"/>
    <col min="7" max="7" width="12.83203125" bestFit="1" customWidth="1"/>
    <col min="8" max="8" width="14.33203125" bestFit="1" customWidth="1"/>
    <col min="9" max="9" width="15.33203125" bestFit="1" customWidth="1"/>
    <col min="10" max="10" width="19" bestFit="1" customWidth="1"/>
  </cols>
  <sheetData>
    <row r="1" spans="1:10" s="43" customFormat="1">
      <c r="A1" s="41" t="s">
        <v>2785</v>
      </c>
      <c r="B1" s="41" t="s">
        <v>2787</v>
      </c>
      <c r="C1" s="41" t="s">
        <v>2788</v>
      </c>
      <c r="D1" s="41" t="s">
        <v>2789</v>
      </c>
      <c r="E1" s="41" t="s">
        <v>2790</v>
      </c>
      <c r="F1" s="41" t="s">
        <v>5</v>
      </c>
      <c r="G1" s="41" t="s">
        <v>6</v>
      </c>
      <c r="H1" s="42" t="s">
        <v>2792</v>
      </c>
      <c r="I1" s="41" t="s">
        <v>2798</v>
      </c>
      <c r="J1" s="41" t="s">
        <v>2799</v>
      </c>
    </row>
    <row r="2" spans="1:10">
      <c r="A2" s="44" t="s">
        <v>101</v>
      </c>
      <c r="B2" s="45" t="s">
        <v>22</v>
      </c>
      <c r="C2" s="6">
        <v>1800</v>
      </c>
      <c r="D2" s="5" t="s">
        <v>2782</v>
      </c>
      <c r="E2" s="36" t="s">
        <v>2782</v>
      </c>
      <c r="F2" s="50">
        <f>IF(ISNUMBER(FIND("chimney",#REF!))= TRUE,1,0)</f>
        <v>0</v>
      </c>
      <c r="G2" s="50">
        <f>IF(ISNUMBER(FIND("foundation",#REF!))= TRUE,1,0)</f>
        <v>0</v>
      </c>
      <c r="H2" s="51">
        <v>2</v>
      </c>
      <c r="I2" s="5" t="s">
        <v>2782</v>
      </c>
      <c r="J2" s="5" t="s">
        <v>2782</v>
      </c>
    </row>
    <row r="3" spans="1:10">
      <c r="A3" s="44" t="s">
        <v>810</v>
      </c>
      <c r="B3" s="45" t="s">
        <v>22</v>
      </c>
      <c r="C3" s="5">
        <v>1106</v>
      </c>
      <c r="D3" s="5">
        <v>1954</v>
      </c>
      <c r="E3" s="36">
        <v>372800</v>
      </c>
      <c r="F3" s="50">
        <f>IF(ISNUMBER(FIND("chimney",#REF!))= TRUE,1,0)</f>
        <v>0</v>
      </c>
      <c r="G3" s="50">
        <f>IF(ISNUMBER(FIND("foundation",#REF!))= TRUE,1,0)</f>
        <v>0</v>
      </c>
      <c r="H3" s="51">
        <v>2</v>
      </c>
      <c r="I3" s="5" t="s">
        <v>2782</v>
      </c>
      <c r="J3" s="5" t="s">
        <v>2782</v>
      </c>
    </row>
    <row r="4" spans="1:10">
      <c r="A4" s="44" t="s">
        <v>829</v>
      </c>
      <c r="B4" s="45" t="s">
        <v>22</v>
      </c>
      <c r="C4" s="6">
        <v>2200</v>
      </c>
      <c r="D4" s="5" t="s">
        <v>2782</v>
      </c>
      <c r="E4" s="36" t="s">
        <v>2782</v>
      </c>
      <c r="F4" s="50">
        <f>IF(ISNUMBER(FIND("chimney",#REF!))= TRUE,1,0)</f>
        <v>0</v>
      </c>
      <c r="G4" s="50">
        <f>IF(ISNUMBER(FIND("foundation",#REF!))= TRUE,1,0)</f>
        <v>0</v>
      </c>
      <c r="H4" s="51">
        <v>2</v>
      </c>
      <c r="I4" s="5" t="s">
        <v>2782</v>
      </c>
      <c r="J4" s="5" t="s">
        <v>2782</v>
      </c>
    </row>
    <row r="5" spans="1:10">
      <c r="A5" s="44" t="s">
        <v>1830</v>
      </c>
      <c r="B5" s="45" t="s">
        <v>22</v>
      </c>
      <c r="C5" s="5">
        <v>1292</v>
      </c>
      <c r="D5" s="5">
        <v>1951</v>
      </c>
      <c r="E5" s="36">
        <v>505800</v>
      </c>
      <c r="F5" s="50">
        <f>IF(ISNUMBER(FIND("chimney",#REF!))= TRUE,1,0)</f>
        <v>0</v>
      </c>
      <c r="G5" s="50">
        <f>IF(ISNUMBER(FIND("foundation",#REF!))= TRUE,1,0)</f>
        <v>0</v>
      </c>
      <c r="H5" s="51">
        <v>1</v>
      </c>
      <c r="I5" s="9">
        <v>41964</v>
      </c>
      <c r="J5" s="5" t="s">
        <v>2782</v>
      </c>
    </row>
    <row r="6" spans="1:10">
      <c r="A6" s="44" t="s">
        <v>1163</v>
      </c>
      <c r="B6" s="45" t="s">
        <v>22</v>
      </c>
      <c r="C6" s="5">
        <v>1572</v>
      </c>
      <c r="D6" s="5">
        <v>1955</v>
      </c>
      <c r="E6" s="36">
        <v>507700</v>
      </c>
      <c r="F6" s="50">
        <f>IF(ISNUMBER(FIND("chimney",#REF!))= TRUE,1,0)</f>
        <v>0</v>
      </c>
      <c r="G6" s="50">
        <f>IF(ISNUMBER(FIND("foundation",#REF!))= TRUE,1,0)</f>
        <v>0</v>
      </c>
      <c r="H6" s="51">
        <v>2</v>
      </c>
      <c r="I6" s="5" t="s">
        <v>2782</v>
      </c>
      <c r="J6" s="5" t="s">
        <v>2782</v>
      </c>
    </row>
    <row r="7" spans="1:10">
      <c r="A7" s="44" t="s">
        <v>670</v>
      </c>
      <c r="B7" s="44" t="s">
        <v>22</v>
      </c>
      <c r="C7" s="5">
        <v>1876</v>
      </c>
      <c r="D7" s="5" t="s">
        <v>2782</v>
      </c>
      <c r="E7" s="36">
        <v>703300</v>
      </c>
      <c r="F7" s="50">
        <f>IF(ISNUMBER(FIND("chimney",#REF!))= TRUE,1,0)</f>
        <v>0</v>
      </c>
      <c r="G7" s="50">
        <f>IF(ISNUMBER(FIND("foundation",#REF!))= TRUE,1,0)</f>
        <v>0</v>
      </c>
      <c r="H7" s="51">
        <v>2</v>
      </c>
      <c r="I7" s="9">
        <v>41891</v>
      </c>
      <c r="J7" s="9">
        <v>41908</v>
      </c>
    </row>
    <row r="8" spans="1:10">
      <c r="A8" s="44" t="s">
        <v>772</v>
      </c>
      <c r="B8" s="44" t="s">
        <v>22</v>
      </c>
      <c r="C8" s="5">
        <v>2159</v>
      </c>
      <c r="D8" s="5">
        <v>1984</v>
      </c>
      <c r="E8" s="36">
        <v>784800</v>
      </c>
      <c r="F8" s="50">
        <f>IF(ISNUMBER(FIND("chimney",#REF!))= TRUE,1,0)</f>
        <v>0</v>
      </c>
      <c r="G8" s="50">
        <f>IF(ISNUMBER(FIND("foundation",#REF!))= TRUE,1,0)</f>
        <v>0</v>
      </c>
      <c r="H8" s="51">
        <v>2</v>
      </c>
      <c r="I8" s="9">
        <v>41983</v>
      </c>
      <c r="J8" s="9">
        <v>42256</v>
      </c>
    </row>
    <row r="9" spans="1:10">
      <c r="A9" s="44" t="s">
        <v>1865</v>
      </c>
      <c r="B9" s="45" t="s">
        <v>22</v>
      </c>
      <c r="C9" s="5" t="s">
        <v>2782</v>
      </c>
      <c r="D9" s="5" t="s">
        <v>2782</v>
      </c>
      <c r="E9" s="36" t="s">
        <v>2782</v>
      </c>
      <c r="F9" s="50">
        <f>IF(ISNUMBER(FIND("chimney",#REF!))= TRUE,1,0)</f>
        <v>0</v>
      </c>
      <c r="G9" s="50">
        <f>IF(ISNUMBER(FIND("foundation",#REF!))= TRUE,1,0)</f>
        <v>0</v>
      </c>
      <c r="H9" s="51">
        <v>2</v>
      </c>
      <c r="I9" s="9">
        <v>42144</v>
      </c>
      <c r="J9" s="9">
        <v>42375</v>
      </c>
    </row>
    <row r="10" spans="1:10">
      <c r="A10" s="44" t="s">
        <v>768</v>
      </c>
      <c r="B10" s="44" t="s">
        <v>22</v>
      </c>
      <c r="C10" s="5">
        <v>1503</v>
      </c>
      <c r="D10" s="5">
        <v>1984</v>
      </c>
      <c r="E10" s="36">
        <v>733400</v>
      </c>
      <c r="F10" s="50">
        <f>IF(ISNUMBER(FIND("chimney",#REF!))= TRUE,1,0)</f>
        <v>0</v>
      </c>
      <c r="G10" s="50">
        <f>IF(ISNUMBER(FIND("foundation",#REF!))= TRUE,1,0)</f>
        <v>0</v>
      </c>
      <c r="H10" s="51">
        <v>2</v>
      </c>
      <c r="I10" s="9">
        <v>41905</v>
      </c>
      <c r="J10" s="9">
        <v>41933</v>
      </c>
    </row>
    <row r="11" spans="1:10">
      <c r="A11" s="44" t="s">
        <v>770</v>
      </c>
      <c r="B11" s="44" t="s">
        <v>22</v>
      </c>
      <c r="C11" s="5">
        <v>1761</v>
      </c>
      <c r="D11" s="5">
        <v>1984</v>
      </c>
      <c r="E11" s="36">
        <v>628700</v>
      </c>
      <c r="F11" s="50">
        <f>IF(ISNUMBER(FIND("chimney",#REF!))= TRUE,1,0)</f>
        <v>0</v>
      </c>
      <c r="G11" s="50">
        <f>IF(ISNUMBER(FIND("foundation",#REF!))= TRUE,1,0)</f>
        <v>0</v>
      </c>
      <c r="H11" s="51">
        <v>2</v>
      </c>
      <c r="I11" s="9">
        <v>41885</v>
      </c>
      <c r="J11" s="9">
        <v>41921</v>
      </c>
    </row>
    <row r="12" spans="1:10">
      <c r="A12" s="44" t="s">
        <v>91</v>
      </c>
      <c r="B12" s="45" t="s">
        <v>22</v>
      </c>
      <c r="C12" s="5">
        <v>1202</v>
      </c>
      <c r="D12" s="5">
        <v>1946</v>
      </c>
      <c r="E12" s="36">
        <v>444000</v>
      </c>
      <c r="F12" s="50">
        <f>IF(ISNUMBER(FIND("chimney",#REF!))= TRUE,1,0)</f>
        <v>0</v>
      </c>
      <c r="G12" s="50">
        <f>IF(ISNUMBER(FIND("foundation",#REF!))= TRUE,1,0)</f>
        <v>0</v>
      </c>
      <c r="H12" s="51">
        <v>2</v>
      </c>
      <c r="I12" s="9">
        <v>41995</v>
      </c>
      <c r="J12" s="5" t="s">
        <v>2782</v>
      </c>
    </row>
    <row r="13" spans="1:10">
      <c r="A13" s="44" t="s">
        <v>591</v>
      </c>
      <c r="B13" s="44" t="s">
        <v>22</v>
      </c>
      <c r="C13" s="8">
        <v>1638</v>
      </c>
      <c r="D13" s="8">
        <v>1963</v>
      </c>
      <c r="E13" s="37">
        <v>615500</v>
      </c>
      <c r="F13" s="50">
        <f>IF(ISNUMBER(FIND("chimney",#REF!))= TRUE,1,0)</f>
        <v>0</v>
      </c>
      <c r="G13" s="50">
        <f>IF(ISNUMBER(FIND("foundation",#REF!))= TRUE,1,0)</f>
        <v>0</v>
      </c>
      <c r="H13" s="51">
        <v>2</v>
      </c>
      <c r="I13" s="5" t="s">
        <v>2782</v>
      </c>
      <c r="J13" s="5" t="s">
        <v>2782</v>
      </c>
    </row>
    <row r="14" spans="1:10">
      <c r="A14" s="44" t="s">
        <v>1038</v>
      </c>
      <c r="B14" s="45" t="s">
        <v>22</v>
      </c>
      <c r="C14" s="5">
        <v>1456</v>
      </c>
      <c r="D14" s="5">
        <v>1951</v>
      </c>
      <c r="E14" s="36">
        <v>495800</v>
      </c>
      <c r="F14" s="50">
        <f>IF(ISNUMBER(FIND("chimney",#REF!))= TRUE,1,0)</f>
        <v>0</v>
      </c>
      <c r="G14" s="50">
        <f>IF(ISNUMBER(FIND("foundation",#REF!))= TRUE,1,0)</f>
        <v>0</v>
      </c>
      <c r="H14" s="51">
        <v>2</v>
      </c>
      <c r="I14" s="5" t="s">
        <v>2782</v>
      </c>
      <c r="J14" s="5" t="s">
        <v>2782</v>
      </c>
    </row>
    <row r="15" spans="1:10">
      <c r="A15" s="44" t="s">
        <v>726</v>
      </c>
      <c r="B15" s="44" t="s">
        <v>22</v>
      </c>
      <c r="C15" s="5">
        <v>2118</v>
      </c>
      <c r="D15" s="5">
        <v>1975</v>
      </c>
      <c r="E15" s="36">
        <v>722000</v>
      </c>
      <c r="F15" s="50">
        <f>IF(ISNUMBER(FIND("chimney",#REF!))= TRUE,1,0)</f>
        <v>0</v>
      </c>
      <c r="G15" s="50">
        <f>IF(ISNUMBER(FIND("foundation",#REF!))= TRUE,1,0)</f>
        <v>0</v>
      </c>
      <c r="H15" s="51">
        <v>2</v>
      </c>
      <c r="I15" s="9">
        <v>41925</v>
      </c>
      <c r="J15" s="9">
        <v>41956</v>
      </c>
    </row>
    <row r="16" spans="1:10">
      <c r="A16" s="44" t="s">
        <v>724</v>
      </c>
      <c r="B16" s="44" t="s">
        <v>22</v>
      </c>
      <c r="C16" s="5">
        <v>2118</v>
      </c>
      <c r="D16" s="5">
        <v>1974</v>
      </c>
      <c r="E16" s="36">
        <v>720700</v>
      </c>
      <c r="F16" s="50">
        <f>IF(ISNUMBER(FIND("chimney",#REF!))= TRUE,1,0)</f>
        <v>0</v>
      </c>
      <c r="G16" s="50">
        <f>IF(ISNUMBER(FIND("foundation",#REF!))= TRUE,1,0)</f>
        <v>0</v>
      </c>
      <c r="H16" s="51">
        <v>1</v>
      </c>
      <c r="I16" s="9">
        <v>41928</v>
      </c>
      <c r="J16" s="9">
        <v>41964</v>
      </c>
    </row>
    <row r="17" spans="1:10">
      <c r="A17" s="44" t="s">
        <v>722</v>
      </c>
      <c r="B17" s="44" t="s">
        <v>22</v>
      </c>
      <c r="C17" s="5">
        <v>2050</v>
      </c>
      <c r="D17" s="5">
        <v>1976</v>
      </c>
      <c r="E17" s="36">
        <v>727900</v>
      </c>
      <c r="F17" s="50">
        <f>IF(ISNUMBER(FIND("chimney",#REF!))= TRUE,1,0)</f>
        <v>0</v>
      </c>
      <c r="G17" s="50">
        <f>IF(ISNUMBER(FIND("foundation",#REF!))= TRUE,1,0)</f>
        <v>0</v>
      </c>
      <c r="H17" s="51">
        <v>2</v>
      </c>
      <c r="I17" s="9">
        <v>41920</v>
      </c>
      <c r="J17" s="5" t="s">
        <v>2782</v>
      </c>
    </row>
    <row r="18" spans="1:10">
      <c r="A18" s="44" t="s">
        <v>593</v>
      </c>
      <c r="B18" s="44" t="s">
        <v>22</v>
      </c>
      <c r="C18" s="8">
        <v>1761</v>
      </c>
      <c r="D18" s="8">
        <v>1965</v>
      </c>
      <c r="E18" s="37">
        <v>780000</v>
      </c>
      <c r="F18" s="50">
        <f>IF(ISNUMBER(FIND("chimney",#REF!))= TRUE,1,0)</f>
        <v>0</v>
      </c>
      <c r="G18" s="50">
        <f>IF(ISNUMBER(FIND("foundation",#REF!))= TRUE,1,0)</f>
        <v>0</v>
      </c>
      <c r="H18" s="51">
        <v>2</v>
      </c>
      <c r="I18" s="9">
        <v>41884</v>
      </c>
      <c r="J18" s="5" t="s">
        <v>2782</v>
      </c>
    </row>
    <row r="19" spans="1:10">
      <c r="A19" s="44" t="s">
        <v>1040</v>
      </c>
      <c r="B19" s="45" t="s">
        <v>22</v>
      </c>
      <c r="C19" s="5">
        <v>3699</v>
      </c>
      <c r="D19" s="5">
        <v>1930</v>
      </c>
      <c r="E19" s="36">
        <v>828600</v>
      </c>
      <c r="F19" s="50">
        <f>IF(ISNUMBER(FIND("chimney",#REF!))= TRUE,1,0)</f>
        <v>0</v>
      </c>
      <c r="G19" s="50">
        <f>IF(ISNUMBER(FIND("foundation",#REF!))= TRUE,1,0)</f>
        <v>0</v>
      </c>
      <c r="H19" s="51">
        <v>2</v>
      </c>
      <c r="I19" s="5" t="s">
        <v>2782</v>
      </c>
      <c r="J19" s="5" t="s">
        <v>2782</v>
      </c>
    </row>
    <row r="20" spans="1:10">
      <c r="A20" s="44" t="s">
        <v>720</v>
      </c>
      <c r="B20" s="44" t="s">
        <v>22</v>
      </c>
      <c r="C20" s="5">
        <v>2050</v>
      </c>
      <c r="D20" s="5">
        <v>1974</v>
      </c>
      <c r="E20" s="36">
        <v>727000</v>
      </c>
      <c r="F20" s="50">
        <f>IF(ISNUMBER(FIND("chimney",#REF!))= TRUE,1,0)</f>
        <v>0</v>
      </c>
      <c r="G20" s="50">
        <f>IF(ISNUMBER(FIND("foundation",#REF!))= TRUE,1,0)</f>
        <v>0</v>
      </c>
      <c r="H20" s="51">
        <v>1</v>
      </c>
      <c r="I20" s="5" t="s">
        <v>2782</v>
      </c>
      <c r="J20" s="5" t="s">
        <v>2782</v>
      </c>
    </row>
    <row r="21" spans="1:10">
      <c r="A21" s="44" t="s">
        <v>120</v>
      </c>
      <c r="B21" s="45" t="s">
        <v>22</v>
      </c>
      <c r="C21" s="5">
        <v>808</v>
      </c>
      <c r="D21" s="5">
        <v>1941</v>
      </c>
      <c r="E21" s="36">
        <v>403100</v>
      </c>
      <c r="F21" s="50">
        <f>IF(ISNUMBER(FIND("chimney",#REF!))= TRUE,1,0)</f>
        <v>0</v>
      </c>
      <c r="G21" s="50">
        <f>IF(ISNUMBER(FIND("foundation",#REF!))= TRUE,1,0)</f>
        <v>0</v>
      </c>
      <c r="H21" s="51">
        <v>1</v>
      </c>
      <c r="I21" s="9">
        <v>41957</v>
      </c>
      <c r="J21" s="9">
        <v>41975</v>
      </c>
    </row>
    <row r="22" spans="1:10">
      <c r="A22" s="44" t="s">
        <v>513</v>
      </c>
      <c r="B22" s="44" t="s">
        <v>22</v>
      </c>
      <c r="C22" s="8">
        <v>2146</v>
      </c>
      <c r="D22" s="8">
        <v>1976</v>
      </c>
      <c r="E22" s="37">
        <v>723000</v>
      </c>
      <c r="F22" s="50">
        <f>IF(ISNUMBER(FIND("chimney",#REF!))= TRUE,1,0)</f>
        <v>0</v>
      </c>
      <c r="G22" s="50">
        <f>IF(ISNUMBER(FIND("foundation",#REF!))= TRUE,1,0)</f>
        <v>0</v>
      </c>
      <c r="H22" s="51">
        <v>2</v>
      </c>
      <c r="I22" s="5" t="s">
        <v>2782</v>
      </c>
      <c r="J22" s="5" t="s">
        <v>2782</v>
      </c>
    </row>
    <row r="23" spans="1:10">
      <c r="A23" s="44" t="s">
        <v>531</v>
      </c>
      <c r="B23" s="44" t="s">
        <v>22</v>
      </c>
      <c r="C23" s="8">
        <v>2317</v>
      </c>
      <c r="D23" s="8">
        <v>1953</v>
      </c>
      <c r="E23" s="37">
        <v>768900</v>
      </c>
      <c r="F23" s="50">
        <f>IF(ISNUMBER(FIND("chimney",#REF!))= TRUE,1,0)</f>
        <v>0</v>
      </c>
      <c r="G23" s="50">
        <f>IF(ISNUMBER(FIND("foundation",#REF!))= TRUE,1,0)</f>
        <v>0</v>
      </c>
      <c r="H23" s="51">
        <v>3</v>
      </c>
      <c r="I23" s="9">
        <v>42006</v>
      </c>
      <c r="J23" s="9">
        <v>42096</v>
      </c>
    </row>
    <row r="24" spans="1:10">
      <c r="A24" s="44" t="s">
        <v>1859</v>
      </c>
      <c r="B24" s="45" t="s">
        <v>22</v>
      </c>
      <c r="C24" s="5">
        <v>1341</v>
      </c>
      <c r="D24" s="5">
        <v>1982</v>
      </c>
      <c r="E24" s="36">
        <v>533900</v>
      </c>
      <c r="F24" s="50">
        <f>IF(ISNUMBER(FIND("chimney",#REF!))= TRUE,1,0)</f>
        <v>0</v>
      </c>
      <c r="G24" s="50">
        <f>IF(ISNUMBER(FIND("foundation",#REF!))= TRUE,1,0)</f>
        <v>0</v>
      </c>
      <c r="H24" s="51">
        <v>2</v>
      </c>
      <c r="I24" s="5" t="s">
        <v>2782</v>
      </c>
      <c r="J24" s="5" t="s">
        <v>2782</v>
      </c>
    </row>
    <row r="25" spans="1:10">
      <c r="A25" s="44" t="s">
        <v>1722</v>
      </c>
      <c r="B25" s="45" t="s">
        <v>22</v>
      </c>
      <c r="C25" s="5">
        <v>675</v>
      </c>
      <c r="D25" s="5">
        <v>1930</v>
      </c>
      <c r="E25" s="36">
        <v>466905</v>
      </c>
      <c r="F25" s="50">
        <f>IF(ISNUMBER(FIND("chimney",#REF!))= TRUE,1,0)</f>
        <v>0</v>
      </c>
      <c r="G25" s="50">
        <f>IF(ISNUMBER(FIND("foundation",#REF!))= TRUE,1,0)</f>
        <v>0</v>
      </c>
      <c r="H25" s="51">
        <v>2</v>
      </c>
      <c r="I25" s="5" t="s">
        <v>2782</v>
      </c>
      <c r="J25" s="5" t="s">
        <v>2782</v>
      </c>
    </row>
    <row r="26" spans="1:10">
      <c r="A26" s="44" t="s">
        <v>1042</v>
      </c>
      <c r="B26" s="45" t="s">
        <v>22</v>
      </c>
      <c r="C26" s="5">
        <v>1111</v>
      </c>
      <c r="D26" s="5">
        <v>1960</v>
      </c>
      <c r="E26" s="36">
        <v>546500</v>
      </c>
      <c r="F26" s="50">
        <f>IF(ISNUMBER(FIND("chimney",#REF!))= TRUE,1,0)</f>
        <v>0</v>
      </c>
      <c r="G26" s="50">
        <f>IF(ISNUMBER(FIND("foundation",#REF!))= TRUE,1,0)</f>
        <v>0</v>
      </c>
      <c r="H26" s="51">
        <v>1</v>
      </c>
      <c r="I26" s="9">
        <v>41891</v>
      </c>
      <c r="J26" s="5" t="s">
        <v>2782</v>
      </c>
    </row>
    <row r="27" spans="1:10">
      <c r="A27" s="44" t="s">
        <v>1850</v>
      </c>
      <c r="B27" s="45" t="s">
        <v>22</v>
      </c>
      <c r="C27" s="6">
        <v>850</v>
      </c>
      <c r="D27" s="5" t="s">
        <v>2782</v>
      </c>
      <c r="E27" s="36" t="s">
        <v>2782</v>
      </c>
      <c r="F27" s="50">
        <f>IF(ISNUMBER(FIND("chimney",#REF!))= TRUE,1,0)</f>
        <v>0</v>
      </c>
      <c r="G27" s="50">
        <f>IF(ISNUMBER(FIND("foundation",#REF!))= TRUE,1,0)</f>
        <v>0</v>
      </c>
      <c r="H27" s="51">
        <v>2</v>
      </c>
      <c r="I27" s="5" t="s">
        <v>2782</v>
      </c>
      <c r="J27" s="5" t="s">
        <v>2782</v>
      </c>
    </row>
    <row r="28" spans="1:10">
      <c r="A28" s="44" t="s">
        <v>717</v>
      </c>
      <c r="B28" s="44" t="s">
        <v>22</v>
      </c>
      <c r="C28" s="5">
        <v>1845</v>
      </c>
      <c r="D28" s="5">
        <v>1974</v>
      </c>
      <c r="E28" s="36">
        <v>656500</v>
      </c>
      <c r="F28" s="50">
        <f>IF(ISNUMBER(FIND("chimney",#REF!))= TRUE,1,0)</f>
        <v>0</v>
      </c>
      <c r="G28" s="50">
        <f>IF(ISNUMBER(FIND("foundation",#REF!))= TRUE,1,0)</f>
        <v>0</v>
      </c>
      <c r="H28" s="51">
        <v>2</v>
      </c>
      <c r="I28" s="5" t="s">
        <v>2782</v>
      </c>
      <c r="J28" s="5" t="s">
        <v>2782</v>
      </c>
    </row>
    <row r="29" spans="1:10">
      <c r="A29" s="44" t="s">
        <v>780</v>
      </c>
      <c r="B29" s="44" t="s">
        <v>22</v>
      </c>
      <c r="C29" s="5">
        <v>1761</v>
      </c>
      <c r="D29" s="5">
        <v>1984</v>
      </c>
      <c r="E29" s="36">
        <v>696400</v>
      </c>
      <c r="F29" s="50">
        <f>IF(ISNUMBER(FIND("chimney",#REF!))= TRUE,1,0)</f>
        <v>0</v>
      </c>
      <c r="G29" s="50">
        <f>IF(ISNUMBER(FIND("foundation",#REF!))= TRUE,1,0)</f>
        <v>0</v>
      </c>
      <c r="H29" s="51">
        <v>2</v>
      </c>
      <c r="I29" s="9">
        <v>42059</v>
      </c>
      <c r="J29" s="9">
        <v>42081</v>
      </c>
    </row>
    <row r="30" spans="1:10">
      <c r="A30" s="44" t="s">
        <v>130</v>
      </c>
      <c r="B30" s="45" t="s">
        <v>22</v>
      </c>
      <c r="C30" s="5">
        <v>2086</v>
      </c>
      <c r="D30" s="5">
        <v>1939</v>
      </c>
      <c r="E30" s="36">
        <v>686100</v>
      </c>
      <c r="F30" s="50">
        <f>IF(ISNUMBER(FIND("chimney",#REF!))= TRUE,1,0)</f>
        <v>0</v>
      </c>
      <c r="G30" s="50">
        <f>IF(ISNUMBER(FIND("foundation",#REF!))= TRUE,1,0)</f>
        <v>0</v>
      </c>
      <c r="H30" s="51">
        <v>1</v>
      </c>
      <c r="I30" s="9">
        <v>41926</v>
      </c>
      <c r="J30" s="9">
        <v>42114</v>
      </c>
    </row>
    <row r="31" spans="1:10">
      <c r="A31" s="44" t="s">
        <v>1734</v>
      </c>
      <c r="B31" s="45" t="s">
        <v>22</v>
      </c>
      <c r="C31" s="5">
        <v>1410</v>
      </c>
      <c r="D31" s="5">
        <v>1977</v>
      </c>
      <c r="E31" s="36">
        <v>542400</v>
      </c>
      <c r="F31" s="50">
        <f>IF(ISNUMBER(FIND("chimney",#REF!))= TRUE,1,0)</f>
        <v>0</v>
      </c>
      <c r="G31" s="50">
        <f>IF(ISNUMBER(FIND("foundation",#REF!))= TRUE,1,0)</f>
        <v>0</v>
      </c>
      <c r="H31" s="51">
        <v>3</v>
      </c>
      <c r="I31" s="9">
        <v>42018</v>
      </c>
      <c r="J31" s="9">
        <v>42059</v>
      </c>
    </row>
    <row r="32" spans="1:10">
      <c r="A32" s="44" t="s">
        <v>1535</v>
      </c>
      <c r="B32" s="45" t="s">
        <v>22</v>
      </c>
      <c r="C32" s="6">
        <v>600</v>
      </c>
      <c r="D32" s="5" t="s">
        <v>2782</v>
      </c>
      <c r="E32" s="36">
        <v>756600</v>
      </c>
      <c r="F32" s="50">
        <f>IF(ISNUMBER(FIND("chimney",#REF!))= TRUE,1,0)</f>
        <v>0</v>
      </c>
      <c r="G32" s="50">
        <f>IF(ISNUMBER(FIND("foundation",#REF!))= TRUE,1,0)</f>
        <v>0</v>
      </c>
      <c r="H32" s="51">
        <v>2</v>
      </c>
      <c r="I32" s="5" t="s">
        <v>2782</v>
      </c>
      <c r="J32" s="5" t="s">
        <v>2782</v>
      </c>
    </row>
    <row r="33" spans="1:10">
      <c r="A33" s="44" t="s">
        <v>1720</v>
      </c>
      <c r="B33" s="45" t="s">
        <v>22</v>
      </c>
      <c r="C33" s="5">
        <v>849</v>
      </c>
      <c r="D33" s="5">
        <v>1885</v>
      </c>
      <c r="E33" s="36">
        <v>394200</v>
      </c>
      <c r="F33" s="50">
        <f>IF(ISNUMBER(FIND("chimney",#REF!))= TRUE,1,0)</f>
        <v>0</v>
      </c>
      <c r="G33" s="50">
        <f>IF(ISNUMBER(FIND("foundation",#REF!))= TRUE,1,0)</f>
        <v>0</v>
      </c>
      <c r="H33" s="51">
        <v>2</v>
      </c>
      <c r="I33" s="9">
        <v>42551</v>
      </c>
      <c r="J33" s="9">
        <v>42551</v>
      </c>
    </row>
    <row r="34" spans="1:10">
      <c r="A34" s="44" t="s">
        <v>1736</v>
      </c>
      <c r="B34" s="45" t="s">
        <v>22</v>
      </c>
      <c r="C34" s="5">
        <v>1330</v>
      </c>
      <c r="D34" s="5">
        <v>1918</v>
      </c>
      <c r="E34" s="36">
        <v>621000</v>
      </c>
      <c r="F34" s="50">
        <f>IF(ISNUMBER(FIND("chimney",#REF!))= TRUE,1,0)</f>
        <v>0</v>
      </c>
      <c r="G34" s="50">
        <f>IF(ISNUMBER(FIND("foundation",#REF!))= TRUE,1,0)</f>
        <v>0</v>
      </c>
      <c r="H34" s="51">
        <v>2</v>
      </c>
      <c r="I34" s="9">
        <v>41922</v>
      </c>
      <c r="J34" s="9">
        <v>42068</v>
      </c>
    </row>
    <row r="35" spans="1:10">
      <c r="A35" s="44" t="s">
        <v>1766</v>
      </c>
      <c r="B35" s="45" t="s">
        <v>22</v>
      </c>
      <c r="C35" s="5">
        <v>1099</v>
      </c>
      <c r="D35" s="5">
        <v>1900</v>
      </c>
      <c r="E35" s="36">
        <v>453700</v>
      </c>
      <c r="F35" s="50">
        <f>IF(ISNUMBER(FIND("chimney",#REF!))= TRUE,1,0)</f>
        <v>0</v>
      </c>
      <c r="G35" s="50">
        <f>IF(ISNUMBER(FIND("foundation",#REF!))= TRUE,1,0)</f>
        <v>0</v>
      </c>
      <c r="H35" s="51">
        <v>3</v>
      </c>
      <c r="I35" s="9">
        <v>41942</v>
      </c>
      <c r="J35" s="9">
        <v>41968</v>
      </c>
    </row>
    <row r="36" spans="1:10">
      <c r="A36" s="44" t="s">
        <v>533</v>
      </c>
      <c r="B36" s="44" t="s">
        <v>22</v>
      </c>
      <c r="C36" s="8">
        <v>1782</v>
      </c>
      <c r="D36" s="8">
        <v>1953</v>
      </c>
      <c r="E36" s="37">
        <v>643800</v>
      </c>
      <c r="F36" s="50">
        <f>IF(ISNUMBER(FIND("chimney",#REF!))= TRUE,1,0)</f>
        <v>0</v>
      </c>
      <c r="G36" s="50">
        <f>IF(ISNUMBER(FIND("foundation",#REF!))= TRUE,1,0)</f>
        <v>0</v>
      </c>
      <c r="H36" s="51">
        <v>3</v>
      </c>
      <c r="I36" s="9">
        <v>42179</v>
      </c>
      <c r="J36" s="9">
        <v>42405</v>
      </c>
    </row>
    <row r="37" spans="1:10">
      <c r="A37" s="44" t="s">
        <v>2025</v>
      </c>
      <c r="B37" s="45" t="s">
        <v>22</v>
      </c>
      <c r="C37" s="5">
        <v>1259</v>
      </c>
      <c r="D37" s="5">
        <v>1900</v>
      </c>
      <c r="E37" s="36">
        <v>584500</v>
      </c>
      <c r="F37" s="50">
        <f>IF(ISNUMBER(FIND("chimney",#REF!))= TRUE,1,0)</f>
        <v>0</v>
      </c>
      <c r="G37" s="50">
        <f>IF(ISNUMBER(FIND("foundation",#REF!))= TRUE,1,0)</f>
        <v>0</v>
      </c>
      <c r="H37" s="51">
        <v>2</v>
      </c>
      <c r="I37" s="9">
        <v>41891</v>
      </c>
      <c r="J37" s="5" t="s">
        <v>2782</v>
      </c>
    </row>
    <row r="38" spans="1:10">
      <c r="A38" s="44" t="s">
        <v>1764</v>
      </c>
      <c r="B38" s="45" t="s">
        <v>22</v>
      </c>
      <c r="C38" s="6">
        <v>3200</v>
      </c>
      <c r="D38" s="5" t="s">
        <v>2782</v>
      </c>
      <c r="E38" s="36">
        <v>582300</v>
      </c>
      <c r="F38" s="50">
        <f>IF(ISNUMBER(FIND("chimney",#REF!))= TRUE,1,0)</f>
        <v>0</v>
      </c>
      <c r="G38" s="50">
        <f>IF(ISNUMBER(FIND("foundation",#REF!))= TRUE,1,0)</f>
        <v>0</v>
      </c>
      <c r="H38" s="51">
        <v>2</v>
      </c>
      <c r="I38" s="9">
        <v>42228</v>
      </c>
      <c r="J38" s="9">
        <v>42347</v>
      </c>
    </row>
    <row r="39" spans="1:10">
      <c r="A39" s="44" t="s">
        <v>959</v>
      </c>
      <c r="B39" s="45" t="s">
        <v>22</v>
      </c>
      <c r="C39" s="5">
        <v>1976</v>
      </c>
      <c r="D39" s="5">
        <v>1963</v>
      </c>
      <c r="E39" s="36">
        <v>632700</v>
      </c>
      <c r="F39" s="50">
        <f>IF(ISNUMBER(FIND("chimney",#REF!))= TRUE,1,0)</f>
        <v>0</v>
      </c>
      <c r="G39" s="50">
        <f>IF(ISNUMBER(FIND("foundation",#REF!))= TRUE,1,0)</f>
        <v>0</v>
      </c>
      <c r="H39" s="51">
        <v>1</v>
      </c>
      <c r="I39" s="5" t="s">
        <v>2782</v>
      </c>
      <c r="J39" s="5" t="s">
        <v>2782</v>
      </c>
    </row>
    <row r="40" spans="1:10">
      <c r="A40" s="44" t="s">
        <v>781</v>
      </c>
      <c r="B40" s="44" t="s">
        <v>22</v>
      </c>
      <c r="C40" s="5">
        <v>2042</v>
      </c>
      <c r="D40" s="5">
        <v>1987</v>
      </c>
      <c r="E40" s="36">
        <v>726600</v>
      </c>
      <c r="F40" s="50">
        <f>IF(ISNUMBER(FIND("chimney",#REF!))= TRUE,1,0)</f>
        <v>0</v>
      </c>
      <c r="G40" s="50">
        <f>IF(ISNUMBER(FIND("foundation",#REF!))= TRUE,1,0)</f>
        <v>0</v>
      </c>
      <c r="H40" s="51">
        <v>2</v>
      </c>
      <c r="I40" s="9">
        <v>41884</v>
      </c>
      <c r="J40" s="5" t="s">
        <v>2782</v>
      </c>
    </row>
    <row r="41" spans="1:10">
      <c r="A41" s="44" t="s">
        <v>1762</v>
      </c>
      <c r="B41" s="45" t="s">
        <v>22</v>
      </c>
      <c r="C41" s="6" t="s">
        <v>2782</v>
      </c>
      <c r="D41" s="5" t="s">
        <v>2782</v>
      </c>
      <c r="E41" s="36" t="s">
        <v>2782</v>
      </c>
      <c r="F41" s="50">
        <f>IF(ISNUMBER(FIND("chimney",#REF!))= TRUE,1,0)</f>
        <v>0</v>
      </c>
      <c r="G41" s="50">
        <f>IF(ISNUMBER(FIND("foundation",#REF!))= TRUE,1,0)</f>
        <v>0</v>
      </c>
      <c r="H41" s="51">
        <v>2</v>
      </c>
      <c r="I41" s="9">
        <v>42096</v>
      </c>
      <c r="J41" s="9">
        <v>42347</v>
      </c>
    </row>
    <row r="42" spans="1:10">
      <c r="A42" s="44" t="s">
        <v>716</v>
      </c>
      <c r="B42" s="44" t="s">
        <v>22</v>
      </c>
      <c r="C42" s="5">
        <v>1845</v>
      </c>
      <c r="D42" s="5">
        <v>1975</v>
      </c>
      <c r="E42" s="36">
        <v>656100</v>
      </c>
      <c r="F42" s="50">
        <f>IF(ISNUMBER(FIND("chimney",#REF!))= TRUE,1,0)</f>
        <v>0</v>
      </c>
      <c r="G42" s="50">
        <f>IF(ISNUMBER(FIND("foundation",#REF!))= TRUE,1,0)</f>
        <v>0</v>
      </c>
      <c r="H42" s="51">
        <v>2</v>
      </c>
      <c r="I42" s="9">
        <v>42047</v>
      </c>
      <c r="J42" s="9">
        <v>42088</v>
      </c>
    </row>
    <row r="43" spans="1:10">
      <c r="A43" s="44" t="s">
        <v>957</v>
      </c>
      <c r="B43" s="45" t="s">
        <v>22</v>
      </c>
      <c r="C43" s="5">
        <v>2469</v>
      </c>
      <c r="D43" s="5">
        <v>1980</v>
      </c>
      <c r="E43" s="36">
        <v>800400</v>
      </c>
      <c r="F43" s="50">
        <f>IF(ISNUMBER(FIND("chimney",#REF!))= TRUE,1,0)</f>
        <v>0</v>
      </c>
      <c r="G43" s="50">
        <f>IF(ISNUMBER(FIND("foundation",#REF!))= TRUE,1,0)</f>
        <v>0</v>
      </c>
      <c r="H43" s="51">
        <v>1</v>
      </c>
      <c r="I43" s="9">
        <v>41894</v>
      </c>
      <c r="J43" s="5" t="s">
        <v>2782</v>
      </c>
    </row>
    <row r="44" spans="1:10">
      <c r="A44" s="44" t="s">
        <v>783</v>
      </c>
      <c r="B44" s="44" t="s">
        <v>22</v>
      </c>
      <c r="C44" s="5">
        <v>2397</v>
      </c>
      <c r="D44" s="5">
        <v>1984</v>
      </c>
      <c r="E44" s="36">
        <v>828100</v>
      </c>
      <c r="F44" s="50">
        <f>IF(ISNUMBER(FIND("chimney",#REF!))= TRUE,1,0)</f>
        <v>0</v>
      </c>
      <c r="G44" s="50">
        <f>IF(ISNUMBER(FIND("foundation",#REF!))= TRUE,1,0)</f>
        <v>0</v>
      </c>
      <c r="H44" s="51">
        <v>2</v>
      </c>
      <c r="I44" s="9">
        <v>42034</v>
      </c>
      <c r="J44" s="9">
        <v>42068</v>
      </c>
    </row>
    <row r="45" spans="1:10">
      <c r="A45" s="44" t="s">
        <v>1724</v>
      </c>
      <c r="B45" s="45" t="s">
        <v>22</v>
      </c>
      <c r="C45" s="5">
        <v>1030</v>
      </c>
      <c r="D45" s="5">
        <v>1900</v>
      </c>
      <c r="E45" s="36">
        <v>439900</v>
      </c>
      <c r="F45" s="50">
        <f>IF(ISNUMBER(FIND("chimney",#REF!))= TRUE,1,0)</f>
        <v>0</v>
      </c>
      <c r="G45" s="50">
        <f>IF(ISNUMBER(FIND("foundation",#REF!))= TRUE,1,0)</f>
        <v>0</v>
      </c>
      <c r="H45" s="51">
        <v>4</v>
      </c>
      <c r="I45" s="5" t="s">
        <v>2782</v>
      </c>
      <c r="J45" s="5" t="s">
        <v>2782</v>
      </c>
    </row>
    <row r="46" spans="1:10">
      <c r="A46" s="44" t="s">
        <v>1045</v>
      </c>
      <c r="B46" s="45" t="s">
        <v>22</v>
      </c>
      <c r="C46" s="5">
        <v>1588</v>
      </c>
      <c r="D46" s="5">
        <v>1962</v>
      </c>
      <c r="E46" s="36">
        <v>539800</v>
      </c>
      <c r="F46" s="50">
        <f>IF(ISNUMBER(FIND("chimney",#REF!))= TRUE,1,0)</f>
        <v>0</v>
      </c>
      <c r="G46" s="50">
        <f>IF(ISNUMBER(FIND("foundation",#REF!))= TRUE,1,0)</f>
        <v>0</v>
      </c>
      <c r="H46" s="51">
        <v>3</v>
      </c>
      <c r="I46" s="5" t="s">
        <v>2782</v>
      </c>
      <c r="J46" s="5" t="s">
        <v>2782</v>
      </c>
    </row>
    <row r="47" spans="1:10">
      <c r="A47" s="44" t="s">
        <v>1044</v>
      </c>
      <c r="B47" s="45" t="s">
        <v>22</v>
      </c>
      <c r="C47" s="5">
        <v>2023</v>
      </c>
      <c r="D47" s="5">
        <v>1963</v>
      </c>
      <c r="E47" s="36">
        <v>651700</v>
      </c>
      <c r="F47" s="50">
        <f>IF(ISNUMBER(FIND("chimney",#REF!))= TRUE,1,0)</f>
        <v>0</v>
      </c>
      <c r="G47" s="50">
        <f>IF(ISNUMBER(FIND("foundation",#REF!))= TRUE,1,0)</f>
        <v>0</v>
      </c>
      <c r="H47" s="51">
        <v>1</v>
      </c>
      <c r="I47" s="5" t="s">
        <v>2782</v>
      </c>
      <c r="J47" s="5" t="s">
        <v>2782</v>
      </c>
    </row>
    <row r="48" spans="1:10">
      <c r="A48" s="44" t="s">
        <v>712</v>
      </c>
      <c r="B48" s="44" t="s">
        <v>22</v>
      </c>
      <c r="C48" s="5">
        <v>2050</v>
      </c>
      <c r="D48" s="5">
        <v>1975</v>
      </c>
      <c r="E48" s="36">
        <v>722100</v>
      </c>
      <c r="F48" s="50">
        <f>IF(ISNUMBER(FIND("chimney",#REF!))= TRUE,1,0)</f>
        <v>0</v>
      </c>
      <c r="G48" s="50">
        <f>IF(ISNUMBER(FIND("foundation",#REF!))= TRUE,1,0)</f>
        <v>0</v>
      </c>
      <c r="H48" s="51">
        <v>2</v>
      </c>
      <c r="I48" s="5" t="s">
        <v>2782</v>
      </c>
      <c r="J48" s="5" t="s">
        <v>2782</v>
      </c>
    </row>
    <row r="49" spans="1:10">
      <c r="A49" s="44" t="s">
        <v>714</v>
      </c>
      <c r="B49" s="44" t="s">
        <v>22</v>
      </c>
      <c r="C49" s="5">
        <v>1454</v>
      </c>
      <c r="D49" s="5">
        <v>1975</v>
      </c>
      <c r="E49" s="36">
        <v>569800</v>
      </c>
      <c r="F49" s="50">
        <f>IF(ISNUMBER(FIND("chimney",#REF!))= TRUE,1,0)</f>
        <v>0</v>
      </c>
      <c r="G49" s="50">
        <f>IF(ISNUMBER(FIND("foundation",#REF!))= TRUE,1,0)</f>
        <v>0</v>
      </c>
      <c r="H49" s="51">
        <v>2</v>
      </c>
      <c r="I49" s="9">
        <v>41885</v>
      </c>
      <c r="J49" s="9">
        <v>41956</v>
      </c>
    </row>
    <row r="50" spans="1:10">
      <c r="A50" s="46" t="s">
        <v>669</v>
      </c>
      <c r="B50" s="46" t="s">
        <v>22</v>
      </c>
      <c r="C50" s="29">
        <v>2012</v>
      </c>
      <c r="D50" s="29">
        <v>1974</v>
      </c>
      <c r="E50" s="38">
        <v>732900</v>
      </c>
      <c r="F50" s="52">
        <f>IF(ISNUMBER(FIND("chimney",#REF!))= TRUE,1,0)</f>
        <v>0</v>
      </c>
      <c r="G50" s="52">
        <f>IF(ISNUMBER(FIND("foundation",#REF!))= TRUE,1,0)</f>
        <v>0</v>
      </c>
      <c r="H50" s="53">
        <v>2</v>
      </c>
      <c r="I50" s="34">
        <v>41894</v>
      </c>
      <c r="J50" s="34">
        <v>42086</v>
      </c>
    </row>
    <row r="51" spans="1:10">
      <c r="A51" s="44" t="s">
        <v>518</v>
      </c>
      <c r="B51" s="44" t="s">
        <v>22</v>
      </c>
      <c r="C51" s="8">
        <v>2307</v>
      </c>
      <c r="D51" s="8">
        <v>1976</v>
      </c>
      <c r="E51" s="37">
        <v>681900</v>
      </c>
      <c r="F51" s="50">
        <f>IF(ISNUMBER(FIND("chimney",#REF!))= TRUE,1,0)</f>
        <v>0</v>
      </c>
      <c r="G51" s="50">
        <f>IF(ISNUMBER(FIND("foundation",#REF!))= TRUE,1,0)</f>
        <v>0</v>
      </c>
      <c r="H51" s="51">
        <v>2</v>
      </c>
      <c r="I51" s="9">
        <v>42032</v>
      </c>
      <c r="J51" s="9">
        <v>42080</v>
      </c>
    </row>
    <row r="52" spans="1:10">
      <c r="A52" s="44" t="s">
        <v>86</v>
      </c>
      <c r="B52" s="45" t="s">
        <v>22</v>
      </c>
      <c r="C52" s="5">
        <v>3116</v>
      </c>
      <c r="D52" s="5">
        <v>1985</v>
      </c>
      <c r="E52" s="36">
        <v>1179300</v>
      </c>
      <c r="F52" s="50">
        <f>IF(ISNUMBER(FIND("chimney",#REF!))= TRUE,1,0)</f>
        <v>0</v>
      </c>
      <c r="G52" s="50">
        <f>IF(ISNUMBER(FIND("foundation",#REF!))= TRUE,1,0)</f>
        <v>0</v>
      </c>
      <c r="H52" s="51">
        <v>1</v>
      </c>
      <c r="I52" s="9">
        <v>41918</v>
      </c>
      <c r="J52" s="9">
        <v>41969</v>
      </c>
    </row>
    <row r="53" spans="1:10">
      <c r="A53" s="44" t="s">
        <v>516</v>
      </c>
      <c r="B53" s="44" t="s">
        <v>22</v>
      </c>
      <c r="C53" s="8">
        <v>2307</v>
      </c>
      <c r="D53" s="8">
        <v>1976</v>
      </c>
      <c r="E53" s="37">
        <v>695100</v>
      </c>
      <c r="F53" s="50">
        <f>IF(ISNUMBER(FIND("chimney",#REF!))= TRUE,1,0)</f>
        <v>0</v>
      </c>
      <c r="G53" s="50">
        <f>IF(ISNUMBER(FIND("foundation",#REF!))= TRUE,1,0)</f>
        <v>0</v>
      </c>
      <c r="H53" s="51">
        <v>2</v>
      </c>
      <c r="I53" s="5" t="s">
        <v>2782</v>
      </c>
      <c r="J53" s="5" t="s">
        <v>2782</v>
      </c>
    </row>
    <row r="54" spans="1:10">
      <c r="A54" s="44" t="s">
        <v>682</v>
      </c>
      <c r="B54" s="44" t="s">
        <v>22</v>
      </c>
      <c r="C54" s="5">
        <v>1540</v>
      </c>
      <c r="D54" s="5">
        <v>1967</v>
      </c>
      <c r="E54" s="36">
        <v>574100</v>
      </c>
      <c r="F54" s="50">
        <f>IF(ISNUMBER(FIND("chimney",#REF!))= TRUE,1,0)</f>
        <v>0</v>
      </c>
      <c r="G54" s="50">
        <f>IF(ISNUMBER(FIND("foundation",#REF!))= TRUE,1,0)</f>
        <v>0</v>
      </c>
      <c r="H54" s="51">
        <v>2</v>
      </c>
      <c r="I54" s="9">
        <v>41912</v>
      </c>
      <c r="J54" s="5" t="s">
        <v>2782</v>
      </c>
    </row>
    <row r="55" spans="1:10">
      <c r="A55" s="44" t="s">
        <v>61</v>
      </c>
      <c r="B55" s="45" t="s">
        <v>22</v>
      </c>
      <c r="C55" s="5">
        <v>1271</v>
      </c>
      <c r="D55" s="5">
        <v>1950</v>
      </c>
      <c r="E55" s="36">
        <v>453100</v>
      </c>
      <c r="F55" s="50">
        <f>IF(ISNUMBER(FIND("chimney",#REF!))= TRUE,1,0)</f>
        <v>0</v>
      </c>
      <c r="G55" s="50">
        <f>IF(ISNUMBER(FIND("foundation",#REF!))= TRUE,1,0)</f>
        <v>0</v>
      </c>
      <c r="H55" s="51">
        <v>2</v>
      </c>
      <c r="I55" s="9">
        <v>41934</v>
      </c>
      <c r="J55" s="9">
        <v>41942</v>
      </c>
    </row>
    <row r="56" spans="1:10">
      <c r="A56" s="44" t="s">
        <v>764</v>
      </c>
      <c r="B56" s="44" t="s">
        <v>22</v>
      </c>
      <c r="C56" s="5">
        <v>2396</v>
      </c>
      <c r="D56" s="5">
        <v>1983</v>
      </c>
      <c r="E56" s="36">
        <v>944800</v>
      </c>
      <c r="F56" s="50">
        <f>IF(ISNUMBER(FIND("chimney",#REF!))= TRUE,1,0)</f>
        <v>0</v>
      </c>
      <c r="G56" s="50">
        <f>IF(ISNUMBER(FIND("foundation",#REF!))= TRUE,1,0)</f>
        <v>0</v>
      </c>
      <c r="H56" s="51">
        <v>2</v>
      </c>
      <c r="I56" s="9">
        <v>41897</v>
      </c>
      <c r="J56" s="9">
        <v>41953</v>
      </c>
    </row>
    <row r="57" spans="1:10">
      <c r="A57" s="44" t="s">
        <v>718</v>
      </c>
      <c r="B57" s="44" t="s">
        <v>22</v>
      </c>
      <c r="C57" s="5">
        <v>2032</v>
      </c>
      <c r="D57" s="5">
        <v>1974</v>
      </c>
      <c r="E57" s="36">
        <v>731600</v>
      </c>
      <c r="F57" s="50">
        <f>IF(ISNUMBER(FIND("chimney",#REF!))= TRUE,1,0)</f>
        <v>0</v>
      </c>
      <c r="G57" s="50">
        <f>IF(ISNUMBER(FIND("foundation",#REF!))= TRUE,1,0)</f>
        <v>0</v>
      </c>
      <c r="H57" s="51">
        <v>2</v>
      </c>
      <c r="I57" s="9">
        <v>42009</v>
      </c>
      <c r="J57" s="5" t="s">
        <v>2782</v>
      </c>
    </row>
    <row r="58" spans="1:10">
      <c r="A58" s="44" t="s">
        <v>778</v>
      </c>
      <c r="B58" s="44" t="s">
        <v>22</v>
      </c>
      <c r="C58" s="5">
        <v>3334</v>
      </c>
      <c r="D58" s="5">
        <v>1986</v>
      </c>
      <c r="E58" s="36">
        <v>1257200</v>
      </c>
      <c r="F58" s="50">
        <f>IF(ISNUMBER(FIND("chimney",#REF!))= TRUE,1,0)</f>
        <v>0</v>
      </c>
      <c r="G58" s="50">
        <f>IF(ISNUMBER(FIND("foundation",#REF!))= TRUE,1,0)</f>
        <v>0</v>
      </c>
      <c r="H58" s="51">
        <v>2</v>
      </c>
      <c r="I58" s="5" t="s">
        <v>2782</v>
      </c>
      <c r="J58" s="5" t="s">
        <v>2782</v>
      </c>
    </row>
    <row r="59" spans="1:10">
      <c r="A59" s="44" t="s">
        <v>776</v>
      </c>
      <c r="B59" s="44" t="s">
        <v>22</v>
      </c>
      <c r="C59" s="5">
        <v>2858</v>
      </c>
      <c r="D59" s="5">
        <v>1986</v>
      </c>
      <c r="E59" s="36">
        <v>1052900</v>
      </c>
      <c r="F59" s="50">
        <f>IF(ISNUMBER(FIND("chimney",#REF!))= TRUE,1,0)</f>
        <v>0</v>
      </c>
      <c r="G59" s="50">
        <f>IF(ISNUMBER(FIND("foundation",#REF!))= TRUE,1,0)</f>
        <v>0</v>
      </c>
      <c r="H59" s="51">
        <v>2</v>
      </c>
      <c r="I59" s="15">
        <v>41886</v>
      </c>
      <c r="J59" s="15">
        <v>41914</v>
      </c>
    </row>
    <row r="60" spans="1:10">
      <c r="A60" s="44" t="s">
        <v>522</v>
      </c>
      <c r="B60" s="44" t="s">
        <v>22</v>
      </c>
      <c r="C60" s="8">
        <v>1737</v>
      </c>
      <c r="D60" s="8">
        <v>1976</v>
      </c>
      <c r="E60" s="37">
        <v>550300</v>
      </c>
      <c r="F60" s="50">
        <f>IF(ISNUMBER(FIND("chimney",#REF!))= TRUE,1,0)</f>
        <v>0</v>
      </c>
      <c r="G60" s="50">
        <f>IF(ISNUMBER(FIND("foundation",#REF!))= TRUE,1,0)</f>
        <v>0</v>
      </c>
      <c r="H60" s="51">
        <v>2</v>
      </c>
      <c r="I60" s="5" t="s">
        <v>2782</v>
      </c>
      <c r="J60" s="5" t="s">
        <v>2782</v>
      </c>
    </row>
    <row r="61" spans="1:10">
      <c r="A61" s="44" t="s">
        <v>520</v>
      </c>
      <c r="B61" s="44" t="s">
        <v>22</v>
      </c>
      <c r="C61" s="8">
        <v>2307</v>
      </c>
      <c r="D61" s="8">
        <v>1976</v>
      </c>
      <c r="E61" s="37">
        <v>683900</v>
      </c>
      <c r="F61" s="50">
        <f>IF(ISNUMBER(FIND("chimney",#REF!))= TRUE,1,0)</f>
        <v>0</v>
      </c>
      <c r="G61" s="50">
        <f>IF(ISNUMBER(FIND("foundation",#REF!))= TRUE,1,0)</f>
        <v>0</v>
      </c>
      <c r="H61" s="51">
        <v>2</v>
      </c>
      <c r="I61" s="9">
        <v>41922</v>
      </c>
      <c r="J61" s="9">
        <v>42013</v>
      </c>
    </row>
    <row r="62" spans="1:10">
      <c r="A62" s="44" t="s">
        <v>812</v>
      </c>
      <c r="B62" s="45" t="s">
        <v>22</v>
      </c>
      <c r="C62" s="5">
        <v>1106</v>
      </c>
      <c r="D62" s="5">
        <v>1954</v>
      </c>
      <c r="E62" s="36">
        <v>410200</v>
      </c>
      <c r="F62" s="50">
        <f>IF(ISNUMBER(FIND("chimney",#REF!))= TRUE,1,0)</f>
        <v>0</v>
      </c>
      <c r="G62" s="50">
        <f>IF(ISNUMBER(FIND("foundation",#REF!))= TRUE,1,0)</f>
        <v>0</v>
      </c>
      <c r="H62" s="51">
        <v>2</v>
      </c>
      <c r="I62" s="5" t="s">
        <v>2782</v>
      </c>
      <c r="J62" s="5" t="s">
        <v>2782</v>
      </c>
    </row>
    <row r="63" spans="1:10">
      <c r="A63" s="44" t="s">
        <v>1840</v>
      </c>
      <c r="B63" s="45" t="s">
        <v>22</v>
      </c>
      <c r="C63" s="5">
        <v>1072</v>
      </c>
      <c r="D63" s="5">
        <v>1940</v>
      </c>
      <c r="E63" s="36">
        <v>452100</v>
      </c>
      <c r="F63" s="50">
        <f>IF(ISNUMBER(FIND("chimney",#REF!))= TRUE,1,0)</f>
        <v>0</v>
      </c>
      <c r="G63" s="50">
        <f>IF(ISNUMBER(FIND("foundation",#REF!))= TRUE,1,0)</f>
        <v>0</v>
      </c>
      <c r="H63" s="51">
        <v>2</v>
      </c>
      <c r="I63" s="9">
        <v>41911</v>
      </c>
      <c r="J63" s="9">
        <v>41936</v>
      </c>
    </row>
    <row r="64" spans="1:10">
      <c r="A64" s="44" t="s">
        <v>2023</v>
      </c>
      <c r="B64" s="45" t="s">
        <v>22</v>
      </c>
      <c r="C64" s="5">
        <v>946</v>
      </c>
      <c r="D64" s="5">
        <v>1900</v>
      </c>
      <c r="E64" s="36">
        <v>471500</v>
      </c>
      <c r="F64" s="50">
        <f>IF(ISNUMBER(FIND("chimney",#REF!))= TRUE,1,0)</f>
        <v>0</v>
      </c>
      <c r="G64" s="50">
        <f>IF(ISNUMBER(FIND("foundation",#REF!))= TRUE,1,0)</f>
        <v>0</v>
      </c>
      <c r="H64" s="51">
        <v>2</v>
      </c>
      <c r="I64" s="5" t="s">
        <v>2782</v>
      </c>
      <c r="J64" s="5" t="s">
        <v>2782</v>
      </c>
    </row>
    <row r="65" spans="1:10">
      <c r="A65" s="44" t="s">
        <v>1733</v>
      </c>
      <c r="B65" s="45" t="s">
        <v>22</v>
      </c>
      <c r="C65" s="6">
        <v>1400</v>
      </c>
      <c r="D65" s="5" t="s">
        <v>2782</v>
      </c>
      <c r="E65" s="36">
        <v>141120</v>
      </c>
      <c r="F65" s="50">
        <f>IF(ISNUMBER(FIND("chimney",#REF!))= TRUE,1,0)</f>
        <v>0</v>
      </c>
      <c r="G65" s="50">
        <f>IF(ISNUMBER(FIND("foundation",#REF!))= TRUE,1,0)</f>
        <v>0</v>
      </c>
      <c r="H65" s="51">
        <v>1</v>
      </c>
      <c r="I65" s="9">
        <v>41921</v>
      </c>
      <c r="J65" s="9">
        <v>41934</v>
      </c>
    </row>
    <row r="66" spans="1:10">
      <c r="A66" s="44" t="s">
        <v>1455</v>
      </c>
      <c r="B66" s="45" t="s">
        <v>22</v>
      </c>
      <c r="C66" s="5">
        <v>1038</v>
      </c>
      <c r="D66" s="5">
        <v>1900</v>
      </c>
      <c r="E66" s="36">
        <v>409400</v>
      </c>
      <c r="F66" s="50">
        <f>IF(ISNUMBER(FIND("chimney",#REF!))= TRUE,1,0)</f>
        <v>0</v>
      </c>
      <c r="G66" s="50">
        <f>IF(ISNUMBER(FIND("foundation",#REF!))= TRUE,1,0)</f>
        <v>0</v>
      </c>
      <c r="H66" s="51">
        <v>4</v>
      </c>
      <c r="I66" s="9">
        <v>42016</v>
      </c>
      <c r="J66" s="9">
        <v>42088</v>
      </c>
    </row>
    <row r="67" spans="1:10">
      <c r="A67" s="44" t="s">
        <v>1732</v>
      </c>
      <c r="B67" s="45" t="s">
        <v>22</v>
      </c>
      <c r="C67" s="6" t="s">
        <v>2782</v>
      </c>
      <c r="D67" s="5" t="s">
        <v>2782</v>
      </c>
      <c r="E67" s="36" t="s">
        <v>2782</v>
      </c>
      <c r="F67" s="50">
        <f>IF(ISNUMBER(FIND("chimney",#REF!))= TRUE,1,0)</f>
        <v>0</v>
      </c>
      <c r="G67" s="50">
        <f>IF(ISNUMBER(FIND("foundation",#REF!))= TRUE,1,0)</f>
        <v>0</v>
      </c>
      <c r="H67" s="51">
        <v>1</v>
      </c>
      <c r="I67" s="5" t="s">
        <v>2782</v>
      </c>
      <c r="J67" s="5" t="s">
        <v>2782</v>
      </c>
    </row>
    <row r="68" spans="1:10">
      <c r="A68" s="44" t="s">
        <v>1867</v>
      </c>
      <c r="B68" s="45" t="s">
        <v>22</v>
      </c>
      <c r="C68" s="5">
        <v>1782</v>
      </c>
      <c r="D68" s="5">
        <v>1934</v>
      </c>
      <c r="E68" s="36">
        <v>634700</v>
      </c>
      <c r="F68" s="50">
        <f>IF(ISNUMBER(FIND("chimney",#REF!))= TRUE,1,0)</f>
        <v>0</v>
      </c>
      <c r="G68" s="50">
        <f>IF(ISNUMBER(FIND("foundation",#REF!))= TRUE,1,0)</f>
        <v>0</v>
      </c>
      <c r="H68" s="51">
        <v>3</v>
      </c>
      <c r="I68" s="9">
        <v>41890</v>
      </c>
      <c r="J68" s="9">
        <v>41990</v>
      </c>
    </row>
    <row r="69" spans="1:10">
      <c r="A69" s="44" t="s">
        <v>663</v>
      </c>
      <c r="B69" s="44" t="s">
        <v>22</v>
      </c>
      <c r="C69" s="5">
        <v>2137</v>
      </c>
      <c r="D69" s="5">
        <v>1985</v>
      </c>
      <c r="E69" s="36">
        <v>797000</v>
      </c>
      <c r="F69" s="50">
        <f>IF(ISNUMBER(FIND("chimney",#REF!))= TRUE,1,0)</f>
        <v>0</v>
      </c>
      <c r="G69" s="50">
        <f>IF(ISNUMBER(FIND("foundation",#REF!))= TRUE,1,0)</f>
        <v>0</v>
      </c>
      <c r="H69" s="51">
        <v>2</v>
      </c>
      <c r="I69" s="9">
        <v>42067</v>
      </c>
      <c r="J69" s="5" t="s">
        <v>2782</v>
      </c>
    </row>
    <row r="70" spans="1:10">
      <c r="A70" s="44" t="s">
        <v>652</v>
      </c>
      <c r="B70" s="44" t="s">
        <v>22</v>
      </c>
      <c r="C70" s="5">
        <v>1667</v>
      </c>
      <c r="D70" s="5">
        <v>1984</v>
      </c>
      <c r="E70" s="36">
        <v>679500</v>
      </c>
      <c r="F70" s="50">
        <f>IF(ISNUMBER(FIND("chimney",#REF!))= TRUE,1,0)</f>
        <v>0</v>
      </c>
      <c r="G70" s="50">
        <f>IF(ISNUMBER(FIND("foundation",#REF!))= TRUE,1,0)</f>
        <v>0</v>
      </c>
      <c r="H70" s="51">
        <v>2</v>
      </c>
      <c r="I70" s="9">
        <v>41905</v>
      </c>
      <c r="J70" s="9">
        <v>42138</v>
      </c>
    </row>
    <row r="71" spans="1:10">
      <c r="A71" s="44" t="s">
        <v>1731</v>
      </c>
      <c r="B71" s="45" t="s">
        <v>22</v>
      </c>
      <c r="C71" s="35" t="s">
        <v>2782</v>
      </c>
      <c r="D71" s="5" t="s">
        <v>2782</v>
      </c>
      <c r="E71" s="36" t="s">
        <v>2782</v>
      </c>
      <c r="F71" s="50">
        <f>IF(ISNUMBER(FIND("chimney",#REF!))= TRUE,1,0)</f>
        <v>0</v>
      </c>
      <c r="G71" s="50">
        <f>IF(ISNUMBER(FIND("foundation",#REF!))= TRUE,1,0)</f>
        <v>0</v>
      </c>
      <c r="H71" s="51">
        <v>1</v>
      </c>
      <c r="I71" s="5" t="s">
        <v>2782</v>
      </c>
      <c r="J71" s="5" t="s">
        <v>2782</v>
      </c>
    </row>
    <row r="72" spans="1:10">
      <c r="A72" s="44" t="s">
        <v>1324</v>
      </c>
      <c r="B72" s="45" t="s">
        <v>22</v>
      </c>
      <c r="C72" s="5">
        <v>885</v>
      </c>
      <c r="D72" s="5">
        <v>1943</v>
      </c>
      <c r="E72" s="36">
        <v>249500</v>
      </c>
      <c r="F72" s="50">
        <f>IF(ISNUMBER(FIND("chimney",#REF!))= TRUE,1,0)</f>
        <v>0</v>
      </c>
      <c r="G72" s="50">
        <f>IF(ISNUMBER(FIND("foundation",#REF!))= TRUE,1,0)</f>
        <v>0</v>
      </c>
      <c r="H72" s="51">
        <v>2</v>
      </c>
      <c r="I72" s="5" t="s">
        <v>2782</v>
      </c>
      <c r="J72" s="5" t="s">
        <v>2782</v>
      </c>
    </row>
    <row r="73" spans="1:10">
      <c r="A73" s="44" t="s">
        <v>1838</v>
      </c>
      <c r="B73" s="45" t="s">
        <v>22</v>
      </c>
      <c r="C73" s="5">
        <v>1566</v>
      </c>
      <c r="D73" s="5">
        <v>1942</v>
      </c>
      <c r="E73" s="36">
        <v>569800</v>
      </c>
      <c r="F73" s="50">
        <f>IF(ISNUMBER(FIND("chimney",#REF!))= TRUE,1,0)</f>
        <v>0</v>
      </c>
      <c r="G73" s="50">
        <f>IF(ISNUMBER(FIND("foundation",#REF!))= TRUE,1,0)</f>
        <v>0</v>
      </c>
      <c r="H73" s="51">
        <v>2</v>
      </c>
      <c r="I73" s="5" t="s">
        <v>2782</v>
      </c>
      <c r="J73" s="5" t="s">
        <v>2782</v>
      </c>
    </row>
    <row r="74" spans="1:10">
      <c r="A74" s="44" t="s">
        <v>1314</v>
      </c>
      <c r="B74" s="45" t="s">
        <v>22</v>
      </c>
      <c r="C74" s="5">
        <v>1452</v>
      </c>
      <c r="D74" s="5">
        <v>1951</v>
      </c>
      <c r="E74" s="36">
        <v>498900</v>
      </c>
      <c r="F74" s="50">
        <f>IF(ISNUMBER(FIND("chimney",#REF!))= TRUE,1,0)</f>
        <v>0</v>
      </c>
      <c r="G74" s="50">
        <f>IF(ISNUMBER(FIND("foundation",#REF!))= TRUE,1,0)</f>
        <v>0</v>
      </c>
      <c r="H74" s="51">
        <v>2</v>
      </c>
      <c r="I74" s="5" t="s">
        <v>2782</v>
      </c>
      <c r="J74" s="5" t="s">
        <v>2782</v>
      </c>
    </row>
    <row r="75" spans="1:10">
      <c r="A75" s="44" t="s">
        <v>614</v>
      </c>
      <c r="B75" s="44" t="s">
        <v>22</v>
      </c>
      <c r="C75" s="5">
        <v>1478</v>
      </c>
      <c r="D75" s="5">
        <v>1958</v>
      </c>
      <c r="E75" s="36">
        <v>559800</v>
      </c>
      <c r="F75" s="50">
        <f>IF(ISNUMBER(FIND("chimney",#REF!))= TRUE,1,0)</f>
        <v>0</v>
      </c>
      <c r="G75" s="50">
        <f>IF(ISNUMBER(FIND("foundation",#REF!))= TRUE,1,0)</f>
        <v>0</v>
      </c>
      <c r="H75" s="51">
        <v>2</v>
      </c>
      <c r="I75" s="5" t="s">
        <v>2782</v>
      </c>
      <c r="J75" s="5" t="s">
        <v>2782</v>
      </c>
    </row>
    <row r="76" spans="1:10">
      <c r="A76" s="44" t="s">
        <v>744</v>
      </c>
      <c r="B76" s="44" t="s">
        <v>22</v>
      </c>
      <c r="C76" s="5">
        <v>2118</v>
      </c>
      <c r="D76" s="5">
        <v>1975</v>
      </c>
      <c r="E76" s="36">
        <v>641000</v>
      </c>
      <c r="F76" s="50">
        <f>IF(ISNUMBER(FIND("chimney",#REF!))= TRUE,1,0)</f>
        <v>0</v>
      </c>
      <c r="G76" s="50">
        <f>IF(ISNUMBER(FIND("foundation",#REF!))= TRUE,1,0)</f>
        <v>0</v>
      </c>
      <c r="H76" s="51">
        <v>1</v>
      </c>
      <c r="I76" s="9">
        <v>41961</v>
      </c>
      <c r="J76" s="9">
        <v>42027</v>
      </c>
    </row>
    <row r="77" spans="1:10">
      <c r="A77" s="44" t="s">
        <v>73</v>
      </c>
      <c r="B77" s="45" t="s">
        <v>22</v>
      </c>
      <c r="C77" s="5">
        <v>1527</v>
      </c>
      <c r="D77" s="5">
        <v>1971</v>
      </c>
      <c r="E77" s="36">
        <v>511900</v>
      </c>
      <c r="F77" s="50">
        <f>IF(ISNUMBER(FIND("chimney",#REF!))= TRUE,1,0)</f>
        <v>0</v>
      </c>
      <c r="G77" s="50">
        <f>IF(ISNUMBER(FIND("foundation",#REF!))= TRUE,1,0)</f>
        <v>0</v>
      </c>
      <c r="H77" s="51">
        <v>2</v>
      </c>
      <c r="I77" s="9">
        <v>41957</v>
      </c>
      <c r="J77" s="9">
        <v>42158</v>
      </c>
    </row>
    <row r="78" spans="1:10">
      <c r="A78" s="44" t="s">
        <v>2335</v>
      </c>
      <c r="B78" s="45" t="s">
        <v>22</v>
      </c>
      <c r="C78" s="5">
        <v>1429</v>
      </c>
      <c r="D78" s="5">
        <v>1945</v>
      </c>
      <c r="E78" s="36">
        <v>549600</v>
      </c>
      <c r="F78" s="50">
        <f>IF(ISNUMBER(FIND("chimney",#REF!))= TRUE,1,0)</f>
        <v>0</v>
      </c>
      <c r="G78" s="50">
        <f>IF(ISNUMBER(FIND("foundation",#REF!))= TRUE,1,0)</f>
        <v>0</v>
      </c>
      <c r="H78" s="51">
        <v>1</v>
      </c>
      <c r="I78" s="9">
        <v>42082</v>
      </c>
      <c r="J78" s="9">
        <v>42110</v>
      </c>
    </row>
    <row r="79" spans="1:10">
      <c r="A79" s="44" t="s">
        <v>562</v>
      </c>
      <c r="B79" s="44" t="s">
        <v>22</v>
      </c>
      <c r="C79" s="8">
        <v>1659</v>
      </c>
      <c r="D79" s="8">
        <v>1981</v>
      </c>
      <c r="E79" s="37">
        <v>609500</v>
      </c>
      <c r="F79" s="50">
        <f>IF(ISNUMBER(FIND("chimney",#REF!))= TRUE,1,0)</f>
        <v>0</v>
      </c>
      <c r="G79" s="50">
        <f>IF(ISNUMBER(FIND("foundation",#REF!))= TRUE,1,0)</f>
        <v>0</v>
      </c>
      <c r="H79" s="51">
        <v>2</v>
      </c>
      <c r="I79" s="9">
        <v>41927</v>
      </c>
      <c r="J79" s="9">
        <v>41968</v>
      </c>
    </row>
    <row r="80" spans="1:10">
      <c r="A80" s="44" t="s">
        <v>564</v>
      </c>
      <c r="B80" s="44" t="s">
        <v>22</v>
      </c>
      <c r="C80" s="8">
        <v>2128</v>
      </c>
      <c r="D80" s="8">
        <v>1984</v>
      </c>
      <c r="E80" s="37">
        <v>739800</v>
      </c>
      <c r="F80" s="50">
        <f>IF(ISNUMBER(FIND("chimney",#REF!))= TRUE,1,0)</f>
        <v>0</v>
      </c>
      <c r="G80" s="50">
        <f>IF(ISNUMBER(FIND("foundation",#REF!))= TRUE,1,0)</f>
        <v>0</v>
      </c>
      <c r="H80" s="51">
        <v>1</v>
      </c>
      <c r="I80" s="9">
        <v>41913</v>
      </c>
      <c r="J80" s="9">
        <v>42037</v>
      </c>
    </row>
    <row r="81" spans="1:10">
      <c r="A81" s="44" t="s">
        <v>743</v>
      </c>
      <c r="B81" s="44" t="s">
        <v>22</v>
      </c>
      <c r="C81" s="5">
        <v>2106</v>
      </c>
      <c r="D81" s="5">
        <v>1976</v>
      </c>
      <c r="E81" s="36">
        <v>743700</v>
      </c>
      <c r="F81" s="50">
        <f>IF(ISNUMBER(FIND("chimney",#REF!))= TRUE,1,0)</f>
        <v>0</v>
      </c>
      <c r="G81" s="50">
        <f>IF(ISNUMBER(FIND("foundation",#REF!))= TRUE,1,0)</f>
        <v>0</v>
      </c>
      <c r="H81" s="51">
        <v>2</v>
      </c>
      <c r="I81" s="9">
        <v>41930</v>
      </c>
      <c r="J81" s="9">
        <v>41982</v>
      </c>
    </row>
    <row r="82" spans="1:10">
      <c r="A82" s="44" t="s">
        <v>1297</v>
      </c>
      <c r="B82" s="45" t="s">
        <v>22</v>
      </c>
      <c r="C82" s="5">
        <v>1092</v>
      </c>
      <c r="D82" s="5">
        <v>1956</v>
      </c>
      <c r="E82" s="36">
        <v>474700</v>
      </c>
      <c r="F82" s="50">
        <f>IF(ISNUMBER(FIND("chimney",#REF!))= TRUE,1,0)</f>
        <v>0</v>
      </c>
      <c r="G82" s="50">
        <f>IF(ISNUMBER(FIND("foundation",#REF!))= TRUE,1,0)</f>
        <v>0</v>
      </c>
      <c r="H82" s="51">
        <v>2</v>
      </c>
      <c r="I82" s="9">
        <v>41886</v>
      </c>
      <c r="J82" s="5" t="s">
        <v>2782</v>
      </c>
    </row>
    <row r="83" spans="1:10">
      <c r="A83" s="44" t="s">
        <v>563</v>
      </c>
      <c r="B83" s="44" t="s">
        <v>22</v>
      </c>
      <c r="C83" s="8">
        <v>1873</v>
      </c>
      <c r="D83" s="8">
        <v>1981</v>
      </c>
      <c r="E83" s="37">
        <v>659100</v>
      </c>
      <c r="F83" s="50">
        <f>IF(ISNUMBER(FIND("chimney",#REF!))= TRUE,1,0)</f>
        <v>0</v>
      </c>
      <c r="G83" s="50">
        <f>IF(ISNUMBER(FIND("foundation",#REF!))= TRUE,1,0)</f>
        <v>0</v>
      </c>
      <c r="H83" s="51">
        <v>1</v>
      </c>
      <c r="I83" s="9">
        <v>41953</v>
      </c>
      <c r="J83" s="9">
        <v>42016</v>
      </c>
    </row>
    <row r="84" spans="1:10">
      <c r="A84" s="44" t="s">
        <v>728</v>
      </c>
      <c r="B84" s="44" t="s">
        <v>22</v>
      </c>
      <c r="C84" s="5">
        <v>2080</v>
      </c>
      <c r="D84" s="5">
        <v>1976</v>
      </c>
      <c r="E84" s="36">
        <v>728600</v>
      </c>
      <c r="F84" s="50">
        <f>IF(ISNUMBER(FIND("chimney",#REF!))= TRUE,1,0)</f>
        <v>0</v>
      </c>
      <c r="G84" s="50">
        <f>IF(ISNUMBER(FIND("foundation",#REF!))= TRUE,1,0)</f>
        <v>0</v>
      </c>
      <c r="H84" s="51">
        <v>2</v>
      </c>
      <c r="I84" s="9">
        <v>41893</v>
      </c>
      <c r="J84" s="9">
        <v>42083</v>
      </c>
    </row>
    <row r="85" spans="1:10">
      <c r="A85" s="44" t="s">
        <v>1777</v>
      </c>
      <c r="B85" s="45" t="s">
        <v>22</v>
      </c>
      <c r="C85" s="5">
        <v>1643</v>
      </c>
      <c r="D85" s="5">
        <v>1935</v>
      </c>
      <c r="E85" s="36">
        <v>661800</v>
      </c>
      <c r="F85" s="50">
        <f>IF(ISNUMBER(FIND("chimney",#REF!))= TRUE,1,0)</f>
        <v>0</v>
      </c>
      <c r="G85" s="50">
        <f>IF(ISNUMBER(FIND("foundation",#REF!))= TRUE,1,0)</f>
        <v>0</v>
      </c>
      <c r="H85" s="51">
        <v>2</v>
      </c>
      <c r="I85" s="9">
        <v>41949</v>
      </c>
      <c r="J85" s="9">
        <v>42020</v>
      </c>
    </row>
    <row r="86" spans="1:10">
      <c r="A86" s="44" t="s">
        <v>1789</v>
      </c>
      <c r="B86" s="45" t="s">
        <v>22</v>
      </c>
      <c r="C86" s="5">
        <v>1022</v>
      </c>
      <c r="D86" s="5">
        <v>1935</v>
      </c>
      <c r="E86" s="36">
        <v>439000</v>
      </c>
      <c r="F86" s="50">
        <f>IF(ISNUMBER(FIND("chimney",#REF!))= TRUE,1,0)</f>
        <v>0</v>
      </c>
      <c r="G86" s="50">
        <f>IF(ISNUMBER(FIND("foundation",#REF!))= TRUE,1,0)</f>
        <v>0</v>
      </c>
      <c r="H86" s="51">
        <v>2</v>
      </c>
      <c r="I86" s="9">
        <v>41913</v>
      </c>
      <c r="J86" s="9">
        <v>42075</v>
      </c>
    </row>
    <row r="87" spans="1:10">
      <c r="A87" s="44" t="s">
        <v>565</v>
      </c>
      <c r="B87" s="44" t="s">
        <v>22</v>
      </c>
      <c r="C87" s="8">
        <v>1659</v>
      </c>
      <c r="D87" s="8">
        <v>1980</v>
      </c>
      <c r="E87" s="37">
        <v>604600</v>
      </c>
      <c r="F87" s="50">
        <f>IF(ISNUMBER(FIND("chimney",#REF!))= TRUE,1,0)</f>
        <v>0</v>
      </c>
      <c r="G87" s="50">
        <f>IF(ISNUMBER(FIND("foundation",#REF!))= TRUE,1,0)</f>
        <v>0</v>
      </c>
      <c r="H87" s="51">
        <v>2</v>
      </c>
      <c r="I87" s="9">
        <v>41974</v>
      </c>
      <c r="J87" s="9">
        <v>41982</v>
      </c>
    </row>
    <row r="88" spans="1:10">
      <c r="A88" s="44" t="s">
        <v>1663</v>
      </c>
      <c r="B88" s="45" t="s">
        <v>22</v>
      </c>
      <c r="C88" s="5">
        <v>3294</v>
      </c>
      <c r="D88" s="5">
        <v>1915</v>
      </c>
      <c r="E88" s="36">
        <v>873700</v>
      </c>
      <c r="F88" s="50">
        <f>IF(ISNUMBER(FIND("chimney",#REF!))= TRUE,1,0)</f>
        <v>0</v>
      </c>
      <c r="G88" s="50">
        <f>IF(ISNUMBER(FIND("foundation",#REF!))= TRUE,1,0)</f>
        <v>0</v>
      </c>
      <c r="H88" s="51">
        <v>3</v>
      </c>
      <c r="I88" s="9">
        <v>41989</v>
      </c>
      <c r="J88" s="5" t="s">
        <v>2782</v>
      </c>
    </row>
    <row r="89" spans="1:10">
      <c r="A89" s="44" t="s">
        <v>729</v>
      </c>
      <c r="B89" s="44" t="s">
        <v>22</v>
      </c>
      <c r="C89" s="5">
        <v>2080</v>
      </c>
      <c r="D89" s="5">
        <v>1975</v>
      </c>
      <c r="E89" s="36">
        <v>734000</v>
      </c>
      <c r="F89" s="50">
        <f>IF(ISNUMBER(FIND("chimney",#REF!))= TRUE,1,0)</f>
        <v>0</v>
      </c>
      <c r="G89" s="50">
        <f>IF(ISNUMBER(FIND("foundation",#REF!))= TRUE,1,0)</f>
        <v>0</v>
      </c>
      <c r="H89" s="51">
        <v>2</v>
      </c>
      <c r="I89" s="5" t="s">
        <v>2782</v>
      </c>
      <c r="J89" s="5" t="s">
        <v>2782</v>
      </c>
    </row>
    <row r="90" spans="1:10">
      <c r="A90" s="44" t="s">
        <v>51</v>
      </c>
      <c r="B90" s="45" t="s">
        <v>22</v>
      </c>
      <c r="C90" s="6">
        <f>1600</f>
        <v>1600</v>
      </c>
      <c r="D90" s="5" t="s">
        <v>2782</v>
      </c>
      <c r="E90" s="36" t="s">
        <v>2782</v>
      </c>
      <c r="F90" s="50">
        <f>IF(ISNUMBER(FIND("chimney",#REF!))= TRUE,1,0)</f>
        <v>0</v>
      </c>
      <c r="G90" s="50">
        <f>IF(ISNUMBER(FIND("foundation",#REF!))= TRUE,1,0)</f>
        <v>0</v>
      </c>
      <c r="H90" s="51">
        <v>4</v>
      </c>
      <c r="I90" s="5" t="s">
        <v>2782</v>
      </c>
      <c r="J90" s="5" t="s">
        <v>2782</v>
      </c>
    </row>
    <row r="91" spans="1:10">
      <c r="A91" s="44" t="s">
        <v>1790</v>
      </c>
      <c r="B91" s="45" t="s">
        <v>22</v>
      </c>
      <c r="C91" s="5">
        <v>976</v>
      </c>
      <c r="D91" s="5">
        <v>1935</v>
      </c>
      <c r="E91" s="36">
        <v>457900</v>
      </c>
      <c r="F91" s="50">
        <f>IF(ISNUMBER(FIND("chimney",#REF!))= TRUE,1,0)</f>
        <v>0</v>
      </c>
      <c r="G91" s="50">
        <f>IF(ISNUMBER(FIND("foundation",#REF!))= TRUE,1,0)</f>
        <v>0</v>
      </c>
      <c r="H91" s="51">
        <v>2</v>
      </c>
      <c r="I91" s="9">
        <v>42172</v>
      </c>
      <c r="J91" s="5" t="s">
        <v>2782</v>
      </c>
    </row>
    <row r="92" spans="1:10">
      <c r="A92" s="44" t="s">
        <v>48</v>
      </c>
      <c r="B92" s="45" t="s">
        <v>22</v>
      </c>
      <c r="C92" s="6" t="s">
        <v>2782</v>
      </c>
      <c r="D92" s="5" t="s">
        <v>2782</v>
      </c>
      <c r="E92" s="36" t="s">
        <v>2782</v>
      </c>
      <c r="F92" s="50">
        <f>IF(ISNUMBER(FIND("chimney",#REF!))= TRUE,1,0)</f>
        <v>0</v>
      </c>
      <c r="G92" s="50">
        <f>IF(ISNUMBER(FIND("foundation",#REF!))= TRUE,1,0)</f>
        <v>0</v>
      </c>
      <c r="H92" s="51">
        <v>2</v>
      </c>
      <c r="I92" s="5" t="s">
        <v>2782</v>
      </c>
      <c r="J92" s="5" t="s">
        <v>2782</v>
      </c>
    </row>
    <row r="93" spans="1:10">
      <c r="A93" s="44" t="s">
        <v>1869</v>
      </c>
      <c r="B93" s="45" t="s">
        <v>22</v>
      </c>
      <c r="C93" s="6">
        <v>2800</v>
      </c>
      <c r="D93" s="5" t="s">
        <v>2782</v>
      </c>
      <c r="E93" s="36" t="s">
        <v>2782</v>
      </c>
      <c r="F93" s="50">
        <f>IF(ISNUMBER(FIND("chimney",#REF!))= TRUE,1,0)</f>
        <v>0</v>
      </c>
      <c r="G93" s="50">
        <f>IF(ISNUMBER(FIND("foundation",#REF!))= TRUE,1,0)</f>
        <v>0</v>
      </c>
      <c r="H93" s="51">
        <v>2</v>
      </c>
      <c r="I93" s="9">
        <v>41887</v>
      </c>
      <c r="J93" s="9">
        <v>42097</v>
      </c>
    </row>
    <row r="94" spans="1:10">
      <c r="A94" s="44" t="s">
        <v>1845</v>
      </c>
      <c r="B94" s="45" t="s">
        <v>22</v>
      </c>
      <c r="C94" s="5">
        <v>900</v>
      </c>
      <c r="D94" s="5">
        <v>1934</v>
      </c>
      <c r="E94" s="36">
        <v>421800</v>
      </c>
      <c r="F94" s="50">
        <f>IF(ISNUMBER(FIND("chimney",#REF!))= TRUE,1,0)</f>
        <v>0</v>
      </c>
      <c r="G94" s="50">
        <f>IF(ISNUMBER(FIND("foundation",#REF!))= TRUE,1,0)</f>
        <v>0</v>
      </c>
      <c r="H94" s="51">
        <v>3</v>
      </c>
      <c r="I94" s="5" t="s">
        <v>2782</v>
      </c>
      <c r="J94" s="5" t="s">
        <v>2782</v>
      </c>
    </row>
    <row r="95" spans="1:10">
      <c r="A95" s="44" t="s">
        <v>2210</v>
      </c>
      <c r="B95" s="45" t="s">
        <v>22</v>
      </c>
      <c r="C95" s="5">
        <v>1181</v>
      </c>
      <c r="D95" s="5">
        <v>1935</v>
      </c>
      <c r="E95" s="36">
        <v>543100</v>
      </c>
      <c r="F95" s="50">
        <f>IF(ISNUMBER(FIND("chimney",#REF!))= TRUE,1,0)</f>
        <v>0</v>
      </c>
      <c r="G95" s="50">
        <f>IF(ISNUMBER(FIND("foundation",#REF!))= TRUE,1,0)</f>
        <v>0</v>
      </c>
      <c r="H95" s="51">
        <v>2</v>
      </c>
      <c r="I95" s="9">
        <v>41891</v>
      </c>
      <c r="J95" s="5" t="s">
        <v>2782</v>
      </c>
    </row>
    <row r="96" spans="1:10">
      <c r="A96" s="44" t="s">
        <v>1754</v>
      </c>
      <c r="B96" s="45" t="s">
        <v>22</v>
      </c>
      <c r="C96" s="6">
        <v>600</v>
      </c>
      <c r="D96" s="5" t="s">
        <v>2782</v>
      </c>
      <c r="E96" s="36">
        <v>582300</v>
      </c>
      <c r="F96" s="50">
        <f>IF(ISNUMBER(FIND("chimney",#REF!))= TRUE,1,0)</f>
        <v>0</v>
      </c>
      <c r="G96" s="50">
        <f>IF(ISNUMBER(FIND("foundation",#REF!))= TRUE,1,0)</f>
        <v>0</v>
      </c>
      <c r="H96" s="51">
        <v>4</v>
      </c>
      <c r="I96" s="5" t="s">
        <v>2782</v>
      </c>
      <c r="J96" s="5" t="s">
        <v>2782</v>
      </c>
    </row>
    <row r="97" spans="1:10">
      <c r="A97" s="44" t="s">
        <v>939</v>
      </c>
      <c r="B97" s="45" t="s">
        <v>22</v>
      </c>
      <c r="C97" s="5">
        <v>2469</v>
      </c>
      <c r="D97" s="5">
        <v>1981</v>
      </c>
      <c r="E97" s="36">
        <v>758800</v>
      </c>
      <c r="F97" s="50">
        <f>IF(ISNUMBER(FIND("chimney",#REF!))= TRUE,1,0)</f>
        <v>0</v>
      </c>
      <c r="G97" s="50">
        <f>IF(ISNUMBER(FIND("foundation",#REF!))= TRUE,1,0)</f>
        <v>0</v>
      </c>
      <c r="H97" s="51">
        <v>2</v>
      </c>
      <c r="I97" s="5" t="s">
        <v>2782</v>
      </c>
      <c r="J97" s="5" t="s">
        <v>2782</v>
      </c>
    </row>
    <row r="98" spans="1:10">
      <c r="A98" s="44" t="s">
        <v>1466</v>
      </c>
      <c r="B98" s="45" t="s">
        <v>22</v>
      </c>
      <c r="C98" s="6">
        <v>1150</v>
      </c>
      <c r="D98" s="5" t="s">
        <v>2782</v>
      </c>
      <c r="E98" s="36" t="s">
        <v>2782</v>
      </c>
      <c r="F98" s="50">
        <f>IF(ISNUMBER(FIND("chimney",#REF!))= TRUE,1,0)</f>
        <v>0</v>
      </c>
      <c r="G98" s="50">
        <f>IF(ISNUMBER(FIND("foundation",#REF!))= TRUE,1,0)</f>
        <v>0</v>
      </c>
      <c r="H98" s="51">
        <v>2</v>
      </c>
      <c r="I98" s="5" t="s">
        <v>2782</v>
      </c>
      <c r="J98" s="5" t="s">
        <v>2782</v>
      </c>
    </row>
    <row r="99" spans="1:10">
      <c r="A99" s="44" t="s">
        <v>731</v>
      </c>
      <c r="B99" s="44" t="s">
        <v>22</v>
      </c>
      <c r="C99" s="5">
        <v>1845</v>
      </c>
      <c r="D99" s="5">
        <v>1975</v>
      </c>
      <c r="E99" s="36">
        <v>685900</v>
      </c>
      <c r="F99" s="50">
        <f>IF(ISNUMBER(FIND("chimney",#REF!))= TRUE,1,0)</f>
        <v>0</v>
      </c>
      <c r="G99" s="50">
        <f>IF(ISNUMBER(FIND("foundation",#REF!))= TRUE,1,0)</f>
        <v>0</v>
      </c>
      <c r="H99" s="51">
        <v>2</v>
      </c>
      <c r="I99" s="5" t="s">
        <v>2782</v>
      </c>
      <c r="J99" s="5" t="s">
        <v>2782</v>
      </c>
    </row>
    <row r="100" spans="1:10">
      <c r="A100" s="46" t="s">
        <v>622</v>
      </c>
      <c r="B100" s="46" t="s">
        <v>22</v>
      </c>
      <c r="C100" s="29">
        <v>2469</v>
      </c>
      <c r="D100" s="29">
        <v>1977</v>
      </c>
      <c r="E100" s="38">
        <v>775400</v>
      </c>
      <c r="F100" s="52">
        <f>IF(ISNUMBER(FIND("chimney",#REF!))= TRUE,1,0)</f>
        <v>0</v>
      </c>
      <c r="G100" s="52">
        <f>IF(ISNUMBER(FIND("foundation",#REF!))= TRUE,1,0)</f>
        <v>0</v>
      </c>
      <c r="H100" s="53">
        <v>2</v>
      </c>
      <c r="I100" s="28" t="s">
        <v>2782</v>
      </c>
      <c r="J100" s="5" t="s">
        <v>2782</v>
      </c>
    </row>
    <row r="101" spans="1:10">
      <c r="A101" s="44" t="s">
        <v>1275</v>
      </c>
      <c r="B101" s="45" t="s">
        <v>22</v>
      </c>
      <c r="C101" s="5">
        <v>1562</v>
      </c>
      <c r="D101" s="5">
        <v>1956</v>
      </c>
      <c r="E101" s="36">
        <v>462500</v>
      </c>
      <c r="F101" s="50">
        <f>IF(ISNUMBER(FIND("chimney",#REF!))= TRUE,1,0)</f>
        <v>0</v>
      </c>
      <c r="G101" s="50">
        <f>IF(ISNUMBER(FIND("foundation",#REF!))= TRUE,1,0)</f>
        <v>0</v>
      </c>
      <c r="H101" s="51">
        <v>1</v>
      </c>
      <c r="I101" s="9">
        <v>41891</v>
      </c>
      <c r="J101" s="9">
        <v>42173</v>
      </c>
    </row>
    <row r="102" spans="1:10">
      <c r="A102" s="44" t="s">
        <v>624</v>
      </c>
      <c r="B102" s="44" t="s">
        <v>22</v>
      </c>
      <c r="C102" s="5">
        <v>1915</v>
      </c>
      <c r="D102" s="5">
        <v>1968</v>
      </c>
      <c r="E102" s="36">
        <v>687400</v>
      </c>
      <c r="F102" s="50">
        <f>IF(ISNUMBER(FIND("chimney",#REF!))= TRUE,1,0)</f>
        <v>0</v>
      </c>
      <c r="G102" s="50">
        <f>IF(ISNUMBER(FIND("foundation",#REF!))= TRUE,1,0)</f>
        <v>0</v>
      </c>
      <c r="H102" s="51">
        <v>2</v>
      </c>
      <c r="I102" s="9">
        <v>42114</v>
      </c>
      <c r="J102" s="9">
        <v>42185</v>
      </c>
    </row>
    <row r="103" spans="1:10">
      <c r="A103" s="44" t="s">
        <v>943</v>
      </c>
      <c r="B103" s="45" t="s">
        <v>22</v>
      </c>
      <c r="C103" s="5">
        <v>2156</v>
      </c>
      <c r="D103" s="5">
        <v>1977</v>
      </c>
      <c r="E103" s="36">
        <v>717100</v>
      </c>
      <c r="F103" s="50">
        <f>IF(ISNUMBER(FIND("chimney",#REF!))= TRUE,1,0)</f>
        <v>0</v>
      </c>
      <c r="G103" s="50">
        <f>IF(ISNUMBER(FIND("foundation",#REF!))= TRUE,1,0)</f>
        <v>0</v>
      </c>
      <c r="H103" s="51">
        <v>2</v>
      </c>
      <c r="I103" s="9">
        <v>41950</v>
      </c>
      <c r="J103" s="5" t="s">
        <v>2782</v>
      </c>
    </row>
    <row r="104" spans="1:10">
      <c r="A104" s="44" t="s">
        <v>1808</v>
      </c>
      <c r="B104" s="45" t="s">
        <v>22</v>
      </c>
      <c r="C104" s="5">
        <v>889</v>
      </c>
      <c r="D104" s="5">
        <v>1941</v>
      </c>
      <c r="E104" s="36">
        <v>403200</v>
      </c>
      <c r="F104" s="50">
        <f>IF(ISNUMBER(FIND("chimney",#REF!))= TRUE,1,0)</f>
        <v>0</v>
      </c>
      <c r="G104" s="50">
        <f>IF(ISNUMBER(FIND("foundation",#REF!))= TRUE,1,0)</f>
        <v>0</v>
      </c>
      <c r="H104" s="51">
        <v>2</v>
      </c>
      <c r="I104" s="9">
        <v>42482</v>
      </c>
      <c r="J104" s="5" t="s">
        <v>2782</v>
      </c>
    </row>
    <row r="105" spans="1:10">
      <c r="A105" s="44" t="s">
        <v>1793</v>
      </c>
      <c r="B105" s="45" t="s">
        <v>22</v>
      </c>
      <c r="C105" s="5">
        <v>1121</v>
      </c>
      <c r="D105" s="5">
        <v>1936</v>
      </c>
      <c r="E105" s="36">
        <v>488200</v>
      </c>
      <c r="F105" s="50">
        <f>IF(ISNUMBER(FIND("chimney",#REF!))= TRUE,1,0)</f>
        <v>0</v>
      </c>
      <c r="G105" s="50">
        <f>IF(ISNUMBER(FIND("foundation",#REF!))= TRUE,1,0)</f>
        <v>0</v>
      </c>
      <c r="H105" s="51">
        <v>2</v>
      </c>
      <c r="I105" s="9">
        <v>41977</v>
      </c>
      <c r="J105" s="9">
        <v>42017</v>
      </c>
    </row>
    <row r="106" spans="1:10">
      <c r="A106" s="44" t="s">
        <v>658</v>
      </c>
      <c r="B106" s="44" t="s">
        <v>22</v>
      </c>
      <c r="C106" s="5">
        <v>2137</v>
      </c>
      <c r="D106" s="5">
        <v>1986</v>
      </c>
      <c r="E106" s="36">
        <v>925000</v>
      </c>
      <c r="F106" s="50">
        <f>IF(ISNUMBER(FIND("chimney",#REF!))= TRUE,1,0)</f>
        <v>0</v>
      </c>
      <c r="G106" s="50">
        <f>IF(ISNUMBER(FIND("foundation",#REF!))= TRUE,1,0)</f>
        <v>0</v>
      </c>
      <c r="H106" s="51">
        <v>2</v>
      </c>
      <c r="I106" s="9">
        <v>41891</v>
      </c>
      <c r="J106" s="9">
        <v>41915</v>
      </c>
    </row>
    <row r="107" spans="1:10">
      <c r="A107" s="44" t="s">
        <v>45</v>
      </c>
      <c r="B107" s="45" t="s">
        <v>22</v>
      </c>
      <c r="C107" s="5">
        <v>2400</v>
      </c>
      <c r="D107" s="5" t="s">
        <v>2782</v>
      </c>
      <c r="E107" s="36" t="s">
        <v>2782</v>
      </c>
      <c r="F107" s="50">
        <f>IF(ISNUMBER(FIND("chimney",#REF!))= TRUE,1,0)</f>
        <v>0</v>
      </c>
      <c r="G107" s="50">
        <f>IF(ISNUMBER(FIND("foundation",#REF!))= TRUE,1,0)</f>
        <v>0</v>
      </c>
      <c r="H107" s="51">
        <v>2</v>
      </c>
      <c r="I107" s="9">
        <v>41885</v>
      </c>
      <c r="J107" s="5" t="s">
        <v>2782</v>
      </c>
    </row>
    <row r="108" spans="1:10">
      <c r="A108" s="44" t="s">
        <v>736</v>
      </c>
      <c r="B108" s="44" t="s">
        <v>22</v>
      </c>
      <c r="C108" s="5">
        <v>1845</v>
      </c>
      <c r="D108" s="5">
        <v>1975</v>
      </c>
      <c r="E108" s="36">
        <v>658000</v>
      </c>
      <c r="F108" s="50">
        <f>IF(ISNUMBER(FIND("chimney",#REF!))= TRUE,1,0)</f>
        <v>0</v>
      </c>
      <c r="G108" s="50">
        <f>IF(ISNUMBER(FIND("foundation",#REF!))= TRUE,1,0)</f>
        <v>0</v>
      </c>
      <c r="H108" s="51">
        <v>1</v>
      </c>
      <c r="I108" s="9">
        <v>42006</v>
      </c>
      <c r="J108" s="9">
        <v>42065</v>
      </c>
    </row>
    <row r="109" spans="1:10">
      <c r="A109" s="44" t="s">
        <v>626</v>
      </c>
      <c r="B109" s="44" t="s">
        <v>22</v>
      </c>
      <c r="C109" s="5">
        <v>1832</v>
      </c>
      <c r="D109" s="5">
        <v>1967</v>
      </c>
      <c r="E109" s="36">
        <v>693700</v>
      </c>
      <c r="F109" s="50">
        <f>IF(ISNUMBER(FIND("chimney",#REF!))= TRUE,1,0)</f>
        <v>0</v>
      </c>
      <c r="G109" s="50">
        <f>IF(ISNUMBER(FIND("foundation",#REF!))= TRUE,1,0)</f>
        <v>0</v>
      </c>
      <c r="H109" s="51">
        <v>2</v>
      </c>
      <c r="I109" s="5" t="s">
        <v>2782</v>
      </c>
      <c r="J109" s="5" t="s">
        <v>2782</v>
      </c>
    </row>
    <row r="110" spans="1:10">
      <c r="A110" s="44" t="s">
        <v>1836</v>
      </c>
      <c r="B110" s="45" t="s">
        <v>22</v>
      </c>
      <c r="C110" s="5">
        <v>1070</v>
      </c>
      <c r="D110" s="5">
        <v>1942</v>
      </c>
      <c r="E110" s="36">
        <v>440200</v>
      </c>
      <c r="F110" s="50">
        <f>IF(ISNUMBER(FIND("chimney",#REF!))= TRUE,1,0)</f>
        <v>0</v>
      </c>
      <c r="G110" s="50">
        <f>IF(ISNUMBER(FIND("foundation",#REF!))= TRUE,1,0)</f>
        <v>0</v>
      </c>
      <c r="H110" s="51">
        <v>2</v>
      </c>
      <c r="I110" s="5" t="s">
        <v>2782</v>
      </c>
      <c r="J110" s="5" t="s">
        <v>2782</v>
      </c>
    </row>
    <row r="111" spans="1:10">
      <c r="A111" s="44" t="s">
        <v>1752</v>
      </c>
      <c r="B111" s="45" t="s">
        <v>22</v>
      </c>
      <c r="C111" s="6" t="s">
        <v>2782</v>
      </c>
      <c r="D111" s="5" t="s">
        <v>2782</v>
      </c>
      <c r="E111" s="36" t="s">
        <v>2782</v>
      </c>
      <c r="F111" s="50">
        <f>IF(ISNUMBER(FIND("chimney",#REF!))= TRUE,1,0)</f>
        <v>0</v>
      </c>
      <c r="G111" s="50">
        <f>IF(ISNUMBER(FIND("foundation",#REF!))= TRUE,1,0)</f>
        <v>0</v>
      </c>
      <c r="H111" s="51">
        <v>2</v>
      </c>
      <c r="I111" s="9">
        <v>41919</v>
      </c>
      <c r="J111" s="9">
        <v>41981</v>
      </c>
    </row>
    <row r="112" spans="1:10">
      <c r="A112" s="44" t="s">
        <v>1322</v>
      </c>
      <c r="B112" s="45" t="s">
        <v>22</v>
      </c>
      <c r="C112" s="5">
        <v>1626</v>
      </c>
      <c r="D112" s="5">
        <v>1956</v>
      </c>
      <c r="E112" s="36">
        <v>530800</v>
      </c>
      <c r="F112" s="50">
        <f>IF(ISNUMBER(FIND("chimney",#REF!))= TRUE,1,0)</f>
        <v>0</v>
      </c>
      <c r="G112" s="50">
        <f>IF(ISNUMBER(FIND("foundation",#REF!))= TRUE,1,0)</f>
        <v>0</v>
      </c>
      <c r="H112" s="51">
        <v>2</v>
      </c>
      <c r="I112" s="9">
        <v>41918</v>
      </c>
      <c r="J112" s="9">
        <v>41928</v>
      </c>
    </row>
    <row r="113" spans="1:10">
      <c r="A113" s="44" t="s">
        <v>941</v>
      </c>
      <c r="B113" s="45" t="s">
        <v>22</v>
      </c>
      <c r="C113" s="5">
        <v>2156</v>
      </c>
      <c r="D113" s="5">
        <v>1977</v>
      </c>
      <c r="E113" s="36">
        <v>688700</v>
      </c>
      <c r="F113" s="50">
        <f>IF(ISNUMBER(FIND("chimney",#REF!))= TRUE,1,0)</f>
        <v>0</v>
      </c>
      <c r="G113" s="50">
        <f>IF(ISNUMBER(FIND("foundation",#REF!))= TRUE,1,0)</f>
        <v>0</v>
      </c>
      <c r="H113" s="51">
        <v>2</v>
      </c>
      <c r="I113" s="9">
        <v>42033</v>
      </c>
      <c r="J113" s="9">
        <v>42040</v>
      </c>
    </row>
    <row r="114" spans="1:10">
      <c r="A114" s="44" t="s">
        <v>1316</v>
      </c>
      <c r="B114" s="45" t="s">
        <v>22</v>
      </c>
      <c r="C114" s="5">
        <v>3120</v>
      </c>
      <c r="D114" s="5">
        <v>1972</v>
      </c>
      <c r="E114" s="36">
        <v>690300</v>
      </c>
      <c r="F114" s="50">
        <f>IF(ISNUMBER(FIND("chimney",#REF!))= TRUE,1,0)</f>
        <v>0</v>
      </c>
      <c r="G114" s="50">
        <f>IF(ISNUMBER(FIND("foundation",#REF!))= TRUE,1,0)</f>
        <v>0</v>
      </c>
      <c r="H114" s="51">
        <v>2</v>
      </c>
      <c r="I114" s="9">
        <v>41919</v>
      </c>
      <c r="J114" s="9">
        <v>41932</v>
      </c>
    </row>
    <row r="115" spans="1:10">
      <c r="A115" s="44" t="s">
        <v>735</v>
      </c>
      <c r="B115" s="44" t="s">
        <v>22</v>
      </c>
      <c r="C115" s="5">
        <v>1845</v>
      </c>
      <c r="D115" s="5">
        <v>1975</v>
      </c>
      <c r="E115" s="36">
        <v>627000</v>
      </c>
      <c r="F115" s="50">
        <f>IF(ISNUMBER(FIND("chimney",#REF!))= TRUE,1,0)</f>
        <v>0</v>
      </c>
      <c r="G115" s="50">
        <f>IF(ISNUMBER(FIND("foundation",#REF!))= TRUE,1,0)</f>
        <v>0</v>
      </c>
      <c r="H115" s="51">
        <v>2</v>
      </c>
      <c r="I115" s="9">
        <v>41907</v>
      </c>
      <c r="J115" s="9">
        <v>42086</v>
      </c>
    </row>
    <row r="116" spans="1:10" s="32" customFormat="1">
      <c r="A116" s="44" t="s">
        <v>1835</v>
      </c>
      <c r="B116" s="45" t="s">
        <v>22</v>
      </c>
      <c r="C116" s="5">
        <v>1544</v>
      </c>
      <c r="D116" s="5">
        <v>1953</v>
      </c>
      <c r="E116" s="36">
        <v>553200</v>
      </c>
      <c r="F116" s="50">
        <f>IF(ISNUMBER(FIND("chimney",#REF!))= TRUE,1,0)</f>
        <v>0</v>
      </c>
      <c r="G116" s="50">
        <f>IF(ISNUMBER(FIND("foundation",#REF!))= TRUE,1,0)</f>
        <v>0</v>
      </c>
      <c r="H116" s="51">
        <v>2</v>
      </c>
      <c r="I116" s="5" t="s">
        <v>2782</v>
      </c>
      <c r="J116" s="5" t="s">
        <v>2782</v>
      </c>
    </row>
    <row r="117" spans="1:10">
      <c r="A117" s="44" t="s">
        <v>1794</v>
      </c>
      <c r="B117" s="45" t="s">
        <v>22</v>
      </c>
      <c r="C117" s="5">
        <v>1000</v>
      </c>
      <c r="D117" s="5">
        <v>1938</v>
      </c>
      <c r="E117" s="36">
        <v>417300</v>
      </c>
      <c r="F117" s="50">
        <f>IF(ISNUMBER(FIND("chimney",#REF!))= TRUE,1,0)</f>
        <v>0</v>
      </c>
      <c r="G117" s="50">
        <f>IF(ISNUMBER(FIND("foundation",#REF!))= TRUE,1,0)</f>
        <v>0</v>
      </c>
      <c r="H117" s="51">
        <v>2</v>
      </c>
      <c r="I117" s="5" t="s">
        <v>2782</v>
      </c>
      <c r="J117" s="5" t="s">
        <v>2782</v>
      </c>
    </row>
    <row r="118" spans="1:10">
      <c r="A118" s="44" t="s">
        <v>77</v>
      </c>
      <c r="B118" s="45" t="s">
        <v>22</v>
      </c>
      <c r="C118" s="6">
        <v>2500</v>
      </c>
      <c r="D118" s="5" t="s">
        <v>2782</v>
      </c>
      <c r="E118" s="36" t="s">
        <v>2782</v>
      </c>
      <c r="F118" s="50">
        <f>IF(ISNUMBER(FIND("chimney",#REF!))= TRUE,1,0)</f>
        <v>0</v>
      </c>
      <c r="G118" s="50">
        <f>IF(ISNUMBER(FIND("foundation",#REF!))= TRUE,1,0)</f>
        <v>0</v>
      </c>
      <c r="H118" s="51">
        <v>2</v>
      </c>
      <c r="I118" s="9">
        <v>41916</v>
      </c>
      <c r="J118" s="9">
        <v>42108</v>
      </c>
    </row>
    <row r="119" spans="1:10">
      <c r="A119" s="44" t="s">
        <v>75</v>
      </c>
      <c r="B119" s="45" t="s">
        <v>22</v>
      </c>
      <c r="C119" s="6">
        <v>2500</v>
      </c>
      <c r="D119" s="5" t="s">
        <v>2782</v>
      </c>
      <c r="E119" s="36" t="s">
        <v>2782</v>
      </c>
      <c r="F119" s="50">
        <f>IF(ISNUMBER(FIND("chimney",#REF!))= TRUE,1,0)</f>
        <v>0</v>
      </c>
      <c r="G119" s="50">
        <f>IF(ISNUMBER(FIND("foundation",#REF!))= TRUE,1,0)</f>
        <v>0</v>
      </c>
      <c r="H119" s="51">
        <v>2</v>
      </c>
      <c r="I119" s="5" t="s">
        <v>2782</v>
      </c>
      <c r="J119" s="5" t="s">
        <v>2782</v>
      </c>
    </row>
    <row r="120" spans="1:10">
      <c r="A120" s="44" t="s">
        <v>641</v>
      </c>
      <c r="B120" s="44" t="s">
        <v>22</v>
      </c>
      <c r="C120" s="5">
        <v>2137</v>
      </c>
      <c r="D120" s="5">
        <v>1986</v>
      </c>
      <c r="E120" s="36">
        <v>749000</v>
      </c>
      <c r="F120" s="50">
        <f>IF(ISNUMBER(FIND("chimney",#REF!))= TRUE,1,0)</f>
        <v>0</v>
      </c>
      <c r="G120" s="50">
        <f>IF(ISNUMBER(FIND("foundation",#REF!))= TRUE,1,0)</f>
        <v>0</v>
      </c>
      <c r="H120" s="51">
        <v>2</v>
      </c>
      <c r="I120" s="9">
        <v>42083</v>
      </c>
      <c r="J120" s="9">
        <v>42192</v>
      </c>
    </row>
    <row r="121" spans="1:10">
      <c r="A121" s="44" t="s">
        <v>2343</v>
      </c>
      <c r="B121" s="45" t="s">
        <v>22</v>
      </c>
      <c r="C121" s="5">
        <v>1760</v>
      </c>
      <c r="D121" s="5">
        <v>1950</v>
      </c>
      <c r="E121" s="36">
        <v>558100</v>
      </c>
      <c r="F121" s="50">
        <f>IF(ISNUMBER(FIND("chimney",#REF!))= TRUE,1,0)</f>
        <v>0</v>
      </c>
      <c r="G121" s="50">
        <f>IF(ISNUMBER(FIND("foundation",#REF!))= TRUE,1,0)</f>
        <v>0</v>
      </c>
      <c r="H121" s="51">
        <v>2</v>
      </c>
      <c r="I121" s="9">
        <v>41932</v>
      </c>
      <c r="J121" s="5" t="s">
        <v>2782</v>
      </c>
    </row>
    <row r="122" spans="1:10">
      <c r="A122" s="44" t="s">
        <v>1156</v>
      </c>
      <c r="B122" s="45" t="s">
        <v>22</v>
      </c>
      <c r="C122" s="5">
        <v>2122</v>
      </c>
      <c r="D122" s="5">
        <v>1956</v>
      </c>
      <c r="E122" s="36">
        <v>634800</v>
      </c>
      <c r="F122" s="50">
        <f>IF(ISNUMBER(FIND("chimney",#REF!))= TRUE,1,0)</f>
        <v>0</v>
      </c>
      <c r="G122" s="50">
        <f>IF(ISNUMBER(FIND("foundation",#REF!))= TRUE,1,0)</f>
        <v>0</v>
      </c>
      <c r="H122" s="51">
        <v>2</v>
      </c>
      <c r="I122" s="5" t="s">
        <v>2782</v>
      </c>
      <c r="J122" s="5" t="s">
        <v>2782</v>
      </c>
    </row>
    <row r="123" spans="1:10">
      <c r="A123" s="44" t="s">
        <v>1786</v>
      </c>
      <c r="B123" s="45" t="s">
        <v>22</v>
      </c>
      <c r="C123" s="5">
        <v>1645</v>
      </c>
      <c r="D123" s="5">
        <v>1937</v>
      </c>
      <c r="E123" s="36">
        <v>602300</v>
      </c>
      <c r="F123" s="50">
        <f>IF(ISNUMBER(FIND("chimney",#REF!))= TRUE,1,0)</f>
        <v>0</v>
      </c>
      <c r="G123" s="50">
        <f>IF(ISNUMBER(FIND("foundation",#REF!))= TRUE,1,0)</f>
        <v>0</v>
      </c>
      <c r="H123" s="51">
        <v>2</v>
      </c>
      <c r="I123" s="9">
        <v>41935</v>
      </c>
      <c r="J123" s="9">
        <v>41939</v>
      </c>
    </row>
    <row r="124" spans="1:10">
      <c r="A124" s="44" t="s">
        <v>1714</v>
      </c>
      <c r="B124" s="45" t="s">
        <v>22</v>
      </c>
      <c r="C124" s="6">
        <v>800</v>
      </c>
      <c r="D124" s="5" t="s">
        <v>2782</v>
      </c>
      <c r="E124" s="36">
        <v>59200</v>
      </c>
      <c r="F124" s="50">
        <f>IF(ISNUMBER(FIND("chimney",#REF!))= TRUE,1,0)</f>
        <v>0</v>
      </c>
      <c r="G124" s="50">
        <f>IF(ISNUMBER(FIND("foundation",#REF!))= TRUE,1,0)</f>
        <v>0</v>
      </c>
      <c r="H124" s="51">
        <v>2</v>
      </c>
      <c r="I124" s="5" t="s">
        <v>2782</v>
      </c>
      <c r="J124" s="5" t="s">
        <v>2782</v>
      </c>
    </row>
    <row r="125" spans="1:10">
      <c r="A125" s="44" t="s">
        <v>578</v>
      </c>
      <c r="B125" s="44" t="s">
        <v>22</v>
      </c>
      <c r="C125" s="8">
        <v>2128</v>
      </c>
      <c r="D125" s="8">
        <v>1980</v>
      </c>
      <c r="E125" s="37">
        <v>692300</v>
      </c>
      <c r="F125" s="50">
        <f>IF(ISNUMBER(FIND("chimney",#REF!))= TRUE,1,0)</f>
        <v>0</v>
      </c>
      <c r="G125" s="50">
        <f>IF(ISNUMBER(FIND("foundation",#REF!))= TRUE,1,0)</f>
        <v>0</v>
      </c>
      <c r="H125" s="51">
        <v>2</v>
      </c>
      <c r="I125" s="9">
        <v>42024</v>
      </c>
      <c r="J125" s="9">
        <v>42122</v>
      </c>
    </row>
    <row r="126" spans="1:10">
      <c r="A126" s="44" t="s">
        <v>78</v>
      </c>
      <c r="B126" s="45" t="s">
        <v>22</v>
      </c>
      <c r="C126" s="5">
        <v>1615</v>
      </c>
      <c r="D126" s="5" t="s">
        <v>2782</v>
      </c>
      <c r="E126" s="36">
        <v>488000</v>
      </c>
      <c r="F126" s="50">
        <f>IF(ISNUMBER(FIND("chimney",#REF!))= TRUE,1,0)</f>
        <v>0</v>
      </c>
      <c r="G126" s="50">
        <f>IF(ISNUMBER(FIND("foundation",#REF!))= TRUE,1,0)</f>
        <v>0</v>
      </c>
      <c r="H126" s="51">
        <v>2</v>
      </c>
      <c r="I126" s="9">
        <v>41905</v>
      </c>
      <c r="J126" s="9">
        <v>41995</v>
      </c>
    </row>
    <row r="127" spans="1:10">
      <c r="A127" s="44" t="s">
        <v>1795</v>
      </c>
      <c r="B127" s="45" t="s">
        <v>22</v>
      </c>
      <c r="C127" s="5">
        <v>1001</v>
      </c>
      <c r="D127" s="5">
        <v>1936</v>
      </c>
      <c r="E127" s="36">
        <v>451500</v>
      </c>
      <c r="F127" s="50">
        <f>IF(ISNUMBER(FIND("chimney",#REF!))= TRUE,1,0)</f>
        <v>0</v>
      </c>
      <c r="G127" s="50">
        <f>IF(ISNUMBER(FIND("foundation",#REF!))= TRUE,1,0)</f>
        <v>0</v>
      </c>
      <c r="H127" s="51">
        <v>2</v>
      </c>
      <c r="I127" s="5" t="s">
        <v>2782</v>
      </c>
      <c r="J127" s="5" t="s">
        <v>2782</v>
      </c>
    </row>
    <row r="128" spans="1:10">
      <c r="A128" s="44" t="s">
        <v>1709</v>
      </c>
      <c r="B128" s="45" t="s">
        <v>22</v>
      </c>
      <c r="C128" s="6">
        <v>1600</v>
      </c>
      <c r="D128" s="5" t="s">
        <v>2782</v>
      </c>
      <c r="E128" s="36" t="s">
        <v>2782</v>
      </c>
      <c r="F128" s="50">
        <f>IF(ISNUMBER(FIND("chimney",#REF!))= TRUE,1,0)</f>
        <v>0</v>
      </c>
      <c r="G128" s="50">
        <f>IF(ISNUMBER(FIND("foundation",#REF!))= TRUE,1,0)</f>
        <v>0</v>
      </c>
      <c r="H128" s="51">
        <v>2</v>
      </c>
      <c r="I128" s="9">
        <v>41898</v>
      </c>
      <c r="J128" s="9">
        <v>41964</v>
      </c>
    </row>
    <row r="129" spans="1:10">
      <c r="A129" s="44" t="s">
        <v>331</v>
      </c>
      <c r="B129" s="45" t="s">
        <v>22</v>
      </c>
      <c r="C129" s="5">
        <v>1440</v>
      </c>
      <c r="D129" s="5">
        <v>1954</v>
      </c>
      <c r="E129" s="36">
        <v>540200</v>
      </c>
      <c r="F129" s="50">
        <f>IF(ISNUMBER(FIND("chimney",#REF!))= TRUE,1,0)</f>
        <v>0</v>
      </c>
      <c r="G129" s="50">
        <f>IF(ISNUMBER(FIND("foundation",#REF!))= TRUE,1,0)</f>
        <v>0</v>
      </c>
      <c r="H129" s="51">
        <v>1</v>
      </c>
      <c r="I129" s="8" t="s">
        <v>2782</v>
      </c>
      <c r="J129" s="5" t="s">
        <v>2782</v>
      </c>
    </row>
    <row r="130" spans="1:10">
      <c r="A130" s="44" t="s">
        <v>1557</v>
      </c>
      <c r="B130" s="45" t="s">
        <v>22</v>
      </c>
      <c r="C130" s="5">
        <v>925</v>
      </c>
      <c r="D130" s="5">
        <v>1900</v>
      </c>
      <c r="E130" s="36">
        <v>380700</v>
      </c>
      <c r="F130" s="50">
        <f>IF(ISNUMBER(FIND("chimney",#REF!))= TRUE,1,0)</f>
        <v>0</v>
      </c>
      <c r="G130" s="50">
        <f>IF(ISNUMBER(FIND("foundation",#REF!))= TRUE,1,0)</f>
        <v>0</v>
      </c>
      <c r="H130" s="51">
        <v>2</v>
      </c>
      <c r="I130" s="5" t="s">
        <v>2782</v>
      </c>
      <c r="J130" s="5" t="s">
        <v>2782</v>
      </c>
    </row>
    <row r="131" spans="1:10">
      <c r="A131" s="44" t="s">
        <v>2512</v>
      </c>
      <c r="B131" s="45" t="s">
        <v>22</v>
      </c>
      <c r="C131" s="5">
        <v>2160</v>
      </c>
      <c r="D131" s="5">
        <v>1900</v>
      </c>
      <c r="E131" s="36">
        <v>736800</v>
      </c>
      <c r="F131" s="50">
        <f>IF(ISNUMBER(FIND("chimney",#REF!))= TRUE,1,0)</f>
        <v>0</v>
      </c>
      <c r="G131" s="50">
        <f>IF(ISNUMBER(FIND("foundation",#REF!))= TRUE,1,0)</f>
        <v>0</v>
      </c>
      <c r="H131" s="51">
        <v>2</v>
      </c>
      <c r="I131" s="9">
        <v>41911</v>
      </c>
      <c r="J131" s="5" t="s">
        <v>2782</v>
      </c>
    </row>
    <row r="132" spans="1:10">
      <c r="A132" s="44" t="s">
        <v>1750</v>
      </c>
      <c r="B132" s="45" t="s">
        <v>22</v>
      </c>
      <c r="C132" s="5">
        <v>1753</v>
      </c>
      <c r="D132" s="5">
        <v>1903</v>
      </c>
      <c r="E132" s="36">
        <v>548500</v>
      </c>
      <c r="F132" s="50">
        <f>IF(ISNUMBER(FIND("chimney",#REF!))= TRUE,1,0)</f>
        <v>0</v>
      </c>
      <c r="G132" s="50">
        <f>IF(ISNUMBER(FIND("foundation",#REF!))= TRUE,1,0)</f>
        <v>0</v>
      </c>
      <c r="H132" s="51">
        <v>2</v>
      </c>
      <c r="I132" s="9">
        <v>41901</v>
      </c>
      <c r="J132" s="9">
        <v>42104</v>
      </c>
    </row>
    <row r="133" spans="1:10">
      <c r="A133" s="44" t="s">
        <v>80</v>
      </c>
      <c r="B133" s="45" t="s">
        <v>22</v>
      </c>
      <c r="C133" s="5">
        <v>1898</v>
      </c>
      <c r="D133" s="5">
        <v>1986</v>
      </c>
      <c r="E133" s="36">
        <v>514600</v>
      </c>
      <c r="F133" s="50">
        <f>IF(ISNUMBER(FIND("chimney",#REF!))= TRUE,1,0)</f>
        <v>0</v>
      </c>
      <c r="G133" s="50">
        <f>IF(ISNUMBER(FIND("foundation",#REF!))= TRUE,1,0)</f>
        <v>0</v>
      </c>
      <c r="H133" s="51">
        <v>2</v>
      </c>
      <c r="I133" s="9">
        <v>41900</v>
      </c>
      <c r="J133" s="9">
        <v>41936</v>
      </c>
    </row>
    <row r="134" spans="1:10">
      <c r="A134" s="44" t="s">
        <v>1707</v>
      </c>
      <c r="B134" s="45" t="s">
        <v>22</v>
      </c>
      <c r="C134" s="5">
        <v>1219</v>
      </c>
      <c r="D134" s="5">
        <v>1895</v>
      </c>
      <c r="E134" s="36">
        <v>601700</v>
      </c>
      <c r="F134" s="50">
        <f>IF(ISNUMBER(FIND("chimney",#REF!))= TRUE,1,0)</f>
        <v>0</v>
      </c>
      <c r="G134" s="50">
        <f>IF(ISNUMBER(FIND("foundation",#REF!))= TRUE,1,0)</f>
        <v>0</v>
      </c>
      <c r="H134" s="51">
        <v>2</v>
      </c>
      <c r="I134" s="9">
        <v>41967</v>
      </c>
      <c r="J134" s="9">
        <v>41975</v>
      </c>
    </row>
    <row r="135" spans="1:10">
      <c r="A135" s="44" t="s">
        <v>2519</v>
      </c>
      <c r="B135" s="45" t="s">
        <v>22</v>
      </c>
      <c r="C135" s="5">
        <v>3610</v>
      </c>
      <c r="D135" s="5">
        <v>1887</v>
      </c>
      <c r="E135" s="36">
        <v>883000</v>
      </c>
      <c r="F135" s="50">
        <f>IF(ISNUMBER(FIND("chimney",#REF!))= TRUE,1,0)</f>
        <v>0</v>
      </c>
      <c r="G135" s="50">
        <f>IF(ISNUMBER(FIND("foundation",#REF!))= TRUE,1,0)</f>
        <v>0</v>
      </c>
      <c r="H135" s="51">
        <v>2</v>
      </c>
      <c r="I135" s="9">
        <v>41901</v>
      </c>
      <c r="J135" s="5" t="s">
        <v>2782</v>
      </c>
    </row>
    <row r="136" spans="1:10">
      <c r="A136" s="44" t="s">
        <v>1711</v>
      </c>
      <c r="B136" s="45" t="s">
        <v>22</v>
      </c>
      <c r="C136" s="5">
        <v>1056</v>
      </c>
      <c r="D136" s="5">
        <v>1895</v>
      </c>
      <c r="E136" s="36">
        <v>451800</v>
      </c>
      <c r="F136" s="50">
        <f>IF(ISNUMBER(FIND("chimney",#REF!))= TRUE,1,0)</f>
        <v>0</v>
      </c>
      <c r="G136" s="50">
        <f>IF(ISNUMBER(FIND("foundation",#REF!))= TRUE,1,0)</f>
        <v>0</v>
      </c>
      <c r="H136" s="51">
        <v>2</v>
      </c>
      <c r="I136" s="9">
        <v>41967</v>
      </c>
      <c r="J136" s="9">
        <v>41975</v>
      </c>
    </row>
    <row r="137" spans="1:10">
      <c r="A137" s="44" t="s">
        <v>2330</v>
      </c>
      <c r="B137" s="45" t="s">
        <v>22</v>
      </c>
      <c r="C137" s="5">
        <v>1513</v>
      </c>
      <c r="D137" s="5">
        <v>1945</v>
      </c>
      <c r="E137" s="36">
        <v>527200</v>
      </c>
      <c r="F137" s="50">
        <f>IF(ISNUMBER(FIND("chimney",#REF!))= TRUE,1,0)</f>
        <v>0</v>
      </c>
      <c r="G137" s="50">
        <f>IF(ISNUMBER(FIND("foundation",#REF!))= TRUE,1,0)</f>
        <v>0</v>
      </c>
      <c r="H137" s="51">
        <v>2</v>
      </c>
      <c r="I137" s="5" t="s">
        <v>2782</v>
      </c>
      <c r="J137" s="5" t="s">
        <v>2782</v>
      </c>
    </row>
    <row r="138" spans="1:10">
      <c r="A138" s="44" t="s">
        <v>1668</v>
      </c>
      <c r="B138" s="45" t="s">
        <v>22</v>
      </c>
      <c r="C138" s="5">
        <v>1186</v>
      </c>
      <c r="D138" s="5">
        <v>1910</v>
      </c>
      <c r="E138" s="36">
        <v>494300</v>
      </c>
      <c r="F138" s="50">
        <f>IF(ISNUMBER(FIND("chimney",#REF!))= TRUE,1,0)</f>
        <v>0</v>
      </c>
      <c r="G138" s="50">
        <f>IF(ISNUMBER(FIND("foundation",#REF!))= TRUE,1,0)</f>
        <v>0</v>
      </c>
      <c r="H138" s="51">
        <v>1</v>
      </c>
      <c r="I138" s="9">
        <v>42018</v>
      </c>
      <c r="J138" s="9">
        <v>42079</v>
      </c>
    </row>
    <row r="139" spans="1:10">
      <c r="A139" s="44" t="s">
        <v>1712</v>
      </c>
      <c r="B139" s="45" t="s">
        <v>22</v>
      </c>
      <c r="C139" s="5">
        <v>2084</v>
      </c>
      <c r="D139" s="5">
        <v>1898</v>
      </c>
      <c r="E139" s="36">
        <v>789500</v>
      </c>
      <c r="F139" s="50">
        <f>IF(ISNUMBER(FIND("chimney",#REF!))= TRUE,1,0)</f>
        <v>0</v>
      </c>
      <c r="G139" s="50">
        <f>IF(ISNUMBER(FIND("foundation",#REF!))= TRUE,1,0)</f>
        <v>0</v>
      </c>
      <c r="H139" s="51">
        <v>2</v>
      </c>
      <c r="I139" s="5" t="s">
        <v>2782</v>
      </c>
      <c r="J139" s="5" t="s">
        <v>2782</v>
      </c>
    </row>
    <row r="140" spans="1:10">
      <c r="A140" s="44" t="s">
        <v>1673</v>
      </c>
      <c r="B140" s="45" t="s">
        <v>22</v>
      </c>
      <c r="C140" s="6">
        <v>2400</v>
      </c>
      <c r="D140" s="5" t="s">
        <v>2782</v>
      </c>
      <c r="E140" s="36" t="s">
        <v>2782</v>
      </c>
      <c r="F140" s="50">
        <f>IF(ISNUMBER(FIND("chimney",#REF!))= TRUE,1,0)</f>
        <v>0</v>
      </c>
      <c r="G140" s="50">
        <f>IF(ISNUMBER(FIND("foundation",#REF!))= TRUE,1,0)</f>
        <v>0</v>
      </c>
      <c r="H140" s="51">
        <v>3</v>
      </c>
      <c r="I140" s="9">
        <v>41892</v>
      </c>
      <c r="J140" s="5" t="s">
        <v>2782</v>
      </c>
    </row>
    <row r="141" spans="1:10">
      <c r="A141" s="44" t="s">
        <v>2572</v>
      </c>
      <c r="B141" s="45" t="s">
        <v>22</v>
      </c>
      <c r="C141" s="5">
        <v>816</v>
      </c>
      <c r="D141" s="5">
        <v>1930</v>
      </c>
      <c r="E141" s="36">
        <v>434600</v>
      </c>
      <c r="F141" s="50">
        <f>IF(ISNUMBER(FIND("chimney",#REF!))= TRUE,1,0)</f>
        <v>0</v>
      </c>
      <c r="G141" s="50">
        <f>IF(ISNUMBER(FIND("foundation",#REF!))= TRUE,1,0)</f>
        <v>0</v>
      </c>
      <c r="H141" s="51">
        <v>1</v>
      </c>
      <c r="I141" s="5" t="s">
        <v>2782</v>
      </c>
      <c r="J141" s="5" t="s">
        <v>2782</v>
      </c>
    </row>
    <row r="142" spans="1:10">
      <c r="A142" s="44" t="s">
        <v>1871</v>
      </c>
      <c r="B142" s="45" t="s">
        <v>22</v>
      </c>
      <c r="C142" s="6">
        <v>2800</v>
      </c>
      <c r="D142" s="5" t="s">
        <v>2782</v>
      </c>
      <c r="E142" s="36">
        <v>110100</v>
      </c>
      <c r="F142" s="50">
        <f>IF(ISNUMBER(FIND("chimney",#REF!))= TRUE,1,0)</f>
        <v>0</v>
      </c>
      <c r="G142" s="50">
        <f>IF(ISNUMBER(FIND("foundation",#REF!))= TRUE,1,0)</f>
        <v>0</v>
      </c>
      <c r="H142" s="51">
        <v>4</v>
      </c>
      <c r="I142" s="5" t="s">
        <v>2782</v>
      </c>
      <c r="J142" s="5" t="s">
        <v>2782</v>
      </c>
    </row>
    <row r="143" spans="1:10">
      <c r="A143" s="44" t="s">
        <v>1165</v>
      </c>
      <c r="B143" s="45" t="s">
        <v>22</v>
      </c>
      <c r="C143" s="5">
        <v>1289</v>
      </c>
      <c r="D143" s="5">
        <v>1955</v>
      </c>
      <c r="E143" s="36">
        <v>465200</v>
      </c>
      <c r="F143" s="50">
        <f>IF(ISNUMBER(FIND("chimney",#REF!))= TRUE,1,0)</f>
        <v>0</v>
      </c>
      <c r="G143" s="50">
        <f>IF(ISNUMBER(FIND("foundation",#REF!))= TRUE,1,0)</f>
        <v>0</v>
      </c>
      <c r="H143" s="51">
        <v>2</v>
      </c>
      <c r="I143" s="5" t="s">
        <v>2782</v>
      </c>
      <c r="J143" s="5" t="s">
        <v>2782</v>
      </c>
    </row>
    <row r="144" spans="1:10">
      <c r="A144" s="44" t="s">
        <v>1872</v>
      </c>
      <c r="B144" s="45" t="s">
        <v>22</v>
      </c>
      <c r="C144" s="6">
        <v>2800</v>
      </c>
      <c r="D144" s="5" t="s">
        <v>2782</v>
      </c>
      <c r="E144" s="36">
        <v>93200</v>
      </c>
      <c r="F144" s="50">
        <f>IF(ISNUMBER(FIND("chimney",#REF!))= TRUE,1,0)</f>
        <v>0</v>
      </c>
      <c r="G144" s="50">
        <f>IF(ISNUMBER(FIND("foundation",#REF!))= TRUE,1,0)</f>
        <v>0</v>
      </c>
      <c r="H144" s="51">
        <v>2</v>
      </c>
      <c r="I144" s="5" t="s">
        <v>2782</v>
      </c>
      <c r="J144" s="5" t="s">
        <v>2782</v>
      </c>
    </row>
    <row r="145" spans="1:10">
      <c r="A145" s="44" t="s">
        <v>20</v>
      </c>
      <c r="B145" s="45" t="s">
        <v>22</v>
      </c>
      <c r="C145" s="5">
        <v>1728</v>
      </c>
      <c r="D145" s="5">
        <v>1970</v>
      </c>
      <c r="E145" s="36">
        <v>721100</v>
      </c>
      <c r="F145" s="50">
        <f>IF(ISNUMBER(FIND("chimney",#REF!))= TRUE,1,0)</f>
        <v>0</v>
      </c>
      <c r="G145" s="50">
        <f>IF(ISNUMBER(FIND("foundation",#REF!))= TRUE,1,0)</f>
        <v>0</v>
      </c>
      <c r="H145" s="51">
        <v>1</v>
      </c>
      <c r="I145" s="9">
        <v>42016</v>
      </c>
      <c r="J145" s="9">
        <v>42052</v>
      </c>
    </row>
    <row r="146" spans="1:10">
      <c r="A146" s="44" t="s">
        <v>233</v>
      </c>
      <c r="B146" s="45" t="s">
        <v>22</v>
      </c>
      <c r="C146" s="5">
        <v>1534</v>
      </c>
      <c r="D146" s="5">
        <v>1970</v>
      </c>
      <c r="E146" s="36">
        <v>540700</v>
      </c>
      <c r="F146" s="50">
        <f>IF(ISNUMBER(FIND("chimney",#REF!))= TRUE,1,0)</f>
        <v>0</v>
      </c>
      <c r="G146" s="50">
        <f>IF(ISNUMBER(FIND("foundation",#REF!))= TRUE,1,0)</f>
        <v>0</v>
      </c>
      <c r="H146" s="51">
        <v>2</v>
      </c>
      <c r="I146" s="5" t="s">
        <v>2782</v>
      </c>
      <c r="J146" s="5" t="s">
        <v>2782</v>
      </c>
    </row>
    <row r="147" spans="1:10">
      <c r="A147" s="44" t="s">
        <v>248</v>
      </c>
      <c r="B147" s="45" t="s">
        <v>22</v>
      </c>
      <c r="C147" s="5">
        <v>1481</v>
      </c>
      <c r="D147" s="5">
        <v>1973</v>
      </c>
      <c r="E147" s="36">
        <v>523900</v>
      </c>
      <c r="F147" s="50">
        <f>IF(ISNUMBER(FIND("chimney",#REF!))= TRUE,1,0)</f>
        <v>0</v>
      </c>
      <c r="G147" s="50">
        <f>IF(ISNUMBER(FIND("foundation",#REF!))= TRUE,1,0)</f>
        <v>0</v>
      </c>
      <c r="H147" s="51">
        <v>2</v>
      </c>
      <c r="I147" s="5" t="s">
        <v>2782</v>
      </c>
      <c r="J147" s="5" t="s">
        <v>2782</v>
      </c>
    </row>
    <row r="148" spans="1:10">
      <c r="A148" s="44" t="s">
        <v>1670</v>
      </c>
      <c r="B148" s="45" t="s">
        <v>22</v>
      </c>
      <c r="C148" s="6">
        <v>2800</v>
      </c>
      <c r="D148" s="5" t="s">
        <v>2782</v>
      </c>
      <c r="E148" s="36" t="s">
        <v>2782</v>
      </c>
      <c r="F148" s="50">
        <f>IF(ISNUMBER(FIND("chimney",#REF!))= TRUE,1,0)</f>
        <v>0</v>
      </c>
      <c r="G148" s="50">
        <f>IF(ISNUMBER(FIND("foundation",#REF!))= TRUE,1,0)</f>
        <v>0</v>
      </c>
      <c r="H148" s="51">
        <v>2</v>
      </c>
      <c r="I148" s="9">
        <v>41884</v>
      </c>
      <c r="J148" s="9">
        <v>41886</v>
      </c>
    </row>
    <row r="149" spans="1:10">
      <c r="A149" s="44" t="s">
        <v>666</v>
      </c>
      <c r="B149" s="44" t="s">
        <v>22</v>
      </c>
      <c r="C149" s="5">
        <v>1953</v>
      </c>
      <c r="D149" s="5">
        <v>1984</v>
      </c>
      <c r="E149" s="36">
        <v>744500</v>
      </c>
      <c r="F149" s="50">
        <f>IF(ISNUMBER(FIND("chimney",#REF!))= TRUE,1,0)</f>
        <v>0</v>
      </c>
      <c r="G149" s="50">
        <f>IF(ISNUMBER(FIND("foundation",#REF!))= TRUE,1,0)</f>
        <v>0</v>
      </c>
      <c r="H149" s="51">
        <v>2</v>
      </c>
      <c r="I149" s="9">
        <v>42048</v>
      </c>
      <c r="J149" s="5" t="s">
        <v>2782</v>
      </c>
    </row>
    <row r="150" spans="1:10">
      <c r="A150" s="44" t="s">
        <v>660</v>
      </c>
      <c r="B150" s="44" t="s">
        <v>22</v>
      </c>
      <c r="C150" s="5">
        <v>2137</v>
      </c>
      <c r="D150" s="5">
        <v>1986</v>
      </c>
      <c r="E150" s="36">
        <v>935500</v>
      </c>
      <c r="F150" s="50">
        <f>IF(ISNUMBER(FIND("chimney",#REF!))= TRUE,1,0)</f>
        <v>0</v>
      </c>
      <c r="G150" s="50">
        <f>IF(ISNUMBER(FIND("foundation",#REF!))= TRUE,1,0)</f>
        <v>0</v>
      </c>
      <c r="H150" s="51">
        <v>1</v>
      </c>
      <c r="I150" s="5" t="s">
        <v>2782</v>
      </c>
      <c r="J150" s="5" t="s">
        <v>2782</v>
      </c>
    </row>
    <row r="151" spans="1:10">
      <c r="A151" s="44" t="s">
        <v>1154</v>
      </c>
      <c r="B151" s="45" t="s">
        <v>22</v>
      </c>
      <c r="C151" s="5">
        <v>1098</v>
      </c>
      <c r="D151" s="5">
        <v>1956</v>
      </c>
      <c r="E151" s="36">
        <v>418300</v>
      </c>
      <c r="F151" s="50">
        <f>IF(ISNUMBER(FIND("chimney",#REF!))= TRUE,1,0)</f>
        <v>0</v>
      </c>
      <c r="G151" s="50">
        <f>IF(ISNUMBER(FIND("foundation",#REF!))= TRUE,1,0)</f>
        <v>0</v>
      </c>
      <c r="H151" s="51">
        <v>2</v>
      </c>
      <c r="I151" s="5" t="s">
        <v>2782</v>
      </c>
      <c r="J151" s="5" t="s">
        <v>2782</v>
      </c>
    </row>
    <row r="152" spans="1:10">
      <c r="A152" s="44" t="s">
        <v>2336</v>
      </c>
      <c r="B152" s="45" t="s">
        <v>22</v>
      </c>
      <c r="C152" s="5">
        <v>1178</v>
      </c>
      <c r="D152" s="5">
        <v>1910</v>
      </c>
      <c r="E152" s="36">
        <v>492600</v>
      </c>
      <c r="F152" s="50">
        <f>IF(ISNUMBER(FIND("chimney",#REF!))= TRUE,1,0)</f>
        <v>0</v>
      </c>
      <c r="G152" s="50">
        <f>IF(ISNUMBER(FIND("foundation",#REF!))= TRUE,1,0)</f>
        <v>0</v>
      </c>
      <c r="H152" s="51">
        <v>4</v>
      </c>
      <c r="I152" s="9">
        <v>42019</v>
      </c>
      <c r="J152" s="5" t="s">
        <v>2782</v>
      </c>
    </row>
    <row r="153" spans="1:10">
      <c r="A153" s="44" t="s">
        <v>111</v>
      </c>
      <c r="B153" s="45" t="s">
        <v>22</v>
      </c>
      <c r="C153" s="5">
        <v>1356</v>
      </c>
      <c r="D153" s="5">
        <v>1938</v>
      </c>
      <c r="E153" s="36">
        <v>527300</v>
      </c>
      <c r="F153" s="50">
        <f>IF(ISNUMBER(FIND("chimney",#REF!))= TRUE,1,0)</f>
        <v>0</v>
      </c>
      <c r="G153" s="50">
        <f>IF(ISNUMBER(FIND("foundation",#REF!))= TRUE,1,0)</f>
        <v>0</v>
      </c>
      <c r="H153" s="51">
        <v>2</v>
      </c>
      <c r="I153" s="9">
        <v>42089</v>
      </c>
      <c r="J153" s="5" t="s">
        <v>2782</v>
      </c>
    </row>
    <row r="154" spans="1:10">
      <c r="A154" s="44" t="s">
        <v>2385</v>
      </c>
      <c r="B154" s="45" t="s">
        <v>22</v>
      </c>
      <c r="C154" s="5">
        <v>796</v>
      </c>
      <c r="D154" s="5">
        <v>1925</v>
      </c>
      <c r="E154" s="36">
        <v>470100</v>
      </c>
      <c r="F154" s="50">
        <f>IF(ISNUMBER(FIND("chimney",#REF!))= TRUE,1,0)</f>
        <v>0</v>
      </c>
      <c r="G154" s="50">
        <f>IF(ISNUMBER(FIND("foundation",#REF!))= TRUE,1,0)</f>
        <v>0</v>
      </c>
      <c r="H154" s="51">
        <v>1</v>
      </c>
      <c r="I154" s="9">
        <v>42543</v>
      </c>
      <c r="J154" s="5" t="s">
        <v>2782</v>
      </c>
    </row>
    <row r="155" spans="1:10">
      <c r="A155" s="44" t="s">
        <v>2379</v>
      </c>
      <c r="B155" s="45" t="s">
        <v>22</v>
      </c>
      <c r="C155" s="6">
        <v>250</v>
      </c>
      <c r="D155" s="5" t="s">
        <v>2782</v>
      </c>
      <c r="E155" s="36" t="s">
        <v>2782</v>
      </c>
      <c r="F155" s="50">
        <f>IF(ISNUMBER(FIND("chimney",#REF!))= TRUE,1,0)</f>
        <v>0</v>
      </c>
      <c r="G155" s="50">
        <f>IF(ISNUMBER(FIND("foundation",#REF!))= TRUE,1,0)</f>
        <v>0</v>
      </c>
      <c r="H155" s="51">
        <v>2</v>
      </c>
      <c r="I155" s="9">
        <v>41974</v>
      </c>
      <c r="J155" s="5" t="s">
        <v>2782</v>
      </c>
    </row>
    <row r="156" spans="1:10">
      <c r="A156" s="44" t="s">
        <v>2522</v>
      </c>
      <c r="B156" s="45" t="s">
        <v>22</v>
      </c>
      <c r="C156" s="6">
        <v>900</v>
      </c>
      <c r="D156" s="5" t="s">
        <v>2782</v>
      </c>
      <c r="E156" s="36">
        <v>402600</v>
      </c>
      <c r="F156" s="50">
        <f>IF(ISNUMBER(FIND("chimney",#REF!))= TRUE,1,0)</f>
        <v>0</v>
      </c>
      <c r="G156" s="50">
        <f>IF(ISNUMBER(FIND("foundation",#REF!))= TRUE,1,0)</f>
        <v>0</v>
      </c>
      <c r="H156" s="51">
        <v>2</v>
      </c>
      <c r="I156" s="5" t="s">
        <v>2782</v>
      </c>
      <c r="J156" s="5" t="s">
        <v>2782</v>
      </c>
    </row>
    <row r="157" spans="1:10">
      <c r="A157" s="44" t="s">
        <v>1561</v>
      </c>
      <c r="B157" s="45" t="s">
        <v>22</v>
      </c>
      <c r="C157" s="6">
        <v>600</v>
      </c>
      <c r="D157" s="5" t="s">
        <v>2782</v>
      </c>
      <c r="E157" s="36" t="s">
        <v>2782</v>
      </c>
      <c r="F157" s="50">
        <f>IF(ISNUMBER(FIND("chimney",#REF!))= TRUE,1,0)</f>
        <v>0</v>
      </c>
      <c r="G157" s="50">
        <f>IF(ISNUMBER(FIND("foundation",#REF!))= TRUE,1,0)</f>
        <v>0</v>
      </c>
      <c r="H157" s="51">
        <v>2</v>
      </c>
      <c r="I157" s="5" t="s">
        <v>2782</v>
      </c>
      <c r="J157" s="5" t="s">
        <v>2782</v>
      </c>
    </row>
    <row r="158" spans="1:10">
      <c r="A158" s="44" t="s">
        <v>2319</v>
      </c>
      <c r="B158" s="45" t="s">
        <v>22</v>
      </c>
      <c r="C158" s="5">
        <v>1448</v>
      </c>
      <c r="D158" s="5">
        <v>1947</v>
      </c>
      <c r="E158" s="36">
        <v>528200</v>
      </c>
      <c r="F158" s="50">
        <f>IF(ISNUMBER(FIND("chimney",#REF!))= TRUE,1,0)</f>
        <v>0</v>
      </c>
      <c r="G158" s="50">
        <f>IF(ISNUMBER(FIND("foundation",#REF!))= TRUE,1,0)</f>
        <v>0</v>
      </c>
      <c r="H158" s="51">
        <v>1</v>
      </c>
      <c r="I158" s="5" t="s">
        <v>2782</v>
      </c>
      <c r="J158" s="5" t="s">
        <v>2782</v>
      </c>
    </row>
    <row r="159" spans="1:10">
      <c r="A159" s="44" t="s">
        <v>2559</v>
      </c>
      <c r="B159" s="45" t="s">
        <v>22</v>
      </c>
      <c r="C159" s="6">
        <v>2400</v>
      </c>
      <c r="D159" s="5" t="s">
        <v>2782</v>
      </c>
      <c r="E159" s="36" t="s">
        <v>2782</v>
      </c>
      <c r="F159" s="50">
        <f>IF(ISNUMBER(FIND("chimney",#REF!))= TRUE,1,0)</f>
        <v>0</v>
      </c>
      <c r="G159" s="50">
        <f>IF(ISNUMBER(FIND("foundation",#REF!))= TRUE,1,0)</f>
        <v>0</v>
      </c>
      <c r="H159" s="51">
        <v>2</v>
      </c>
      <c r="I159" s="5" t="s">
        <v>2782</v>
      </c>
      <c r="J159" s="5" t="s">
        <v>2782</v>
      </c>
    </row>
    <row r="160" spans="1:10">
      <c r="A160" s="44" t="s">
        <v>1683</v>
      </c>
      <c r="B160" s="45" t="s">
        <v>22</v>
      </c>
      <c r="C160" s="6">
        <v>3000</v>
      </c>
      <c r="D160" s="5" t="s">
        <v>2782</v>
      </c>
      <c r="E160" s="36" t="s">
        <v>2782</v>
      </c>
      <c r="F160" s="50">
        <f>IF(ISNUMBER(FIND("chimney",#REF!))= TRUE,1,0)</f>
        <v>0</v>
      </c>
      <c r="G160" s="50">
        <f>IF(ISNUMBER(FIND("foundation",#REF!))= TRUE,1,0)</f>
        <v>0</v>
      </c>
      <c r="H160" s="51">
        <v>1</v>
      </c>
      <c r="I160" s="5" t="s">
        <v>2782</v>
      </c>
      <c r="J160" s="5" t="s">
        <v>2782</v>
      </c>
    </row>
    <row r="161" spans="1:10">
      <c r="A161" s="44" t="s">
        <v>1976</v>
      </c>
      <c r="B161" s="45" t="s">
        <v>22</v>
      </c>
      <c r="C161" s="5">
        <v>516</v>
      </c>
      <c r="D161" s="5">
        <v>1939</v>
      </c>
      <c r="E161" s="36">
        <v>414800</v>
      </c>
      <c r="F161" s="50">
        <f>IF(ISNUMBER(FIND("chimney",#REF!))= TRUE,1,0)</f>
        <v>0</v>
      </c>
      <c r="G161" s="50">
        <f>IF(ISNUMBER(FIND("foundation",#REF!))= TRUE,1,0)</f>
        <v>0</v>
      </c>
      <c r="H161" s="51">
        <v>3</v>
      </c>
      <c r="I161" s="9">
        <v>41934</v>
      </c>
      <c r="J161" s="9">
        <v>42103</v>
      </c>
    </row>
    <row r="162" spans="1:10">
      <c r="A162" s="44" t="s">
        <v>2362</v>
      </c>
      <c r="B162" s="45" t="s">
        <v>22</v>
      </c>
      <c r="C162" s="5">
        <v>4913</v>
      </c>
      <c r="D162" s="5">
        <v>1991</v>
      </c>
      <c r="E162" s="36">
        <v>992100</v>
      </c>
      <c r="F162" s="50">
        <f>IF(ISNUMBER(FIND("chimney",#REF!))= TRUE,1,0)</f>
        <v>0</v>
      </c>
      <c r="G162" s="50">
        <f>IF(ISNUMBER(FIND("foundation",#REF!))= TRUE,1,0)</f>
        <v>0</v>
      </c>
      <c r="H162" s="51">
        <v>2</v>
      </c>
      <c r="I162" s="9">
        <v>41894</v>
      </c>
      <c r="J162" s="9">
        <v>41897</v>
      </c>
    </row>
    <row r="163" spans="1:10">
      <c r="A163" s="44" t="s">
        <v>596</v>
      </c>
      <c r="B163" s="44" t="s">
        <v>22</v>
      </c>
      <c r="C163" s="5">
        <v>1996</v>
      </c>
      <c r="D163" s="5">
        <v>1960</v>
      </c>
      <c r="E163" s="36">
        <v>585700</v>
      </c>
      <c r="F163" s="50">
        <f>IF(ISNUMBER(FIND("chimney",#REF!))= TRUE,1,0)</f>
        <v>0</v>
      </c>
      <c r="G163" s="50">
        <f>IF(ISNUMBER(FIND("foundation",#REF!))= TRUE,1,0)</f>
        <v>0</v>
      </c>
      <c r="H163" s="51">
        <v>3</v>
      </c>
      <c r="I163" s="9">
        <v>42074</v>
      </c>
      <c r="J163" s="9">
        <v>42146</v>
      </c>
    </row>
    <row r="164" spans="1:10">
      <c r="A164" s="44" t="s">
        <v>24</v>
      </c>
      <c r="B164" s="45" t="s">
        <v>22</v>
      </c>
      <c r="C164" s="5">
        <v>1728</v>
      </c>
      <c r="D164" s="5">
        <v>1972</v>
      </c>
      <c r="E164" s="36">
        <v>648400</v>
      </c>
      <c r="F164" s="50">
        <f>IF(ISNUMBER(FIND("chimney",#REF!))= TRUE,1,0)</f>
        <v>0</v>
      </c>
      <c r="G164" s="50">
        <f>IF(ISNUMBER(FIND("foundation",#REF!))= TRUE,1,0)</f>
        <v>0</v>
      </c>
      <c r="H164" s="51">
        <v>1</v>
      </c>
      <c r="I164" s="5" t="s">
        <v>2782</v>
      </c>
      <c r="J164" s="5" t="s">
        <v>2782</v>
      </c>
    </row>
    <row r="165" spans="1:10">
      <c r="A165" s="44" t="s">
        <v>2328</v>
      </c>
      <c r="B165" s="45" t="s">
        <v>22</v>
      </c>
      <c r="C165" s="5">
        <v>1571</v>
      </c>
      <c r="D165" s="5">
        <v>1946</v>
      </c>
      <c r="E165" s="36">
        <v>552200</v>
      </c>
      <c r="F165" s="50">
        <f>IF(ISNUMBER(FIND("chimney",#REF!))= TRUE,1,0)</f>
        <v>0</v>
      </c>
      <c r="G165" s="50">
        <f>IF(ISNUMBER(FIND("foundation",#REF!))= TRUE,1,0)</f>
        <v>0</v>
      </c>
      <c r="H165" s="51">
        <v>1</v>
      </c>
      <c r="I165" s="9">
        <v>42104</v>
      </c>
      <c r="J165" s="9">
        <v>42179</v>
      </c>
    </row>
    <row r="166" spans="1:10">
      <c r="A166" s="44" t="s">
        <v>172</v>
      </c>
      <c r="B166" s="45" t="s">
        <v>22</v>
      </c>
      <c r="C166" s="5">
        <v>1408</v>
      </c>
      <c r="D166" s="5">
        <v>1956</v>
      </c>
      <c r="E166" s="36">
        <v>501200</v>
      </c>
      <c r="F166" s="50">
        <f>IF(ISNUMBER(FIND("chimney",#REF!))= TRUE,1,0)</f>
        <v>0</v>
      </c>
      <c r="G166" s="50">
        <f>IF(ISNUMBER(FIND("foundation",#REF!))= TRUE,1,0)</f>
        <v>0</v>
      </c>
      <c r="H166" s="51">
        <v>2</v>
      </c>
      <c r="I166" s="5" t="s">
        <v>2782</v>
      </c>
      <c r="J166" s="5" t="s">
        <v>2782</v>
      </c>
    </row>
    <row r="167" spans="1:10">
      <c r="A167" s="44" t="s">
        <v>600</v>
      </c>
      <c r="B167" s="44" t="s">
        <v>22</v>
      </c>
      <c r="C167" s="5">
        <v>1312</v>
      </c>
      <c r="D167" s="5">
        <v>1962</v>
      </c>
      <c r="E167" s="36">
        <v>530600</v>
      </c>
      <c r="F167" s="50">
        <f>IF(ISNUMBER(FIND("chimney",#REF!))= TRUE,1,0)</f>
        <v>0</v>
      </c>
      <c r="G167" s="50">
        <f>IF(ISNUMBER(FIND("foundation",#REF!))= TRUE,1,0)</f>
        <v>0</v>
      </c>
      <c r="H167" s="51">
        <v>2</v>
      </c>
      <c r="I167" s="5" t="s">
        <v>2782</v>
      </c>
      <c r="J167" s="5" t="s">
        <v>2782</v>
      </c>
    </row>
    <row r="168" spans="1:10">
      <c r="A168" s="44" t="s">
        <v>607</v>
      </c>
      <c r="B168" s="44" t="s">
        <v>22</v>
      </c>
      <c r="C168" s="5">
        <v>1639</v>
      </c>
      <c r="D168" s="5">
        <v>1963</v>
      </c>
      <c r="E168" s="36">
        <v>556400</v>
      </c>
      <c r="F168" s="50">
        <f>IF(ISNUMBER(FIND("chimney",#REF!))= TRUE,1,0)</f>
        <v>0</v>
      </c>
      <c r="G168" s="50">
        <f>IF(ISNUMBER(FIND("foundation",#REF!))= TRUE,1,0)</f>
        <v>0</v>
      </c>
      <c r="H168" s="51">
        <v>2</v>
      </c>
      <c r="I168" s="5" t="s">
        <v>2782</v>
      </c>
      <c r="J168" s="5" t="s">
        <v>2782</v>
      </c>
    </row>
    <row r="169" spans="1:10">
      <c r="A169" s="44" t="s">
        <v>1890</v>
      </c>
      <c r="B169" s="45" t="s">
        <v>22</v>
      </c>
      <c r="C169" s="5">
        <v>1972</v>
      </c>
      <c r="D169" s="5">
        <v>1948</v>
      </c>
      <c r="E169" s="36">
        <v>746300</v>
      </c>
      <c r="F169" s="50">
        <f>IF(ISNUMBER(FIND("chimney",#REF!))= TRUE,1,0)</f>
        <v>0</v>
      </c>
      <c r="G169" s="50">
        <f>IF(ISNUMBER(FIND("foundation",#REF!))= TRUE,1,0)</f>
        <v>0</v>
      </c>
      <c r="H169" s="51">
        <v>1</v>
      </c>
      <c r="I169" s="9">
        <v>41934</v>
      </c>
      <c r="J169" s="9">
        <v>41964</v>
      </c>
    </row>
    <row r="170" spans="1:10">
      <c r="A170" s="44" t="s">
        <v>1891</v>
      </c>
      <c r="B170" s="45" t="s">
        <v>22</v>
      </c>
      <c r="C170" s="5">
        <v>1307</v>
      </c>
      <c r="D170" s="5">
        <v>1904</v>
      </c>
      <c r="E170" s="36">
        <v>483700</v>
      </c>
      <c r="F170" s="50">
        <f>IF(ISNUMBER(FIND("chimney",#REF!))= TRUE,1,0)</f>
        <v>0</v>
      </c>
      <c r="G170" s="50">
        <f>IF(ISNUMBER(FIND("foundation",#REF!))= TRUE,1,0)</f>
        <v>0</v>
      </c>
      <c r="H170" s="51">
        <v>4</v>
      </c>
      <c r="I170" s="9">
        <v>41886</v>
      </c>
      <c r="J170" s="9">
        <v>41898</v>
      </c>
    </row>
    <row r="171" spans="1:10">
      <c r="A171" s="44" t="s">
        <v>1877</v>
      </c>
      <c r="B171" s="45" t="s">
        <v>22</v>
      </c>
      <c r="C171" s="5">
        <v>3168</v>
      </c>
      <c r="D171" s="5">
        <v>1894</v>
      </c>
      <c r="E171" s="36">
        <v>1300000</v>
      </c>
      <c r="F171" s="50">
        <f>IF(ISNUMBER(FIND("chimney",#REF!))= TRUE,1,0)</f>
        <v>0</v>
      </c>
      <c r="G171" s="50">
        <f>IF(ISNUMBER(FIND("foundation",#REF!))= TRUE,1,0)</f>
        <v>0</v>
      </c>
      <c r="H171" s="51">
        <v>2</v>
      </c>
      <c r="I171" s="9">
        <v>41885</v>
      </c>
      <c r="J171" s="5" t="s">
        <v>2782</v>
      </c>
    </row>
    <row r="172" spans="1:10">
      <c r="A172" s="44" t="s">
        <v>1959</v>
      </c>
      <c r="B172" s="45" t="s">
        <v>22</v>
      </c>
      <c r="C172" s="5">
        <v>902</v>
      </c>
      <c r="D172" s="5">
        <v>1910</v>
      </c>
      <c r="E172" s="36">
        <v>395000</v>
      </c>
      <c r="F172" s="50">
        <f>IF(ISNUMBER(FIND("chimney",#REF!))= TRUE,1,0)</f>
        <v>0</v>
      </c>
      <c r="G172" s="50">
        <f>IF(ISNUMBER(FIND("foundation",#REF!))= TRUE,1,0)</f>
        <v>0</v>
      </c>
      <c r="H172" s="51">
        <v>2</v>
      </c>
      <c r="I172" s="5" t="s">
        <v>2782</v>
      </c>
      <c r="J172" s="5" t="s">
        <v>2782</v>
      </c>
    </row>
    <row r="173" spans="1:10">
      <c r="A173" s="44" t="s">
        <v>2156</v>
      </c>
      <c r="B173" s="45" t="s">
        <v>22</v>
      </c>
      <c r="C173" s="5">
        <v>8993</v>
      </c>
      <c r="D173" s="5">
        <v>1910</v>
      </c>
      <c r="E173" s="36">
        <v>1605200</v>
      </c>
      <c r="F173" s="50">
        <f>IF(ISNUMBER(FIND("chimney",#REF!))= TRUE,1,0)</f>
        <v>0</v>
      </c>
      <c r="G173" s="50">
        <f>IF(ISNUMBER(FIND("foundation",#REF!))= TRUE,1,0)</f>
        <v>0</v>
      </c>
      <c r="H173" s="51">
        <v>4</v>
      </c>
      <c r="I173" s="5" t="s">
        <v>2782</v>
      </c>
      <c r="J173" s="5" t="s">
        <v>2782</v>
      </c>
    </row>
    <row r="174" spans="1:10">
      <c r="A174" s="44" t="s">
        <v>191</v>
      </c>
      <c r="B174" s="45" t="s">
        <v>22</v>
      </c>
      <c r="C174" s="5">
        <v>1408</v>
      </c>
      <c r="D174" s="5">
        <v>1956</v>
      </c>
      <c r="E174" s="36">
        <v>492800</v>
      </c>
      <c r="F174" s="50">
        <f>IF(ISNUMBER(FIND("chimney",#REF!))= TRUE,1,0)</f>
        <v>0</v>
      </c>
      <c r="G174" s="50">
        <f>IF(ISNUMBER(FIND("foundation",#REF!))= TRUE,1,0)</f>
        <v>0</v>
      </c>
      <c r="H174" s="51">
        <v>2</v>
      </c>
      <c r="I174" s="9">
        <v>41890</v>
      </c>
      <c r="J174" s="5" t="s">
        <v>2782</v>
      </c>
    </row>
    <row r="175" spans="1:10">
      <c r="A175" s="44" t="s">
        <v>1958</v>
      </c>
      <c r="B175" s="45" t="s">
        <v>22</v>
      </c>
      <c r="C175" s="5">
        <v>1988</v>
      </c>
      <c r="D175" s="5">
        <v>1900</v>
      </c>
      <c r="E175" s="36">
        <v>549100</v>
      </c>
      <c r="F175" s="50">
        <f>IF(ISNUMBER(FIND("chimney",#REF!))= TRUE,1,0)</f>
        <v>0</v>
      </c>
      <c r="G175" s="50">
        <f>IF(ISNUMBER(FIND("foundation",#REF!))= TRUE,1,0)</f>
        <v>0</v>
      </c>
      <c r="H175" s="51">
        <v>3</v>
      </c>
      <c r="I175" s="9">
        <v>42037</v>
      </c>
      <c r="J175" s="10">
        <v>42491</v>
      </c>
    </row>
    <row r="176" spans="1:10">
      <c r="A176" s="44" t="s">
        <v>598</v>
      </c>
      <c r="B176" s="44" t="s">
        <v>22</v>
      </c>
      <c r="C176" s="5">
        <v>1665</v>
      </c>
      <c r="D176" s="5">
        <v>1960</v>
      </c>
      <c r="E176" s="36">
        <v>627800</v>
      </c>
      <c r="F176" s="50">
        <f>IF(ISNUMBER(FIND("chimney",#REF!))= TRUE,1,0)</f>
        <v>0</v>
      </c>
      <c r="G176" s="50">
        <f>IF(ISNUMBER(FIND("foundation",#REF!))= TRUE,1,0)</f>
        <v>0</v>
      </c>
      <c r="H176" s="51">
        <v>3</v>
      </c>
      <c r="I176" s="8" t="s">
        <v>2782</v>
      </c>
      <c r="J176" s="5" t="s">
        <v>2782</v>
      </c>
    </row>
    <row r="177" spans="1:10">
      <c r="A177" s="44" t="s">
        <v>2168</v>
      </c>
      <c r="B177" s="45" t="s">
        <v>22</v>
      </c>
      <c r="C177" s="5">
        <v>900</v>
      </c>
      <c r="D177" s="5">
        <v>1928</v>
      </c>
      <c r="E177" s="36">
        <v>366100</v>
      </c>
      <c r="F177" s="50">
        <f>IF(ISNUMBER(FIND("chimney",#REF!))= TRUE,1,0)</f>
        <v>0</v>
      </c>
      <c r="G177" s="50">
        <f>IF(ISNUMBER(FIND("foundation",#REF!))= TRUE,1,0)</f>
        <v>0</v>
      </c>
      <c r="H177" s="51">
        <v>1</v>
      </c>
      <c r="I177" s="5" t="s">
        <v>2782</v>
      </c>
      <c r="J177" s="5" t="s">
        <v>2782</v>
      </c>
    </row>
    <row r="178" spans="1:10">
      <c r="A178" s="44" t="s">
        <v>108</v>
      </c>
      <c r="B178" s="45" t="s">
        <v>22</v>
      </c>
      <c r="C178" s="5">
        <v>1012</v>
      </c>
      <c r="D178" s="5">
        <v>1940</v>
      </c>
      <c r="E178" s="36">
        <v>484500</v>
      </c>
      <c r="F178" s="50">
        <f>IF(ISNUMBER(FIND("chimney",#REF!))= TRUE,1,0)</f>
        <v>0</v>
      </c>
      <c r="G178" s="50">
        <f>IF(ISNUMBER(FIND("foundation",#REF!))= TRUE,1,0)</f>
        <v>0</v>
      </c>
      <c r="H178" s="51">
        <v>1</v>
      </c>
      <c r="I178" s="9">
        <v>41885</v>
      </c>
      <c r="J178" s="9">
        <v>41900</v>
      </c>
    </row>
    <row r="179" spans="1:10">
      <c r="A179" s="44" t="s">
        <v>1675</v>
      </c>
      <c r="B179" s="45" t="s">
        <v>22</v>
      </c>
      <c r="C179" s="6">
        <v>2400</v>
      </c>
      <c r="D179" s="5" t="s">
        <v>2782</v>
      </c>
      <c r="E179" s="36" t="s">
        <v>2782</v>
      </c>
      <c r="F179" s="50">
        <f>IF(ISNUMBER(FIND("chimney",#REF!))= TRUE,1,0)</f>
        <v>0</v>
      </c>
      <c r="G179" s="50">
        <f>IF(ISNUMBER(FIND("foundation",#REF!))= TRUE,1,0)</f>
        <v>0</v>
      </c>
      <c r="H179" s="51">
        <v>3</v>
      </c>
      <c r="I179" s="5" t="s">
        <v>2782</v>
      </c>
      <c r="J179" s="5" t="s">
        <v>2782</v>
      </c>
    </row>
    <row r="180" spans="1:10">
      <c r="A180" s="44" t="s">
        <v>1981</v>
      </c>
      <c r="B180" s="45" t="s">
        <v>22</v>
      </c>
      <c r="C180" s="5">
        <v>794</v>
      </c>
      <c r="D180" s="5">
        <v>1943</v>
      </c>
      <c r="E180" s="36">
        <v>384000</v>
      </c>
      <c r="F180" s="50">
        <f>IF(ISNUMBER(FIND("chimney",#REF!))= TRUE,1,0)</f>
        <v>0</v>
      </c>
      <c r="G180" s="50">
        <f>IF(ISNUMBER(FIND("foundation",#REF!))= TRUE,1,0)</f>
        <v>0</v>
      </c>
      <c r="H180" s="51">
        <v>2</v>
      </c>
      <c r="I180" s="9">
        <v>41925</v>
      </c>
      <c r="J180" s="9">
        <v>41929</v>
      </c>
    </row>
    <row r="181" spans="1:10">
      <c r="A181" s="44" t="s">
        <v>2158</v>
      </c>
      <c r="B181" s="45" t="s">
        <v>22</v>
      </c>
      <c r="C181" s="6">
        <v>7200</v>
      </c>
      <c r="D181" s="5" t="s">
        <v>2782</v>
      </c>
      <c r="E181" s="36" t="s">
        <v>2782</v>
      </c>
      <c r="F181" s="50">
        <f>IF(ISNUMBER(FIND("chimney",#REF!))= TRUE,1,0)</f>
        <v>0</v>
      </c>
      <c r="G181" s="50">
        <f>IF(ISNUMBER(FIND("foundation",#REF!))= TRUE,1,0)</f>
        <v>0</v>
      </c>
      <c r="H181" s="51">
        <v>4</v>
      </c>
      <c r="I181" s="5" t="s">
        <v>2782</v>
      </c>
      <c r="J181" s="5" t="s">
        <v>2782</v>
      </c>
    </row>
    <row r="182" spans="1:10">
      <c r="A182" s="44" t="s">
        <v>1888</v>
      </c>
      <c r="B182" s="45" t="s">
        <v>22</v>
      </c>
      <c r="C182" s="5">
        <v>1348</v>
      </c>
      <c r="D182" s="5">
        <v>1938</v>
      </c>
      <c r="E182" s="36">
        <v>475000</v>
      </c>
      <c r="F182" s="50">
        <f>IF(ISNUMBER(FIND("chimney",#REF!))= TRUE,1,0)</f>
        <v>0</v>
      </c>
      <c r="G182" s="50">
        <f>IF(ISNUMBER(FIND("foundation",#REF!))= TRUE,1,0)</f>
        <v>0</v>
      </c>
      <c r="H182" s="51">
        <v>2</v>
      </c>
      <c r="I182" s="9">
        <v>41955</v>
      </c>
      <c r="J182" s="9">
        <v>42020</v>
      </c>
    </row>
    <row r="183" spans="1:10">
      <c r="A183" s="44" t="s">
        <v>2160</v>
      </c>
      <c r="B183" s="45" t="s">
        <v>22</v>
      </c>
      <c r="C183" s="35" t="s">
        <v>2782</v>
      </c>
      <c r="D183" s="5" t="s">
        <v>2782</v>
      </c>
      <c r="E183" s="36" t="s">
        <v>2782</v>
      </c>
      <c r="F183" s="50">
        <f>IF(ISNUMBER(FIND("chimney",#REF!))= TRUE,1,0)</f>
        <v>0</v>
      </c>
      <c r="G183" s="50">
        <f>IF(ISNUMBER(FIND("foundation",#REF!))= TRUE,1,0)</f>
        <v>0</v>
      </c>
      <c r="H183" s="51">
        <v>4</v>
      </c>
      <c r="I183" s="5" t="s">
        <v>2782</v>
      </c>
      <c r="J183" s="5" t="s">
        <v>2782</v>
      </c>
    </row>
    <row r="184" spans="1:10">
      <c r="A184" s="44" t="s">
        <v>1676</v>
      </c>
      <c r="B184" s="45" t="s">
        <v>22</v>
      </c>
      <c r="C184" s="6">
        <v>2400</v>
      </c>
      <c r="D184" s="5" t="s">
        <v>2782</v>
      </c>
      <c r="E184" s="36">
        <v>995300</v>
      </c>
      <c r="F184" s="50">
        <f>IF(ISNUMBER(FIND("chimney",#REF!))= TRUE,1,0)</f>
        <v>0</v>
      </c>
      <c r="G184" s="50">
        <f>IF(ISNUMBER(FIND("foundation",#REF!))= TRUE,1,0)</f>
        <v>0</v>
      </c>
      <c r="H184" s="51">
        <v>3</v>
      </c>
      <c r="I184" s="5" t="s">
        <v>2782</v>
      </c>
      <c r="J184" s="5" t="s">
        <v>2782</v>
      </c>
    </row>
    <row r="185" spans="1:10">
      <c r="A185" s="44" t="s">
        <v>1746</v>
      </c>
      <c r="B185" s="45" t="s">
        <v>22</v>
      </c>
      <c r="C185" s="5">
        <v>1510</v>
      </c>
      <c r="D185" s="5">
        <v>1900</v>
      </c>
      <c r="E185" s="36">
        <v>559900</v>
      </c>
      <c r="F185" s="50">
        <f>IF(ISNUMBER(FIND("chimney",#REF!))= TRUE,1,0)</f>
        <v>0</v>
      </c>
      <c r="G185" s="50">
        <f>IF(ISNUMBER(FIND("foundation",#REF!))= TRUE,1,0)</f>
        <v>0</v>
      </c>
      <c r="H185" s="51">
        <v>2</v>
      </c>
      <c r="I185" s="5" t="s">
        <v>2782</v>
      </c>
      <c r="J185" s="5" t="s">
        <v>2782</v>
      </c>
    </row>
    <row r="186" spans="1:10">
      <c r="A186" s="44" t="s">
        <v>176</v>
      </c>
      <c r="B186" s="45" t="s">
        <v>22</v>
      </c>
      <c r="C186" s="5">
        <v>1079</v>
      </c>
      <c r="D186" s="5">
        <v>1956</v>
      </c>
      <c r="E186" s="36">
        <v>429300</v>
      </c>
      <c r="F186" s="50">
        <f>IF(ISNUMBER(FIND("chimney",#REF!))= TRUE,1,0)</f>
        <v>0</v>
      </c>
      <c r="G186" s="50">
        <f>IF(ISNUMBER(FIND("foundation",#REF!))= TRUE,1,0)</f>
        <v>0</v>
      </c>
      <c r="H186" s="51">
        <v>2</v>
      </c>
      <c r="I186" s="9">
        <v>41897</v>
      </c>
      <c r="J186" s="9">
        <v>41942</v>
      </c>
    </row>
    <row r="187" spans="1:10">
      <c r="A187" s="47" t="s">
        <v>201</v>
      </c>
      <c r="B187" s="45" t="s">
        <v>22</v>
      </c>
      <c r="C187" s="5">
        <v>1073</v>
      </c>
      <c r="D187" s="5">
        <v>1955</v>
      </c>
      <c r="E187" s="36">
        <v>418500</v>
      </c>
      <c r="F187" s="50">
        <f>IF(ISNUMBER(FIND("chimney",#REF!))= TRUE,1,0)</f>
        <v>0</v>
      </c>
      <c r="G187" s="50">
        <f>IF(ISNUMBER(FIND("foundation",#REF!))= TRUE,1,0)</f>
        <v>0</v>
      </c>
      <c r="H187" s="51">
        <v>2</v>
      </c>
      <c r="I187" s="9">
        <v>41985</v>
      </c>
      <c r="J187" s="9">
        <v>41988</v>
      </c>
    </row>
    <row r="188" spans="1:10">
      <c r="A188" s="44" t="s">
        <v>1677</v>
      </c>
      <c r="B188" s="45" t="s">
        <v>22</v>
      </c>
      <c r="C188" s="6">
        <v>2400</v>
      </c>
      <c r="D188" s="5" t="s">
        <v>2782</v>
      </c>
      <c r="E188" s="36" t="s">
        <v>2782</v>
      </c>
      <c r="F188" s="50">
        <f>IF(ISNUMBER(FIND("chimney",#REF!))= TRUE,1,0)</f>
        <v>0</v>
      </c>
      <c r="G188" s="50">
        <f>IF(ISNUMBER(FIND("foundation",#REF!))= TRUE,1,0)</f>
        <v>0</v>
      </c>
      <c r="H188" s="51">
        <v>3</v>
      </c>
      <c r="I188" s="9">
        <v>42181</v>
      </c>
      <c r="J188" s="5" t="s">
        <v>2782</v>
      </c>
    </row>
    <row r="189" spans="1:10">
      <c r="A189" s="44" t="s">
        <v>106</v>
      </c>
      <c r="B189" s="45" t="s">
        <v>22</v>
      </c>
      <c r="C189" s="5">
        <v>964</v>
      </c>
      <c r="D189" s="5">
        <v>1940</v>
      </c>
      <c r="E189" s="36">
        <v>459100</v>
      </c>
      <c r="F189" s="50">
        <f>IF(ISNUMBER(FIND("chimney",#REF!))= TRUE,1,0)</f>
        <v>0</v>
      </c>
      <c r="G189" s="50">
        <f>IF(ISNUMBER(FIND("foundation",#REF!))= TRUE,1,0)</f>
        <v>0</v>
      </c>
      <c r="H189" s="51">
        <v>2</v>
      </c>
      <c r="I189" s="5" t="s">
        <v>2782</v>
      </c>
      <c r="J189" s="5" t="s">
        <v>2782</v>
      </c>
    </row>
    <row r="190" spans="1:10">
      <c r="A190" s="44" t="s">
        <v>2331</v>
      </c>
      <c r="B190" s="45" t="s">
        <v>22</v>
      </c>
      <c r="C190" s="5">
        <v>1966</v>
      </c>
      <c r="D190" s="5">
        <v>1942</v>
      </c>
      <c r="E190" s="36">
        <v>643400</v>
      </c>
      <c r="F190" s="50">
        <f>IF(ISNUMBER(FIND("chimney",#REF!))= TRUE,1,0)</f>
        <v>0</v>
      </c>
      <c r="G190" s="50">
        <f>IF(ISNUMBER(FIND("foundation",#REF!))= TRUE,1,0)</f>
        <v>0</v>
      </c>
      <c r="H190" s="51">
        <v>1</v>
      </c>
      <c r="I190" s="9">
        <v>41887</v>
      </c>
      <c r="J190" s="9">
        <v>41983</v>
      </c>
    </row>
    <row r="191" spans="1:10">
      <c r="A191" s="44" t="s">
        <v>2256</v>
      </c>
      <c r="B191" s="45" t="s">
        <v>22</v>
      </c>
      <c r="C191" s="5">
        <v>1512</v>
      </c>
      <c r="D191" s="5">
        <v>1942</v>
      </c>
      <c r="E191" s="36">
        <v>484200</v>
      </c>
      <c r="F191" s="50">
        <f>IF(ISNUMBER(FIND("chimney",#REF!))= TRUE,1,0)</f>
        <v>0</v>
      </c>
      <c r="G191" s="50">
        <f>IF(ISNUMBER(FIND("foundation",#REF!))= TRUE,1,0)</f>
        <v>0</v>
      </c>
      <c r="H191" s="51">
        <v>2</v>
      </c>
      <c r="I191" s="5" t="s">
        <v>2782</v>
      </c>
      <c r="J191" s="5" t="s">
        <v>2782</v>
      </c>
    </row>
    <row r="192" spans="1:10">
      <c r="A192" s="44" t="s">
        <v>2261</v>
      </c>
      <c r="B192" s="45" t="s">
        <v>22</v>
      </c>
      <c r="C192" s="5">
        <v>1636</v>
      </c>
      <c r="D192" s="5">
        <v>1950</v>
      </c>
      <c r="E192" s="36">
        <v>533100</v>
      </c>
      <c r="F192" s="50">
        <f>IF(ISNUMBER(FIND("chimney",#REF!))= TRUE,1,0)</f>
        <v>0</v>
      </c>
      <c r="G192" s="50">
        <f>IF(ISNUMBER(FIND("foundation",#REF!))= TRUE,1,0)</f>
        <v>0</v>
      </c>
      <c r="H192" s="51">
        <v>1</v>
      </c>
      <c r="I192" s="5" t="s">
        <v>2782</v>
      </c>
      <c r="J192" s="5" t="s">
        <v>2782</v>
      </c>
    </row>
    <row r="193" spans="1:10">
      <c r="A193" s="44" t="s">
        <v>1936</v>
      </c>
      <c r="B193" s="45" t="s">
        <v>22</v>
      </c>
      <c r="C193" s="5">
        <v>1056</v>
      </c>
      <c r="D193" s="5">
        <v>1930</v>
      </c>
      <c r="E193" s="36">
        <v>436200</v>
      </c>
      <c r="F193" s="50">
        <f>IF(ISNUMBER(FIND("chimney",#REF!))= TRUE,1,0)</f>
        <v>0</v>
      </c>
      <c r="G193" s="50">
        <f>IF(ISNUMBER(FIND("foundation",#REF!))= TRUE,1,0)</f>
        <v>0</v>
      </c>
      <c r="H193" s="51">
        <v>1</v>
      </c>
      <c r="I193" s="9">
        <v>41982</v>
      </c>
      <c r="J193" s="9">
        <v>42109</v>
      </c>
    </row>
    <row r="194" spans="1:10">
      <c r="A194" s="44" t="s">
        <v>1956</v>
      </c>
      <c r="B194" s="45" t="s">
        <v>22</v>
      </c>
      <c r="C194" s="5">
        <v>1066</v>
      </c>
      <c r="D194" s="5">
        <v>1903</v>
      </c>
      <c r="E194" s="36">
        <v>434800</v>
      </c>
      <c r="F194" s="50">
        <f>IF(ISNUMBER(FIND("chimney",#REF!))= TRUE,1,0)</f>
        <v>0</v>
      </c>
      <c r="G194" s="50">
        <f>IF(ISNUMBER(FIND("foundation",#REF!))= TRUE,1,0)</f>
        <v>0</v>
      </c>
      <c r="H194" s="51">
        <v>1</v>
      </c>
      <c r="I194" s="9">
        <v>41940</v>
      </c>
      <c r="J194" s="9">
        <v>42109</v>
      </c>
    </row>
    <row r="195" spans="1:10">
      <c r="A195" s="44" t="s">
        <v>158</v>
      </c>
      <c r="B195" s="45" t="s">
        <v>22</v>
      </c>
      <c r="C195" s="5">
        <v>1079</v>
      </c>
      <c r="D195" s="5">
        <v>1956</v>
      </c>
      <c r="E195" s="36">
        <v>475600</v>
      </c>
      <c r="F195" s="50">
        <f>IF(ISNUMBER(FIND("chimney",#REF!))= TRUE,1,0)</f>
        <v>0</v>
      </c>
      <c r="G195" s="50">
        <f>IF(ISNUMBER(FIND("foundation",#REF!))= TRUE,1,0)</f>
        <v>0</v>
      </c>
      <c r="H195" s="51">
        <v>2</v>
      </c>
      <c r="I195" s="5" t="s">
        <v>2782</v>
      </c>
      <c r="J195" s="5" t="s">
        <v>2782</v>
      </c>
    </row>
    <row r="196" spans="1:10">
      <c r="A196" s="44" t="s">
        <v>2265</v>
      </c>
      <c r="B196" s="45" t="s">
        <v>22</v>
      </c>
      <c r="C196" s="5">
        <v>2127</v>
      </c>
      <c r="D196" s="5">
        <v>1947</v>
      </c>
      <c r="E196" s="36">
        <v>615800</v>
      </c>
      <c r="F196" s="50">
        <f>IF(ISNUMBER(FIND("chimney",#REF!))= TRUE,1,0)</f>
        <v>0</v>
      </c>
      <c r="G196" s="50">
        <f>IF(ISNUMBER(FIND("foundation",#REF!))= TRUE,1,0)</f>
        <v>0</v>
      </c>
      <c r="H196" s="51">
        <v>1</v>
      </c>
      <c r="I196" s="9">
        <v>41917</v>
      </c>
      <c r="J196" s="9">
        <v>41943</v>
      </c>
    </row>
    <row r="197" spans="1:10">
      <c r="A197" s="44" t="s">
        <v>602</v>
      </c>
      <c r="B197" s="44" t="s">
        <v>22</v>
      </c>
      <c r="C197" s="6">
        <v>2500</v>
      </c>
      <c r="D197" s="5" t="s">
        <v>2782</v>
      </c>
      <c r="E197" s="36" t="s">
        <v>2782</v>
      </c>
      <c r="F197" s="50">
        <f>IF(ISNUMBER(FIND("chimney",#REF!))= TRUE,1,0)</f>
        <v>0</v>
      </c>
      <c r="G197" s="50">
        <f>IF(ISNUMBER(FIND("foundation",#REF!))= TRUE,1,0)</f>
        <v>0</v>
      </c>
      <c r="H197" s="51">
        <v>2</v>
      </c>
      <c r="I197" s="5" t="s">
        <v>2782</v>
      </c>
      <c r="J197" s="5" t="s">
        <v>2782</v>
      </c>
    </row>
    <row r="198" spans="1:10">
      <c r="A198" s="44" t="s">
        <v>190</v>
      </c>
      <c r="B198" s="45" t="s">
        <v>22</v>
      </c>
      <c r="C198" s="5">
        <v>1085</v>
      </c>
      <c r="D198" s="5">
        <v>1956</v>
      </c>
      <c r="E198" s="36">
        <v>454700</v>
      </c>
      <c r="F198" s="50">
        <f>IF(ISNUMBER(FIND("chimney",#REF!))= TRUE,1,0)</f>
        <v>0</v>
      </c>
      <c r="G198" s="50">
        <f>IF(ISNUMBER(FIND("foundation",#REF!))= TRUE,1,0)</f>
        <v>0</v>
      </c>
      <c r="H198" s="51">
        <v>2</v>
      </c>
      <c r="I198" s="9">
        <v>41921</v>
      </c>
      <c r="J198" s="9">
        <v>42468</v>
      </c>
    </row>
    <row r="199" spans="1:10">
      <c r="A199" s="44" t="s">
        <v>1954</v>
      </c>
      <c r="B199" s="45" t="s">
        <v>22</v>
      </c>
      <c r="C199" s="5">
        <v>1170</v>
      </c>
      <c r="D199" s="5">
        <v>1905</v>
      </c>
      <c r="E199" s="36">
        <v>484000</v>
      </c>
      <c r="F199" s="50">
        <f>IF(ISNUMBER(FIND("chimney",#REF!))= TRUE,1,0)</f>
        <v>0</v>
      </c>
      <c r="G199" s="50">
        <f>IF(ISNUMBER(FIND("foundation",#REF!))= TRUE,1,0)</f>
        <v>0</v>
      </c>
      <c r="H199" s="51">
        <v>3</v>
      </c>
      <c r="I199" s="5" t="s">
        <v>2782</v>
      </c>
      <c r="J199" s="5" t="s">
        <v>2782</v>
      </c>
    </row>
    <row r="200" spans="1:10">
      <c r="A200" s="44" t="s">
        <v>53</v>
      </c>
      <c r="B200" s="45" t="s">
        <v>22</v>
      </c>
      <c r="C200" s="5">
        <v>1055</v>
      </c>
      <c r="D200" s="5">
        <v>1966</v>
      </c>
      <c r="E200" s="36">
        <v>412600</v>
      </c>
      <c r="F200" s="50">
        <f>IF(ISNUMBER(FIND("chimney",#REF!))= TRUE,1,0)</f>
        <v>0</v>
      </c>
      <c r="G200" s="50">
        <f>IF(ISNUMBER(FIND("foundation",#REF!))= TRUE,1,0)</f>
        <v>0</v>
      </c>
      <c r="H200" s="51">
        <v>2</v>
      </c>
      <c r="I200" s="5" t="s">
        <v>2782</v>
      </c>
      <c r="J200" s="5" t="s">
        <v>2782</v>
      </c>
    </row>
    <row r="201" spans="1:10">
      <c r="A201" s="44" t="s">
        <v>1350</v>
      </c>
      <c r="B201" s="45" t="s">
        <v>22</v>
      </c>
      <c r="C201" s="5">
        <v>1184</v>
      </c>
      <c r="D201" s="5">
        <v>1955</v>
      </c>
      <c r="E201" s="36">
        <v>469200</v>
      </c>
      <c r="F201" s="50">
        <f>IF(ISNUMBER(FIND("chimney",#REF!))= TRUE,1,0)</f>
        <v>0</v>
      </c>
      <c r="G201" s="50">
        <f>IF(ISNUMBER(FIND("foundation",#REF!))= TRUE,1,0)</f>
        <v>0</v>
      </c>
      <c r="H201" s="51">
        <v>2</v>
      </c>
      <c r="I201" s="5" t="s">
        <v>2782</v>
      </c>
      <c r="J201" s="5" t="s">
        <v>2782</v>
      </c>
    </row>
    <row r="202" spans="1:10">
      <c r="A202" s="44" t="s">
        <v>2526</v>
      </c>
      <c r="B202" s="45" t="s">
        <v>22</v>
      </c>
      <c r="C202" s="5">
        <v>1527</v>
      </c>
      <c r="D202" s="5">
        <v>1906</v>
      </c>
      <c r="E202" s="36">
        <v>615800</v>
      </c>
      <c r="F202" s="50">
        <f>IF(ISNUMBER(FIND("chimney",#REF!))= TRUE,1,0)</f>
        <v>0</v>
      </c>
      <c r="G202" s="50">
        <f>IF(ISNUMBER(FIND("foundation",#REF!))= TRUE,1,0)</f>
        <v>0</v>
      </c>
      <c r="H202" s="51">
        <v>2</v>
      </c>
      <c r="I202" s="5" t="s">
        <v>2782</v>
      </c>
      <c r="J202" s="5" t="s">
        <v>2782</v>
      </c>
    </row>
    <row r="203" spans="1:10">
      <c r="A203" s="44" t="s">
        <v>1961</v>
      </c>
      <c r="B203" s="45" t="s">
        <v>22</v>
      </c>
      <c r="C203" s="5">
        <v>1096</v>
      </c>
      <c r="D203" s="5">
        <v>1904</v>
      </c>
      <c r="E203" s="36">
        <v>463800</v>
      </c>
      <c r="F203" s="50">
        <f>IF(ISNUMBER(FIND("chimney",#REF!))= TRUE,1,0)</f>
        <v>0</v>
      </c>
      <c r="G203" s="50">
        <f>IF(ISNUMBER(FIND("foundation",#REF!))= TRUE,1,0)</f>
        <v>0</v>
      </c>
      <c r="H203" s="51">
        <v>4</v>
      </c>
      <c r="I203" s="9">
        <v>42065</v>
      </c>
      <c r="J203" s="9">
        <v>42165</v>
      </c>
    </row>
    <row r="204" spans="1:10">
      <c r="A204" s="44" t="s">
        <v>1886</v>
      </c>
      <c r="B204" s="45" t="s">
        <v>22</v>
      </c>
      <c r="C204" s="5">
        <v>1886</v>
      </c>
      <c r="D204" s="5">
        <v>1939</v>
      </c>
      <c r="E204" s="36">
        <v>605900</v>
      </c>
      <c r="F204" s="50">
        <f>IF(ISNUMBER(FIND("chimney",#REF!))= TRUE,1,0)</f>
        <v>0</v>
      </c>
      <c r="G204" s="50">
        <f>IF(ISNUMBER(FIND("foundation",#REF!))= TRUE,1,0)</f>
        <v>0</v>
      </c>
      <c r="H204" s="51">
        <v>1</v>
      </c>
      <c r="I204" s="9">
        <v>42278</v>
      </c>
      <c r="J204" s="9">
        <v>42296</v>
      </c>
    </row>
    <row r="205" spans="1:10">
      <c r="A205" s="44" t="s">
        <v>1744</v>
      </c>
      <c r="B205" s="45" t="s">
        <v>22</v>
      </c>
      <c r="C205" s="5">
        <v>1018</v>
      </c>
      <c r="D205" s="5">
        <v>1910</v>
      </c>
      <c r="E205" s="36">
        <v>560600</v>
      </c>
      <c r="F205" s="50">
        <f>IF(ISNUMBER(FIND("chimney",#REF!))= TRUE,1,0)</f>
        <v>0</v>
      </c>
      <c r="G205" s="50">
        <f>IF(ISNUMBER(FIND("foundation",#REF!))= TRUE,1,0)</f>
        <v>0</v>
      </c>
      <c r="H205" s="51">
        <v>3</v>
      </c>
      <c r="I205" s="5" t="s">
        <v>2782</v>
      </c>
      <c r="J205" s="5" t="s">
        <v>2782</v>
      </c>
    </row>
    <row r="206" spans="1:10">
      <c r="A206" s="44" t="s">
        <v>2254</v>
      </c>
      <c r="B206" s="45" t="s">
        <v>22</v>
      </c>
      <c r="C206" s="5">
        <v>1676</v>
      </c>
      <c r="D206" s="5">
        <v>1939</v>
      </c>
      <c r="E206" s="36">
        <v>487400</v>
      </c>
      <c r="F206" s="50">
        <f>IF(ISNUMBER(FIND("chimney",#REF!))= TRUE,1,0)</f>
        <v>0</v>
      </c>
      <c r="G206" s="50">
        <f>IF(ISNUMBER(FIND("foundation",#REF!))= TRUE,1,0)</f>
        <v>0</v>
      </c>
      <c r="H206" s="51">
        <v>2</v>
      </c>
      <c r="I206" s="9">
        <v>42178</v>
      </c>
      <c r="J206" s="9">
        <v>42186</v>
      </c>
    </row>
    <row r="207" spans="1:10">
      <c r="A207" s="44" t="s">
        <v>1347</v>
      </c>
      <c r="B207" s="45" t="s">
        <v>22</v>
      </c>
      <c r="C207" s="5">
        <v>1511</v>
      </c>
      <c r="D207" s="5">
        <v>1967</v>
      </c>
      <c r="E207" s="36">
        <v>519500</v>
      </c>
      <c r="F207" s="50">
        <f>IF(ISNUMBER(FIND("chimney",#REF!))= TRUE,1,0)</f>
        <v>0</v>
      </c>
      <c r="G207" s="50">
        <f>IF(ISNUMBER(FIND("foundation",#REF!))= TRUE,1,0)</f>
        <v>0</v>
      </c>
      <c r="H207" s="51">
        <v>2</v>
      </c>
      <c r="I207" s="9">
        <v>41930</v>
      </c>
      <c r="J207" s="5" t="s">
        <v>2782</v>
      </c>
    </row>
    <row r="208" spans="1:10">
      <c r="A208" s="44" t="s">
        <v>2551</v>
      </c>
      <c r="B208" s="45" t="s">
        <v>22</v>
      </c>
      <c r="C208" s="6">
        <v>800</v>
      </c>
      <c r="D208" s="5" t="s">
        <v>2782</v>
      </c>
      <c r="E208" s="36" t="s">
        <v>2782</v>
      </c>
      <c r="F208" s="50">
        <f>IF(ISNUMBER(FIND("chimney",#REF!))= TRUE,1,0)</f>
        <v>0</v>
      </c>
      <c r="G208" s="50">
        <f>IF(ISNUMBER(FIND("foundation",#REF!))= TRUE,1,0)</f>
        <v>0</v>
      </c>
      <c r="H208" s="51">
        <v>2</v>
      </c>
      <c r="I208" s="5" t="s">
        <v>2782</v>
      </c>
      <c r="J208" s="5" t="s">
        <v>2782</v>
      </c>
    </row>
    <row r="209" spans="1:10">
      <c r="A209" s="44" t="s">
        <v>183</v>
      </c>
      <c r="B209" s="45" t="s">
        <v>22</v>
      </c>
      <c r="C209" s="5">
        <v>1408</v>
      </c>
      <c r="D209" s="5">
        <v>1956</v>
      </c>
      <c r="E209" s="36">
        <v>510500</v>
      </c>
      <c r="F209" s="50">
        <f>IF(ISNUMBER(FIND("chimney",#REF!))= TRUE,1,0)</f>
        <v>0</v>
      </c>
      <c r="G209" s="50">
        <f>IF(ISNUMBER(FIND("foundation",#REF!))= TRUE,1,0)</f>
        <v>0</v>
      </c>
      <c r="H209" s="51">
        <v>2</v>
      </c>
      <c r="I209" s="5" t="s">
        <v>2782</v>
      </c>
      <c r="J209" s="5" t="s">
        <v>2782</v>
      </c>
    </row>
    <row r="210" spans="1:10">
      <c r="A210" s="44" t="s">
        <v>1356</v>
      </c>
      <c r="B210" s="45" t="s">
        <v>22</v>
      </c>
      <c r="C210" s="5">
        <v>1198</v>
      </c>
      <c r="D210" s="5">
        <v>1965</v>
      </c>
      <c r="E210" s="36">
        <v>472000</v>
      </c>
      <c r="F210" s="50">
        <f>IF(ISNUMBER(FIND("chimney",#REF!))= TRUE,1,0)</f>
        <v>0</v>
      </c>
      <c r="G210" s="50">
        <f>IF(ISNUMBER(FIND("foundation",#REF!))= TRUE,1,0)</f>
        <v>0</v>
      </c>
      <c r="H210" s="51">
        <v>2</v>
      </c>
      <c r="I210" s="5" t="s">
        <v>2782</v>
      </c>
      <c r="J210" s="5" t="s">
        <v>2782</v>
      </c>
    </row>
    <row r="211" spans="1:10">
      <c r="A211" s="44" t="s">
        <v>1671</v>
      </c>
      <c r="B211" s="45" t="s">
        <v>22</v>
      </c>
      <c r="C211" s="6">
        <v>3200</v>
      </c>
      <c r="D211" s="5" t="s">
        <v>2782</v>
      </c>
      <c r="E211" s="36">
        <v>857300</v>
      </c>
      <c r="F211" s="50">
        <f>IF(ISNUMBER(FIND("chimney",#REF!))= TRUE,1,0)</f>
        <v>0</v>
      </c>
      <c r="G211" s="50">
        <f>IF(ISNUMBER(FIND("foundation",#REF!))= TRUE,1,0)</f>
        <v>0</v>
      </c>
      <c r="H211" s="51">
        <v>2</v>
      </c>
      <c r="I211" s="9">
        <v>42116</v>
      </c>
      <c r="J211" s="9">
        <v>42130</v>
      </c>
    </row>
    <row r="212" spans="1:10">
      <c r="A212" s="44" t="s">
        <v>1345</v>
      </c>
      <c r="B212" s="45" t="s">
        <v>22</v>
      </c>
      <c r="C212" s="5">
        <v>2651</v>
      </c>
      <c r="D212" s="5">
        <v>1966</v>
      </c>
      <c r="E212" s="36">
        <v>666800</v>
      </c>
      <c r="F212" s="50">
        <f>IF(ISNUMBER(FIND("chimney",#REF!))= TRUE,1,0)</f>
        <v>0</v>
      </c>
      <c r="G212" s="50">
        <f>IF(ISNUMBER(FIND("foundation",#REF!))= TRUE,1,0)</f>
        <v>0</v>
      </c>
      <c r="H212" s="51">
        <v>2</v>
      </c>
      <c r="I212" s="5" t="s">
        <v>2782</v>
      </c>
      <c r="J212" s="5" t="s">
        <v>2782</v>
      </c>
    </row>
    <row r="213" spans="1:10">
      <c r="A213" s="44" t="s">
        <v>2387</v>
      </c>
      <c r="B213" s="45" t="s">
        <v>22</v>
      </c>
      <c r="C213" s="5">
        <v>896</v>
      </c>
      <c r="D213" s="5">
        <v>1918</v>
      </c>
      <c r="E213" s="36">
        <v>495500</v>
      </c>
      <c r="F213" s="50">
        <f>IF(ISNUMBER(FIND("chimney",#REF!))= TRUE,1,0)</f>
        <v>0</v>
      </c>
      <c r="G213" s="50">
        <f>IF(ISNUMBER(FIND("foundation",#REF!))= TRUE,1,0)</f>
        <v>0</v>
      </c>
      <c r="H213" s="51">
        <v>1</v>
      </c>
      <c r="I213" s="9">
        <v>41893</v>
      </c>
      <c r="J213" s="9">
        <v>41912</v>
      </c>
    </row>
    <row r="214" spans="1:10">
      <c r="A214" s="44" t="s">
        <v>124</v>
      </c>
      <c r="B214" s="45" t="s">
        <v>22</v>
      </c>
      <c r="C214" s="5">
        <v>2640</v>
      </c>
      <c r="D214" s="5">
        <v>1900</v>
      </c>
      <c r="E214" s="36">
        <v>948600</v>
      </c>
      <c r="F214" s="50">
        <f>IF(ISNUMBER(FIND("chimney",#REF!))= TRUE,1,0)</f>
        <v>0</v>
      </c>
      <c r="G214" s="50">
        <f>IF(ISNUMBER(FIND("foundation",#REF!))= TRUE,1,0)</f>
        <v>0</v>
      </c>
      <c r="H214" s="51">
        <v>2</v>
      </c>
      <c r="I214" s="5" t="s">
        <v>2782</v>
      </c>
      <c r="J214" s="5" t="s">
        <v>2782</v>
      </c>
    </row>
    <row r="215" spans="1:10">
      <c r="A215" s="44" t="s">
        <v>1357</v>
      </c>
      <c r="B215" s="45" t="s">
        <v>22</v>
      </c>
      <c r="C215" s="5">
        <v>1477</v>
      </c>
      <c r="D215" s="5">
        <v>1965</v>
      </c>
      <c r="E215" s="36">
        <v>522300</v>
      </c>
      <c r="F215" s="50">
        <f>IF(ISNUMBER(FIND("chimney",#REF!))= TRUE,1,0)</f>
        <v>0</v>
      </c>
      <c r="G215" s="50">
        <f>IF(ISNUMBER(FIND("foundation",#REF!))= TRUE,1,0)</f>
        <v>0</v>
      </c>
      <c r="H215" s="51">
        <v>2</v>
      </c>
      <c r="I215" s="9">
        <v>41885</v>
      </c>
      <c r="J215" s="5" t="s">
        <v>2782</v>
      </c>
    </row>
    <row r="216" spans="1:10">
      <c r="A216" s="44" t="s">
        <v>2548</v>
      </c>
      <c r="B216" s="45" t="s">
        <v>22</v>
      </c>
      <c r="C216" s="6">
        <v>2100</v>
      </c>
      <c r="D216" s="5" t="s">
        <v>2782</v>
      </c>
      <c r="E216" s="36" t="s">
        <v>2782</v>
      </c>
      <c r="F216" s="50">
        <f>IF(ISNUMBER(FIND("chimney",#REF!))= TRUE,1,0)</f>
        <v>0</v>
      </c>
      <c r="G216" s="50">
        <f>IF(ISNUMBER(FIND("foundation",#REF!))= TRUE,1,0)</f>
        <v>0</v>
      </c>
      <c r="H216" s="51">
        <v>1</v>
      </c>
      <c r="I216" s="5" t="s">
        <v>2782</v>
      </c>
      <c r="J216" s="5" t="s">
        <v>2782</v>
      </c>
    </row>
    <row r="217" spans="1:10">
      <c r="A217" s="44" t="s">
        <v>2550</v>
      </c>
      <c r="B217" s="45" t="s">
        <v>22</v>
      </c>
      <c r="C217" s="35" t="s">
        <v>2782</v>
      </c>
      <c r="D217" s="5" t="s">
        <v>2782</v>
      </c>
      <c r="E217" s="36" t="s">
        <v>2782</v>
      </c>
      <c r="F217" s="50">
        <f>IF(ISNUMBER(FIND("chimney",#REF!))= TRUE,1,0)</f>
        <v>0</v>
      </c>
      <c r="G217" s="50">
        <f>IF(ISNUMBER(FIND("foundation",#REF!))= TRUE,1,0)</f>
        <v>0</v>
      </c>
      <c r="H217" s="51">
        <v>1</v>
      </c>
      <c r="I217" s="5" t="s">
        <v>2782</v>
      </c>
      <c r="J217" s="5" t="s">
        <v>2782</v>
      </c>
    </row>
    <row r="218" spans="1:10">
      <c r="A218" s="44" t="s">
        <v>2549</v>
      </c>
      <c r="B218" s="45" t="s">
        <v>22</v>
      </c>
      <c r="C218" s="35" t="s">
        <v>2782</v>
      </c>
      <c r="D218" s="5" t="s">
        <v>2782</v>
      </c>
      <c r="E218" s="36" t="s">
        <v>2782</v>
      </c>
      <c r="F218" s="50">
        <f>IF(ISNUMBER(FIND("chimney",#REF!))= TRUE,1,0)</f>
        <v>0</v>
      </c>
      <c r="G218" s="50">
        <f>IF(ISNUMBER(FIND("foundation",#REF!))= TRUE,1,0)</f>
        <v>0</v>
      </c>
      <c r="H218" s="51">
        <v>1</v>
      </c>
      <c r="I218" s="5" t="s">
        <v>2782</v>
      </c>
      <c r="J218" s="5" t="s">
        <v>2782</v>
      </c>
    </row>
    <row r="219" spans="1:10">
      <c r="A219" s="44" t="s">
        <v>2395</v>
      </c>
      <c r="B219" s="45" t="s">
        <v>22</v>
      </c>
      <c r="C219" s="6">
        <v>450</v>
      </c>
      <c r="D219" s="5" t="s">
        <v>2782</v>
      </c>
      <c r="E219" s="36">
        <v>299280</v>
      </c>
      <c r="F219" s="50">
        <f>IF(ISNUMBER(FIND("chimney",#REF!))= TRUE,1,0)</f>
        <v>0</v>
      </c>
      <c r="G219" s="50">
        <f>IF(ISNUMBER(FIND("foundation",#REF!))= TRUE,1,0)</f>
        <v>0</v>
      </c>
      <c r="H219" s="51">
        <v>2</v>
      </c>
      <c r="I219" s="5" t="s">
        <v>2782</v>
      </c>
      <c r="J219" s="5" t="s">
        <v>2782</v>
      </c>
    </row>
    <row r="220" spans="1:10">
      <c r="A220" s="44" t="s">
        <v>1742</v>
      </c>
      <c r="B220" s="45" t="s">
        <v>22</v>
      </c>
      <c r="C220" s="5">
        <v>1044</v>
      </c>
      <c r="D220" s="5">
        <v>1885</v>
      </c>
      <c r="E220" s="36">
        <v>566700</v>
      </c>
      <c r="F220" s="50">
        <f>IF(ISNUMBER(FIND("chimney",#REF!))= TRUE,1,0)</f>
        <v>0</v>
      </c>
      <c r="G220" s="50">
        <f>IF(ISNUMBER(FIND("foundation",#REF!))= TRUE,1,0)</f>
        <v>0</v>
      </c>
      <c r="H220" s="51">
        <v>3</v>
      </c>
      <c r="I220" s="9">
        <v>41955</v>
      </c>
      <c r="J220" s="9">
        <v>41985</v>
      </c>
    </row>
    <row r="221" spans="1:10">
      <c r="A221" s="44" t="s">
        <v>2339</v>
      </c>
      <c r="B221" s="45" t="s">
        <v>22</v>
      </c>
      <c r="C221" s="5">
        <v>704</v>
      </c>
      <c r="D221" s="5">
        <v>1920</v>
      </c>
      <c r="E221" s="36">
        <v>513040</v>
      </c>
      <c r="F221" s="50">
        <f>IF(ISNUMBER(FIND("chimney",#REF!))= TRUE,1,0)</f>
        <v>0</v>
      </c>
      <c r="G221" s="50">
        <f>IF(ISNUMBER(FIND("foundation",#REF!))= TRUE,1,0)</f>
        <v>0</v>
      </c>
      <c r="H221" s="51">
        <v>3</v>
      </c>
      <c r="I221" s="5" t="s">
        <v>2782</v>
      </c>
      <c r="J221" s="5" t="s">
        <v>2782</v>
      </c>
    </row>
    <row r="222" spans="1:10">
      <c r="A222" s="44" t="s">
        <v>589</v>
      </c>
      <c r="B222" s="44" t="s">
        <v>22</v>
      </c>
      <c r="C222" s="8">
        <v>1258</v>
      </c>
      <c r="D222" s="8">
        <v>1955</v>
      </c>
      <c r="E222" s="37">
        <v>720000</v>
      </c>
      <c r="F222" s="50">
        <f>IF(ISNUMBER(FIND("chimney",#REF!))= TRUE,1,0)</f>
        <v>0</v>
      </c>
      <c r="G222" s="50">
        <f>IF(ISNUMBER(FIND("foundation",#REF!))= TRUE,1,0)</f>
        <v>0</v>
      </c>
      <c r="H222" s="51">
        <v>3</v>
      </c>
      <c r="I222" s="15">
        <v>42200</v>
      </c>
      <c r="J222" s="15">
        <v>42345</v>
      </c>
    </row>
    <row r="223" spans="1:10">
      <c r="A223" s="44" t="s">
        <v>1105</v>
      </c>
      <c r="B223" s="45" t="s">
        <v>22</v>
      </c>
      <c r="C223" s="5">
        <v>1089</v>
      </c>
      <c r="D223" s="5">
        <v>1941</v>
      </c>
      <c r="E223" s="36">
        <v>342100</v>
      </c>
      <c r="F223" s="50">
        <f>IF(ISNUMBER(FIND("chimney",#REF!))= TRUE,1,0)</f>
        <v>0</v>
      </c>
      <c r="G223" s="50">
        <f>IF(ISNUMBER(FIND("foundation",#REF!))= TRUE,1,0)</f>
        <v>0</v>
      </c>
      <c r="H223" s="51">
        <v>2</v>
      </c>
      <c r="I223" s="9">
        <v>42100</v>
      </c>
      <c r="J223" s="5" t="s">
        <v>2782</v>
      </c>
    </row>
    <row r="224" spans="1:10">
      <c r="A224" s="44" t="s">
        <v>2475</v>
      </c>
      <c r="B224" s="45" t="s">
        <v>22</v>
      </c>
      <c r="C224" s="5">
        <v>3504</v>
      </c>
      <c r="D224" s="5" t="s">
        <v>2782</v>
      </c>
      <c r="E224" s="36">
        <v>991100</v>
      </c>
      <c r="F224" s="50">
        <f>IF(ISNUMBER(FIND("chimney",#REF!))= TRUE,1,0)</f>
        <v>0</v>
      </c>
      <c r="G224" s="50">
        <f>IF(ISNUMBER(FIND("foundation",#REF!))= TRUE,1,0)</f>
        <v>0</v>
      </c>
      <c r="H224" s="51">
        <v>2</v>
      </c>
      <c r="I224" s="5" t="s">
        <v>2782</v>
      </c>
      <c r="J224" s="5" t="s">
        <v>2782</v>
      </c>
    </row>
    <row r="225" spans="1:10">
      <c r="A225" s="44" t="s">
        <v>2327</v>
      </c>
      <c r="B225" s="45" t="s">
        <v>22</v>
      </c>
      <c r="C225" s="5">
        <v>1529</v>
      </c>
      <c r="D225" s="5">
        <v>1946</v>
      </c>
      <c r="E225" s="36">
        <v>575100</v>
      </c>
      <c r="F225" s="50">
        <f>IF(ISNUMBER(FIND("chimney",#REF!))= TRUE,1,0)</f>
        <v>0</v>
      </c>
      <c r="G225" s="50">
        <f>IF(ISNUMBER(FIND("foundation",#REF!))= TRUE,1,0)</f>
        <v>0</v>
      </c>
      <c r="H225" s="51">
        <v>2</v>
      </c>
      <c r="I225" s="9">
        <v>42104</v>
      </c>
      <c r="J225" s="9">
        <v>42142</v>
      </c>
    </row>
    <row r="226" spans="1:10">
      <c r="A226" s="44" t="s">
        <v>1884</v>
      </c>
      <c r="B226" s="45" t="s">
        <v>22</v>
      </c>
      <c r="C226" s="5">
        <v>1809</v>
      </c>
      <c r="D226" s="5">
        <v>1939</v>
      </c>
      <c r="E226" s="36">
        <v>816600</v>
      </c>
      <c r="F226" s="50">
        <f>IF(ISNUMBER(FIND("chimney",#REF!))= TRUE,1,0)</f>
        <v>0</v>
      </c>
      <c r="G226" s="50">
        <f>IF(ISNUMBER(FIND("foundation",#REF!))= TRUE,1,0)</f>
        <v>0</v>
      </c>
      <c r="H226" s="51">
        <v>2</v>
      </c>
      <c r="I226" s="9">
        <v>42144</v>
      </c>
      <c r="J226" s="9">
        <v>42271</v>
      </c>
    </row>
    <row r="227" spans="1:10">
      <c r="A227" s="44" t="s">
        <v>2394</v>
      </c>
      <c r="B227" s="45" t="s">
        <v>22</v>
      </c>
      <c r="C227" s="5">
        <v>775</v>
      </c>
      <c r="D227" s="5">
        <v>1955</v>
      </c>
      <c r="E227" s="36">
        <v>470000</v>
      </c>
      <c r="F227" s="50">
        <f>IF(ISNUMBER(FIND("chimney",#REF!))= TRUE,1,0)</f>
        <v>0</v>
      </c>
      <c r="G227" s="50">
        <f>IF(ISNUMBER(FIND("foundation",#REF!))= TRUE,1,0)</f>
        <v>0</v>
      </c>
      <c r="H227" s="51">
        <v>1</v>
      </c>
      <c r="I227" s="9">
        <v>41884</v>
      </c>
      <c r="J227" s="9">
        <v>42149</v>
      </c>
    </row>
    <row r="228" spans="1:10">
      <c r="A228" s="44" t="s">
        <v>2397</v>
      </c>
      <c r="B228" s="45" t="s">
        <v>22</v>
      </c>
      <c r="C228" s="6">
        <v>900</v>
      </c>
      <c r="D228" s="5" t="s">
        <v>2782</v>
      </c>
      <c r="E228" s="36" t="s">
        <v>2782</v>
      </c>
      <c r="F228" s="50">
        <f>IF(ISNUMBER(FIND("chimney",#REF!))= TRUE,1,0)</f>
        <v>0</v>
      </c>
      <c r="G228" s="50">
        <f>IF(ISNUMBER(FIND("foundation",#REF!))= TRUE,1,0)</f>
        <v>0</v>
      </c>
      <c r="H228" s="51">
        <v>2</v>
      </c>
      <c r="I228" s="5" t="s">
        <v>2782</v>
      </c>
      <c r="J228" s="5" t="s">
        <v>2782</v>
      </c>
    </row>
    <row r="229" spans="1:10">
      <c r="A229" s="44" t="s">
        <v>1138</v>
      </c>
      <c r="B229" s="45" t="s">
        <v>22</v>
      </c>
      <c r="C229" s="6">
        <v>1000</v>
      </c>
      <c r="D229" s="5">
        <v>1890</v>
      </c>
      <c r="E229" s="36">
        <v>426200</v>
      </c>
      <c r="F229" s="50">
        <f>IF(ISNUMBER(FIND("chimney",#REF!))= TRUE,1,0)</f>
        <v>0</v>
      </c>
      <c r="G229" s="50">
        <f>IF(ISNUMBER(FIND("foundation",#REF!))= TRUE,1,0)</f>
        <v>0</v>
      </c>
      <c r="H229" s="51">
        <v>4</v>
      </c>
      <c r="I229" s="9">
        <v>42100</v>
      </c>
      <c r="J229" s="9">
        <v>42240</v>
      </c>
    </row>
    <row r="230" spans="1:10">
      <c r="A230" s="44" t="s">
        <v>2317</v>
      </c>
      <c r="B230" s="45" t="s">
        <v>22</v>
      </c>
      <c r="C230" s="5">
        <v>1047</v>
      </c>
      <c r="D230" s="5">
        <v>1941</v>
      </c>
      <c r="E230" s="36">
        <v>472300</v>
      </c>
      <c r="F230" s="50">
        <f>IF(ISNUMBER(FIND("chimney",#REF!))= TRUE,1,0)</f>
        <v>0</v>
      </c>
      <c r="G230" s="50">
        <f>IF(ISNUMBER(FIND("foundation",#REF!))= TRUE,1,0)</f>
        <v>0</v>
      </c>
      <c r="H230" s="51">
        <v>1</v>
      </c>
      <c r="I230" s="5" t="s">
        <v>2782</v>
      </c>
      <c r="J230" s="5" t="s">
        <v>2782</v>
      </c>
    </row>
    <row r="231" spans="1:10">
      <c r="A231" s="44" t="s">
        <v>2461</v>
      </c>
      <c r="B231" s="45" t="s">
        <v>22</v>
      </c>
      <c r="C231" s="5">
        <v>1200</v>
      </c>
      <c r="D231" s="5">
        <v>1928</v>
      </c>
      <c r="E231" s="36">
        <v>517100</v>
      </c>
      <c r="F231" s="50">
        <f>IF(ISNUMBER(FIND("chimney",#REF!))= TRUE,1,0)</f>
        <v>0</v>
      </c>
      <c r="G231" s="50">
        <f>IF(ISNUMBER(FIND("foundation",#REF!))= TRUE,1,0)</f>
        <v>0</v>
      </c>
      <c r="H231" s="51">
        <v>3</v>
      </c>
      <c r="I231" s="9">
        <v>42025</v>
      </c>
      <c r="J231" s="5" t="s">
        <v>2782</v>
      </c>
    </row>
    <row r="232" spans="1:10">
      <c r="A232" s="44" t="s">
        <v>1580</v>
      </c>
      <c r="B232" s="45" t="s">
        <v>22</v>
      </c>
      <c r="C232" s="5">
        <v>1212</v>
      </c>
      <c r="D232" s="5">
        <v>1934</v>
      </c>
      <c r="E232" s="36">
        <v>488300</v>
      </c>
      <c r="F232" s="50">
        <f>IF(ISNUMBER(FIND("chimney",#REF!))= TRUE,1,0)</f>
        <v>0</v>
      </c>
      <c r="G232" s="50">
        <f>IF(ISNUMBER(FIND("foundation",#REF!))= TRUE,1,0)</f>
        <v>0</v>
      </c>
      <c r="H232" s="51">
        <v>2</v>
      </c>
      <c r="I232" s="5" t="s">
        <v>2782</v>
      </c>
      <c r="J232" s="5" t="s">
        <v>2782</v>
      </c>
    </row>
    <row r="233" spans="1:10">
      <c r="A233" s="44" t="s">
        <v>1993</v>
      </c>
      <c r="B233" s="45" t="s">
        <v>22</v>
      </c>
      <c r="C233" s="5">
        <v>1328</v>
      </c>
      <c r="D233" s="5">
        <v>1908</v>
      </c>
      <c r="E233" s="36">
        <v>517500</v>
      </c>
      <c r="F233" s="50">
        <f>IF(ISNUMBER(FIND("chimney",#REF!))= TRUE,1,0)</f>
        <v>0</v>
      </c>
      <c r="G233" s="50">
        <f>IF(ISNUMBER(FIND("foundation",#REF!))= TRUE,1,0)</f>
        <v>0</v>
      </c>
      <c r="H233" s="51">
        <v>2</v>
      </c>
      <c r="I233" s="5" t="s">
        <v>2782</v>
      </c>
      <c r="J233" s="5" t="s">
        <v>2782</v>
      </c>
    </row>
    <row r="234" spans="1:10">
      <c r="A234" s="44" t="s">
        <v>1947</v>
      </c>
      <c r="B234" s="45" t="s">
        <v>22</v>
      </c>
      <c r="C234" s="5">
        <v>1192</v>
      </c>
      <c r="D234" s="5">
        <v>1896</v>
      </c>
      <c r="E234" s="36">
        <v>457600</v>
      </c>
      <c r="F234" s="50">
        <f>IF(ISNUMBER(FIND("chimney",#REF!))= TRUE,1,0)</f>
        <v>0</v>
      </c>
      <c r="G234" s="50">
        <f>IF(ISNUMBER(FIND("foundation",#REF!))= TRUE,1,0)</f>
        <v>0</v>
      </c>
      <c r="H234" s="51">
        <v>1</v>
      </c>
      <c r="I234" s="5" t="s">
        <v>2782</v>
      </c>
      <c r="J234" s="5" t="s">
        <v>2782</v>
      </c>
    </row>
    <row r="235" spans="1:10">
      <c r="A235" s="44" t="s">
        <v>1949</v>
      </c>
      <c r="B235" s="45" t="s">
        <v>22</v>
      </c>
      <c r="C235" s="5">
        <v>1052</v>
      </c>
      <c r="D235" s="5">
        <v>1932</v>
      </c>
      <c r="E235" s="36">
        <v>463700</v>
      </c>
      <c r="F235" s="50">
        <f>IF(ISNUMBER(FIND("chimney",#REF!))= TRUE,1,0)</f>
        <v>0</v>
      </c>
      <c r="G235" s="50">
        <f>IF(ISNUMBER(FIND("foundation",#REF!))= TRUE,1,0)</f>
        <v>0</v>
      </c>
      <c r="H235" s="51">
        <v>2</v>
      </c>
      <c r="I235" s="9">
        <v>42095</v>
      </c>
      <c r="J235" s="9">
        <v>42265</v>
      </c>
    </row>
    <row r="236" spans="1:10">
      <c r="A236" s="44" t="s">
        <v>839</v>
      </c>
      <c r="B236" s="45" t="s">
        <v>22</v>
      </c>
      <c r="C236" s="5">
        <v>1551</v>
      </c>
      <c r="D236" s="5">
        <v>1974</v>
      </c>
      <c r="E236" s="36">
        <v>549500</v>
      </c>
      <c r="F236" s="50">
        <f>IF(ISNUMBER(FIND("chimney",#REF!))= TRUE,1,0)</f>
        <v>0</v>
      </c>
      <c r="G236" s="50">
        <f>IF(ISNUMBER(FIND("foundation",#REF!))= TRUE,1,0)</f>
        <v>0</v>
      </c>
      <c r="H236" s="51">
        <v>2</v>
      </c>
      <c r="I236" s="5" t="s">
        <v>2782</v>
      </c>
      <c r="J236" s="5" t="s">
        <v>2782</v>
      </c>
    </row>
    <row r="237" spans="1:10">
      <c r="A237" s="44" t="s">
        <v>1878</v>
      </c>
      <c r="B237" s="45" t="s">
        <v>22</v>
      </c>
      <c r="C237" s="5">
        <v>1816</v>
      </c>
      <c r="D237" s="5">
        <v>1900</v>
      </c>
      <c r="E237" s="36">
        <v>573600</v>
      </c>
      <c r="F237" s="50">
        <f>IF(ISNUMBER(FIND("chimney",#REF!))= TRUE,1,0)</f>
        <v>0</v>
      </c>
      <c r="G237" s="50">
        <f>IF(ISNUMBER(FIND("foundation",#REF!))= TRUE,1,0)</f>
        <v>0</v>
      </c>
      <c r="H237" s="51">
        <v>2</v>
      </c>
      <c r="I237" s="9">
        <v>41919</v>
      </c>
      <c r="J237" s="9">
        <v>41947</v>
      </c>
    </row>
    <row r="238" spans="1:10">
      <c r="A238" s="44" t="s">
        <v>1971</v>
      </c>
      <c r="B238" s="45" t="s">
        <v>22</v>
      </c>
      <c r="C238" s="5">
        <v>936</v>
      </c>
      <c r="D238" s="5">
        <v>1900</v>
      </c>
      <c r="E238" s="36">
        <v>434000</v>
      </c>
      <c r="F238" s="50">
        <f>IF(ISNUMBER(FIND("chimney",#REF!))= TRUE,1,0)</f>
        <v>0</v>
      </c>
      <c r="G238" s="50">
        <f>IF(ISNUMBER(FIND("foundation",#REF!))= TRUE,1,0)</f>
        <v>0</v>
      </c>
      <c r="H238" s="51">
        <v>4</v>
      </c>
      <c r="I238" s="9">
        <v>42009</v>
      </c>
      <c r="J238" s="9">
        <v>42290</v>
      </c>
    </row>
    <row r="239" spans="1:10">
      <c r="A239" s="44" t="s">
        <v>1582</v>
      </c>
      <c r="B239" s="45" t="s">
        <v>22</v>
      </c>
      <c r="C239" s="5">
        <v>1540</v>
      </c>
      <c r="D239" s="5">
        <v>1920</v>
      </c>
      <c r="E239" s="36">
        <v>554400</v>
      </c>
      <c r="F239" s="50">
        <f>IF(ISNUMBER(FIND("chimney",#REF!))= TRUE,1,0)</f>
        <v>0</v>
      </c>
      <c r="G239" s="50">
        <f>IF(ISNUMBER(FIND("foundation",#REF!))= TRUE,1,0)</f>
        <v>0</v>
      </c>
      <c r="H239" s="51">
        <v>2</v>
      </c>
      <c r="I239" s="5" t="s">
        <v>2782</v>
      </c>
      <c r="J239" s="5" t="s">
        <v>2782</v>
      </c>
    </row>
    <row r="240" spans="1:10">
      <c r="A240" s="44" t="s">
        <v>2399</v>
      </c>
      <c r="B240" s="45" t="s">
        <v>22</v>
      </c>
      <c r="C240" s="5">
        <v>1082</v>
      </c>
      <c r="D240" s="5">
        <v>1904</v>
      </c>
      <c r="E240" s="36">
        <v>404100</v>
      </c>
      <c r="F240" s="50">
        <f>IF(ISNUMBER(FIND("chimney",#REF!))= TRUE,1,0)</f>
        <v>0</v>
      </c>
      <c r="G240" s="50">
        <f>IF(ISNUMBER(FIND("foundation",#REF!))= TRUE,1,0)</f>
        <v>0</v>
      </c>
      <c r="H240" s="51">
        <v>1</v>
      </c>
      <c r="I240" s="9">
        <v>42055</v>
      </c>
      <c r="J240" s="9">
        <v>42153</v>
      </c>
    </row>
    <row r="241" spans="1:10">
      <c r="A241" s="44" t="s">
        <v>321</v>
      </c>
      <c r="B241" s="45" t="s">
        <v>22</v>
      </c>
      <c r="C241" s="5">
        <v>1421</v>
      </c>
      <c r="D241" s="5">
        <v>1965</v>
      </c>
      <c r="E241" s="36">
        <v>508200</v>
      </c>
      <c r="F241" s="50">
        <f>IF(ISNUMBER(FIND("chimney",#REF!))= TRUE,1,0)</f>
        <v>0</v>
      </c>
      <c r="G241" s="50">
        <f>IF(ISNUMBER(FIND("foundation",#REF!))= TRUE,1,0)</f>
        <v>0</v>
      </c>
      <c r="H241" s="51">
        <v>2</v>
      </c>
      <c r="I241" s="5" t="s">
        <v>2782</v>
      </c>
      <c r="J241" s="5" t="s">
        <v>2782</v>
      </c>
    </row>
    <row r="242" spans="1:10">
      <c r="A242" s="44" t="s">
        <v>340</v>
      </c>
      <c r="B242" s="45" t="s">
        <v>22</v>
      </c>
      <c r="C242" s="5">
        <v>2012</v>
      </c>
      <c r="D242" s="5">
        <v>1961</v>
      </c>
      <c r="E242" s="36">
        <v>611500</v>
      </c>
      <c r="F242" s="50">
        <f>IF(ISNUMBER(FIND("chimney",#REF!))= TRUE,1,0)</f>
        <v>0</v>
      </c>
      <c r="G242" s="50">
        <f>IF(ISNUMBER(FIND("foundation",#REF!))= TRUE,1,0)</f>
        <v>0</v>
      </c>
      <c r="H242" s="51">
        <v>2</v>
      </c>
      <c r="I242" s="9">
        <v>41961</v>
      </c>
      <c r="J242" s="9">
        <v>42094</v>
      </c>
    </row>
    <row r="243" spans="1:10">
      <c r="A243" s="44" t="s">
        <v>1990</v>
      </c>
      <c r="B243" s="45" t="s">
        <v>22</v>
      </c>
      <c r="C243" s="5">
        <v>1216</v>
      </c>
      <c r="D243" s="5">
        <v>1898</v>
      </c>
      <c r="E243" s="36">
        <v>663500</v>
      </c>
      <c r="F243" s="50">
        <f>IF(ISNUMBER(FIND("chimney",#REF!))= TRUE,1,0)</f>
        <v>0</v>
      </c>
      <c r="G243" s="50">
        <f>IF(ISNUMBER(FIND("foundation",#REF!))= TRUE,1,0)</f>
        <v>0</v>
      </c>
      <c r="H243" s="51">
        <v>2</v>
      </c>
      <c r="I243" s="9">
        <v>42298</v>
      </c>
      <c r="J243" s="5" t="s">
        <v>2782</v>
      </c>
    </row>
    <row r="244" spans="1:10">
      <c r="A244" s="44" t="s">
        <v>1951</v>
      </c>
      <c r="B244" s="45" t="s">
        <v>22</v>
      </c>
      <c r="C244" s="5">
        <v>1216</v>
      </c>
      <c r="D244" s="5">
        <v>1897</v>
      </c>
      <c r="E244" s="36">
        <v>490200</v>
      </c>
      <c r="F244" s="50">
        <f>IF(ISNUMBER(FIND("chimney",#REF!))= TRUE,1,0)</f>
        <v>0</v>
      </c>
      <c r="G244" s="50">
        <f>IF(ISNUMBER(FIND("foundation",#REF!))= TRUE,1,0)</f>
        <v>0</v>
      </c>
      <c r="H244" s="51">
        <v>4</v>
      </c>
      <c r="I244" s="9">
        <v>41984</v>
      </c>
      <c r="J244" s="5" t="s">
        <v>2782</v>
      </c>
    </row>
    <row r="245" spans="1:10">
      <c r="A245" s="44" t="s">
        <v>1970</v>
      </c>
      <c r="B245" s="45" t="s">
        <v>22</v>
      </c>
      <c r="C245" s="5">
        <v>1238</v>
      </c>
      <c r="D245" s="5">
        <v>1898</v>
      </c>
      <c r="E245" s="36">
        <v>462000</v>
      </c>
      <c r="F245" s="50">
        <f>IF(ISNUMBER(FIND("chimney",#REF!))= TRUE,1,0)</f>
        <v>0</v>
      </c>
      <c r="G245" s="50">
        <f>IF(ISNUMBER(FIND("foundation",#REF!))= TRUE,1,0)</f>
        <v>0</v>
      </c>
      <c r="H245" s="51">
        <v>4</v>
      </c>
      <c r="I245" s="5" t="s">
        <v>2782</v>
      </c>
      <c r="J245" s="5" t="s">
        <v>2782</v>
      </c>
    </row>
    <row r="246" spans="1:10">
      <c r="A246" s="44" t="s">
        <v>2401</v>
      </c>
      <c r="B246" s="45" t="s">
        <v>22</v>
      </c>
      <c r="C246" s="5">
        <v>1194</v>
      </c>
      <c r="D246" s="5">
        <v>1915</v>
      </c>
      <c r="E246" s="36">
        <v>564300</v>
      </c>
      <c r="F246" s="50">
        <f>IF(ISNUMBER(FIND("chimney",#REF!))= TRUE,1,0)</f>
        <v>0</v>
      </c>
      <c r="G246" s="50">
        <f>IF(ISNUMBER(FIND("foundation",#REF!))= TRUE,1,0)</f>
        <v>0</v>
      </c>
      <c r="H246" s="51">
        <v>1</v>
      </c>
      <c r="I246" s="9">
        <v>41982</v>
      </c>
      <c r="J246" s="9">
        <v>42207</v>
      </c>
    </row>
    <row r="247" spans="1:10">
      <c r="A247" s="44" t="s">
        <v>2464</v>
      </c>
      <c r="B247" s="45" t="s">
        <v>22</v>
      </c>
      <c r="C247" s="6">
        <v>1200</v>
      </c>
      <c r="D247" s="5" t="s">
        <v>2782</v>
      </c>
      <c r="E247" s="36">
        <v>554200</v>
      </c>
      <c r="F247" s="50">
        <f>IF(ISNUMBER(FIND("chimney",#REF!))= TRUE,1,0)</f>
        <v>0</v>
      </c>
      <c r="G247" s="50">
        <f>IF(ISNUMBER(FIND("foundation",#REF!))= TRUE,1,0)</f>
        <v>0</v>
      </c>
      <c r="H247" s="51">
        <v>1</v>
      </c>
      <c r="I247" s="5" t="s">
        <v>2782</v>
      </c>
      <c r="J247" s="5" t="s">
        <v>2782</v>
      </c>
    </row>
    <row r="248" spans="1:10">
      <c r="A248" s="44" t="s">
        <v>2486</v>
      </c>
      <c r="B248" s="45" t="s">
        <v>22</v>
      </c>
      <c r="C248" s="6">
        <v>1600</v>
      </c>
      <c r="D248" s="5" t="s">
        <v>2782</v>
      </c>
      <c r="E248" s="36" t="s">
        <v>2782</v>
      </c>
      <c r="F248" s="50">
        <f>IF(ISNUMBER(FIND("chimney",#REF!))= TRUE,1,0)</f>
        <v>0</v>
      </c>
      <c r="G248" s="50">
        <f>IF(ISNUMBER(FIND("foundation",#REF!))= TRUE,1,0)</f>
        <v>0</v>
      </c>
      <c r="H248" s="51">
        <v>2</v>
      </c>
      <c r="I248" s="5" t="s">
        <v>2782</v>
      </c>
      <c r="J248" s="5" t="s">
        <v>2782</v>
      </c>
    </row>
    <row r="249" spans="1:10">
      <c r="A249" s="44" t="s">
        <v>69</v>
      </c>
      <c r="B249" s="45" t="s">
        <v>22</v>
      </c>
      <c r="C249" s="5">
        <v>2182</v>
      </c>
      <c r="D249" s="5">
        <v>1968</v>
      </c>
      <c r="E249" s="36">
        <v>636000</v>
      </c>
      <c r="F249" s="50">
        <f>IF(ISNUMBER(FIND("chimney",#REF!))= TRUE,1,0)</f>
        <v>0</v>
      </c>
      <c r="G249" s="50">
        <f>IF(ISNUMBER(FIND("foundation",#REF!))= TRUE,1,0)</f>
        <v>0</v>
      </c>
      <c r="H249" s="51">
        <v>2</v>
      </c>
      <c r="I249" s="5" t="s">
        <v>2782</v>
      </c>
      <c r="J249" s="5" t="s">
        <v>2782</v>
      </c>
    </row>
    <row r="250" spans="1:10">
      <c r="A250" s="44" t="s">
        <v>103</v>
      </c>
      <c r="B250" s="45" t="s">
        <v>22</v>
      </c>
      <c r="C250" s="5">
        <v>1999</v>
      </c>
      <c r="D250" s="5">
        <v>1938</v>
      </c>
      <c r="E250" s="36">
        <v>399000</v>
      </c>
      <c r="F250" s="50">
        <f>IF(ISNUMBER(FIND("chimney",#REF!))= TRUE,1,0)</f>
        <v>0</v>
      </c>
      <c r="G250" s="50">
        <f>IF(ISNUMBER(FIND("foundation",#REF!))= TRUE,1,0)</f>
        <v>0</v>
      </c>
      <c r="H250" s="51">
        <v>2</v>
      </c>
      <c r="I250" s="9">
        <v>41908</v>
      </c>
      <c r="J250" s="5" t="s">
        <v>2782</v>
      </c>
    </row>
    <row r="251" spans="1:10">
      <c r="A251" s="44" t="s">
        <v>1738</v>
      </c>
      <c r="B251" s="45" t="s">
        <v>22</v>
      </c>
      <c r="C251" s="5">
        <v>3360</v>
      </c>
      <c r="D251" s="5">
        <v>1900</v>
      </c>
      <c r="E251" s="36">
        <v>1051500</v>
      </c>
      <c r="F251" s="50">
        <f>IF(ISNUMBER(FIND("chimney",#REF!))= TRUE,1,0)</f>
        <v>0</v>
      </c>
      <c r="G251" s="50">
        <f>IF(ISNUMBER(FIND("foundation",#REF!))= TRUE,1,0)</f>
        <v>0</v>
      </c>
      <c r="H251" s="51">
        <v>3</v>
      </c>
      <c r="I251" s="9">
        <v>42012</v>
      </c>
      <c r="J251" s="9">
        <v>42151</v>
      </c>
    </row>
    <row r="252" spans="1:10">
      <c r="A252" s="44" t="s">
        <v>2478</v>
      </c>
      <c r="B252" s="45" t="s">
        <v>22</v>
      </c>
      <c r="C252" s="5">
        <v>2522</v>
      </c>
      <c r="D252" s="5">
        <v>1948</v>
      </c>
      <c r="E252" s="36">
        <v>654200</v>
      </c>
      <c r="F252" s="50">
        <f>IF(ISNUMBER(FIND("chimney",#REF!))= TRUE,1,0)</f>
        <v>0</v>
      </c>
      <c r="G252" s="50">
        <f>IF(ISNUMBER(FIND("foundation",#REF!))= TRUE,1,0)</f>
        <v>0</v>
      </c>
      <c r="H252" s="51">
        <v>2</v>
      </c>
      <c r="I252" s="9">
        <v>42158</v>
      </c>
      <c r="J252" s="9">
        <v>42201</v>
      </c>
    </row>
    <row r="253" spans="1:10">
      <c r="A253" s="44" t="s">
        <v>2476</v>
      </c>
      <c r="B253" s="45" t="s">
        <v>22</v>
      </c>
      <c r="C253" s="6">
        <v>1800</v>
      </c>
      <c r="D253" s="5" t="s">
        <v>2782</v>
      </c>
      <c r="E253" s="36" t="s">
        <v>2782</v>
      </c>
      <c r="F253" s="50">
        <f>IF(ISNUMBER(FIND("chimney",#REF!))= TRUE,1,0)</f>
        <v>0</v>
      </c>
      <c r="G253" s="50">
        <f>IF(ISNUMBER(FIND("foundation",#REF!))= TRUE,1,0)</f>
        <v>0</v>
      </c>
      <c r="H253" s="51">
        <v>2</v>
      </c>
      <c r="I253" s="5" t="s">
        <v>2782</v>
      </c>
      <c r="J253" s="5" t="s">
        <v>2782</v>
      </c>
    </row>
    <row r="254" spans="1:10">
      <c r="A254" s="44" t="s">
        <v>293</v>
      </c>
      <c r="B254" s="45" t="s">
        <v>22</v>
      </c>
      <c r="C254" s="5">
        <v>1822</v>
      </c>
      <c r="D254" s="5">
        <v>1962</v>
      </c>
      <c r="E254" s="36">
        <v>555600</v>
      </c>
      <c r="F254" s="50">
        <f>IF(ISNUMBER(FIND("chimney",#REF!))= TRUE,1,0)</f>
        <v>0</v>
      </c>
      <c r="G254" s="50">
        <f>IF(ISNUMBER(FIND("foundation",#REF!))= TRUE,1,0)</f>
        <v>0</v>
      </c>
      <c r="H254" s="51">
        <v>2</v>
      </c>
      <c r="I254" s="9">
        <v>41886</v>
      </c>
      <c r="J254" s="5" t="s">
        <v>2782</v>
      </c>
    </row>
    <row r="255" spans="1:10">
      <c r="A255" s="44" t="s">
        <v>847</v>
      </c>
      <c r="B255" s="45" t="s">
        <v>22</v>
      </c>
      <c r="C255" s="5">
        <v>1578</v>
      </c>
      <c r="D255" s="5">
        <v>1958</v>
      </c>
      <c r="E255" s="36">
        <v>528200</v>
      </c>
      <c r="F255" s="50">
        <f>IF(ISNUMBER(FIND("chimney",#REF!))= TRUE,1,0)</f>
        <v>0</v>
      </c>
      <c r="G255" s="50">
        <f>IF(ISNUMBER(FIND("foundation",#REF!))= TRUE,1,0)</f>
        <v>0</v>
      </c>
      <c r="H255" s="51">
        <v>2</v>
      </c>
      <c r="I255" s="5" t="s">
        <v>2782</v>
      </c>
      <c r="J255" s="5" t="s">
        <v>2782</v>
      </c>
    </row>
    <row r="256" spans="1:10">
      <c r="A256" s="44" t="s">
        <v>2162</v>
      </c>
      <c r="B256" s="45" t="s">
        <v>22</v>
      </c>
      <c r="C256" s="6">
        <v>2500</v>
      </c>
      <c r="D256" s="5" t="s">
        <v>2782</v>
      </c>
      <c r="E256" s="36">
        <v>126200</v>
      </c>
      <c r="F256" s="50">
        <f>IF(ISNUMBER(FIND("chimney",#REF!))= TRUE,1,0)</f>
        <v>0</v>
      </c>
      <c r="G256" s="50">
        <f>IF(ISNUMBER(FIND("foundation",#REF!))= TRUE,1,0)</f>
        <v>0</v>
      </c>
      <c r="H256" s="51">
        <v>2</v>
      </c>
      <c r="I256" s="5" t="s">
        <v>2782</v>
      </c>
      <c r="J256" s="5" t="s">
        <v>2782</v>
      </c>
    </row>
    <row r="257" spans="1:10">
      <c r="A257" s="44" t="s">
        <v>849</v>
      </c>
      <c r="B257" s="45" t="s">
        <v>22</v>
      </c>
      <c r="C257" s="5">
        <v>1590</v>
      </c>
      <c r="D257" s="5">
        <v>1956</v>
      </c>
      <c r="E257" s="36">
        <v>538800</v>
      </c>
      <c r="F257" s="50">
        <f>IF(ISNUMBER(FIND("chimney",#REF!))= TRUE,1,0)</f>
        <v>0</v>
      </c>
      <c r="G257" s="50">
        <f>IF(ISNUMBER(FIND("foundation",#REF!))= TRUE,1,0)</f>
        <v>0</v>
      </c>
      <c r="H257" s="51">
        <v>2</v>
      </c>
      <c r="I257" s="9">
        <v>42009</v>
      </c>
      <c r="J257" s="9">
        <v>42131</v>
      </c>
    </row>
    <row r="258" spans="1:10">
      <c r="A258" s="44" t="s">
        <v>851</v>
      </c>
      <c r="B258" s="45" t="s">
        <v>22</v>
      </c>
      <c r="C258" s="5">
        <v>878</v>
      </c>
      <c r="D258" s="5">
        <v>1951</v>
      </c>
      <c r="E258" s="36">
        <v>482800</v>
      </c>
      <c r="F258" s="50">
        <f>IF(ISNUMBER(FIND("chimney",#REF!))= TRUE,1,0)</f>
        <v>0</v>
      </c>
      <c r="G258" s="50">
        <f>IF(ISNUMBER(FIND("foundation",#REF!))= TRUE,1,0)</f>
        <v>0</v>
      </c>
      <c r="H258" s="51">
        <v>4</v>
      </c>
      <c r="I258" s="5" t="s">
        <v>2782</v>
      </c>
      <c r="J258" s="5" t="s">
        <v>2782</v>
      </c>
    </row>
    <row r="259" spans="1:10">
      <c r="A259" s="44" t="s">
        <v>853</v>
      </c>
      <c r="B259" s="45" t="s">
        <v>22</v>
      </c>
      <c r="C259" s="5">
        <v>1245</v>
      </c>
      <c r="D259" s="5">
        <v>1951</v>
      </c>
      <c r="E259" s="36">
        <v>504800</v>
      </c>
      <c r="F259" s="50">
        <f>IF(ISNUMBER(FIND("chimney",#REF!))= TRUE,1,0)</f>
        <v>0</v>
      </c>
      <c r="G259" s="50">
        <f>IF(ISNUMBER(FIND("foundation",#REF!))= TRUE,1,0)</f>
        <v>0</v>
      </c>
      <c r="H259" s="51">
        <v>2</v>
      </c>
      <c r="I259" s="9">
        <v>41899</v>
      </c>
      <c r="J259" s="9">
        <v>41912</v>
      </c>
    </row>
    <row r="260" spans="1:10">
      <c r="A260" s="44" t="s">
        <v>337</v>
      </c>
      <c r="B260" s="45" t="s">
        <v>22</v>
      </c>
      <c r="C260" s="5">
        <v>2012</v>
      </c>
      <c r="D260" s="5">
        <v>1961</v>
      </c>
      <c r="E260" s="36">
        <v>624000</v>
      </c>
      <c r="F260" s="50">
        <f>IF(ISNUMBER(FIND("chimney",#REF!))= TRUE,1,0)</f>
        <v>0</v>
      </c>
      <c r="G260" s="50">
        <f>IF(ISNUMBER(FIND("foundation",#REF!))= TRUE,1,0)</f>
        <v>0</v>
      </c>
      <c r="H260" s="51">
        <v>2</v>
      </c>
      <c r="I260" s="9">
        <v>42073</v>
      </c>
      <c r="J260" s="5" t="s">
        <v>2782</v>
      </c>
    </row>
    <row r="261" spans="1:10">
      <c r="A261" s="44" t="s">
        <v>2479</v>
      </c>
      <c r="B261" s="45" t="s">
        <v>22</v>
      </c>
      <c r="C261" s="5">
        <v>1730</v>
      </c>
      <c r="D261" s="5">
        <v>1928</v>
      </c>
      <c r="E261" s="36">
        <v>664500</v>
      </c>
      <c r="F261" s="50">
        <f>IF(ISNUMBER(FIND("chimney",#REF!))= TRUE,1,0)</f>
        <v>0</v>
      </c>
      <c r="G261" s="50">
        <f>IF(ISNUMBER(FIND("foundation",#REF!))= TRUE,1,0)</f>
        <v>0</v>
      </c>
      <c r="H261" s="51">
        <v>2</v>
      </c>
      <c r="I261" s="9">
        <v>41976</v>
      </c>
      <c r="J261" s="9">
        <v>42044</v>
      </c>
    </row>
    <row r="262" spans="1:10">
      <c r="A262" s="44" t="s">
        <v>1492</v>
      </c>
      <c r="B262" s="45" t="s">
        <v>22</v>
      </c>
      <c r="C262" s="5">
        <v>2415</v>
      </c>
      <c r="D262" s="5">
        <v>1932</v>
      </c>
      <c r="E262" s="36">
        <v>545600</v>
      </c>
      <c r="F262" s="50">
        <f>IF(ISNUMBER(FIND("chimney",#REF!))= TRUE,1,0)</f>
        <v>0</v>
      </c>
      <c r="G262" s="50">
        <f>IF(ISNUMBER(FIND("foundation",#REF!))= TRUE,1,0)</f>
        <v>0</v>
      </c>
      <c r="H262" s="51">
        <v>2</v>
      </c>
      <c r="I262" s="5" t="s">
        <v>2782</v>
      </c>
      <c r="J262" s="5" t="s">
        <v>2782</v>
      </c>
    </row>
    <row r="263" spans="1:10">
      <c r="A263" s="44" t="s">
        <v>1650</v>
      </c>
      <c r="B263" s="45" t="s">
        <v>22</v>
      </c>
      <c r="C263" s="6">
        <v>1800</v>
      </c>
      <c r="D263" s="5" t="s">
        <v>2782</v>
      </c>
      <c r="E263" s="36" t="s">
        <v>2782</v>
      </c>
      <c r="F263" s="50">
        <f>IF(ISNUMBER(FIND("chimney",#REF!))= TRUE,1,0)</f>
        <v>0</v>
      </c>
      <c r="G263" s="50">
        <f>IF(ISNUMBER(FIND("foundation",#REF!))= TRUE,1,0)</f>
        <v>0</v>
      </c>
      <c r="H263" s="51">
        <v>3</v>
      </c>
      <c r="I263" s="5" t="s">
        <v>2782</v>
      </c>
      <c r="J263" s="5" t="s">
        <v>2782</v>
      </c>
    </row>
    <row r="264" spans="1:10">
      <c r="A264" s="44" t="s">
        <v>2488</v>
      </c>
      <c r="B264" s="45" t="s">
        <v>22</v>
      </c>
      <c r="C264" s="5">
        <v>2208</v>
      </c>
      <c r="D264" s="5">
        <v>1928</v>
      </c>
      <c r="E264" s="36">
        <v>977000</v>
      </c>
      <c r="F264" s="50">
        <f>IF(ISNUMBER(FIND("chimney",#REF!))= TRUE,1,0)</f>
        <v>0</v>
      </c>
      <c r="G264" s="50">
        <f>IF(ISNUMBER(FIND("foundation",#REF!))= TRUE,1,0)</f>
        <v>0</v>
      </c>
      <c r="H264" s="51">
        <v>1</v>
      </c>
      <c r="I264" s="9">
        <v>41894</v>
      </c>
      <c r="J264" s="5" t="s">
        <v>2782</v>
      </c>
    </row>
    <row r="265" spans="1:10">
      <c r="A265" s="44" t="s">
        <v>345</v>
      </c>
      <c r="B265" s="45" t="s">
        <v>22</v>
      </c>
      <c r="C265" s="5">
        <v>1506</v>
      </c>
      <c r="D265" s="5">
        <v>1973</v>
      </c>
      <c r="E265" s="36">
        <v>539000</v>
      </c>
      <c r="F265" s="50">
        <f>IF(ISNUMBER(FIND("chimney",#REF!))= TRUE,1,0)</f>
        <v>0</v>
      </c>
      <c r="G265" s="50">
        <f>IF(ISNUMBER(FIND("foundation",#REF!))= TRUE,1,0)</f>
        <v>0</v>
      </c>
      <c r="H265" s="51">
        <v>2</v>
      </c>
      <c r="I265" s="9">
        <v>41989</v>
      </c>
      <c r="J265" s="9">
        <v>42011</v>
      </c>
    </row>
    <row r="266" spans="1:10">
      <c r="A266" s="44" t="s">
        <v>2467</v>
      </c>
      <c r="B266" s="45" t="s">
        <v>22</v>
      </c>
      <c r="C266" s="5">
        <v>2478</v>
      </c>
      <c r="D266" s="5">
        <v>1958</v>
      </c>
      <c r="E266" s="36">
        <v>793500</v>
      </c>
      <c r="F266" s="50">
        <f>IF(ISNUMBER(FIND("chimney",#REF!))= TRUE,1,0)</f>
        <v>0</v>
      </c>
      <c r="G266" s="50">
        <f>IF(ISNUMBER(FIND("foundation",#REF!))= TRUE,1,0)</f>
        <v>0</v>
      </c>
      <c r="H266" s="51">
        <v>1</v>
      </c>
      <c r="I266" s="9">
        <v>41893</v>
      </c>
      <c r="J266" s="9">
        <v>41936</v>
      </c>
    </row>
    <row r="267" spans="1:10">
      <c r="A267" s="44" t="s">
        <v>329</v>
      </c>
      <c r="B267" s="45" t="s">
        <v>22</v>
      </c>
      <c r="C267" s="6">
        <v>800</v>
      </c>
      <c r="D267" s="5" t="s">
        <v>2782</v>
      </c>
      <c r="E267" s="36" t="s">
        <v>2782</v>
      </c>
      <c r="F267" s="50">
        <f>IF(ISNUMBER(FIND("chimney",#REF!))= TRUE,1,0)</f>
        <v>0</v>
      </c>
      <c r="G267" s="50">
        <f>IF(ISNUMBER(FIND("foundation",#REF!))= TRUE,1,0)</f>
        <v>0</v>
      </c>
      <c r="H267" s="51">
        <v>2</v>
      </c>
      <c r="I267" s="9">
        <v>42052</v>
      </c>
      <c r="J267" s="9">
        <v>42069</v>
      </c>
    </row>
    <row r="268" spans="1:10">
      <c r="A268" s="44" t="s">
        <v>296</v>
      </c>
      <c r="B268" s="45" t="s">
        <v>22</v>
      </c>
      <c r="C268" s="5">
        <v>1510</v>
      </c>
      <c r="D268" s="5">
        <v>1964</v>
      </c>
      <c r="E268" s="36">
        <v>514300</v>
      </c>
      <c r="F268" s="50">
        <f>IF(ISNUMBER(FIND("chimney",#REF!))= TRUE,1,0)</f>
        <v>0</v>
      </c>
      <c r="G268" s="50">
        <f>IF(ISNUMBER(FIND("foundation",#REF!))= TRUE,1,0)</f>
        <v>0</v>
      </c>
      <c r="H268" s="51">
        <v>2</v>
      </c>
      <c r="I268" s="5" t="s">
        <v>2782</v>
      </c>
      <c r="J268" s="5" t="s">
        <v>2782</v>
      </c>
    </row>
    <row r="269" spans="1:10">
      <c r="A269" s="44" t="s">
        <v>1758</v>
      </c>
      <c r="B269" s="45" t="s">
        <v>22</v>
      </c>
      <c r="C269" s="6">
        <v>1500</v>
      </c>
      <c r="D269" s="5" t="s">
        <v>2782</v>
      </c>
      <c r="E269" s="36">
        <v>104280</v>
      </c>
      <c r="F269" s="50">
        <f>IF(ISNUMBER(FIND("chimney",#REF!))= TRUE,1,0)</f>
        <v>0</v>
      </c>
      <c r="G269" s="50">
        <f>IF(ISNUMBER(FIND("foundation",#REF!))= TRUE,1,0)</f>
        <v>0</v>
      </c>
      <c r="H269" s="51">
        <v>4</v>
      </c>
      <c r="I269" s="5" t="s">
        <v>2782</v>
      </c>
      <c r="J269" s="5" t="s">
        <v>2782</v>
      </c>
    </row>
    <row r="270" spans="1:10">
      <c r="A270" s="44" t="s">
        <v>1760</v>
      </c>
      <c r="B270" s="45" t="s">
        <v>22</v>
      </c>
      <c r="C270" s="6">
        <v>2450</v>
      </c>
      <c r="D270" s="5" t="s">
        <v>2782</v>
      </c>
      <c r="E270" s="36" t="s">
        <v>2782</v>
      </c>
      <c r="F270" s="50">
        <f>IF(ISNUMBER(FIND("chimney",#REF!))= TRUE,1,0)</f>
        <v>0</v>
      </c>
      <c r="G270" s="50">
        <f>IF(ISNUMBER(FIND("foundation",#REF!))= TRUE,1,0)</f>
        <v>0</v>
      </c>
      <c r="H270" s="51">
        <v>4</v>
      </c>
      <c r="I270" s="5" t="s">
        <v>2782</v>
      </c>
      <c r="J270" s="5" t="s">
        <v>2782</v>
      </c>
    </row>
    <row r="271" spans="1:10">
      <c r="A271" s="44" t="s">
        <v>2341</v>
      </c>
      <c r="B271" s="45" t="s">
        <v>22</v>
      </c>
      <c r="C271" s="5">
        <v>1136</v>
      </c>
      <c r="D271" s="5">
        <v>1916</v>
      </c>
      <c r="E271" s="36">
        <v>407500</v>
      </c>
      <c r="F271" s="50">
        <f>IF(ISNUMBER(FIND("chimney",#REF!))= TRUE,1,0)</f>
        <v>0</v>
      </c>
      <c r="G271" s="50">
        <f>IF(ISNUMBER(FIND("foundation",#REF!))= TRUE,1,0)</f>
        <v>0</v>
      </c>
      <c r="H271" s="51">
        <v>3</v>
      </c>
      <c r="I271" s="5" t="s">
        <v>2782</v>
      </c>
      <c r="J271" s="5" t="s">
        <v>2782</v>
      </c>
    </row>
    <row r="272" spans="1:10">
      <c r="A272" s="44" t="s">
        <v>1761</v>
      </c>
      <c r="B272" s="45" t="s">
        <v>22</v>
      </c>
      <c r="C272" s="6">
        <v>2450</v>
      </c>
      <c r="D272" s="5" t="s">
        <v>2782</v>
      </c>
      <c r="E272" s="36" t="s">
        <v>2782</v>
      </c>
      <c r="F272" s="50">
        <f>IF(ISNUMBER(FIND("chimney",#REF!))= TRUE,1,0)</f>
        <v>0</v>
      </c>
      <c r="G272" s="50">
        <f>IF(ISNUMBER(FIND("foundation",#REF!))= TRUE,1,0)</f>
        <v>0</v>
      </c>
      <c r="H272" s="51">
        <v>4</v>
      </c>
      <c r="I272" s="9">
        <v>41936</v>
      </c>
      <c r="J272" s="9">
        <v>42643</v>
      </c>
    </row>
    <row r="273" spans="1:10">
      <c r="A273" s="44" t="s">
        <v>189</v>
      </c>
      <c r="B273" s="45" t="s">
        <v>22</v>
      </c>
      <c r="C273" s="5">
        <v>1261</v>
      </c>
      <c r="D273" s="5">
        <v>1959</v>
      </c>
      <c r="E273" s="36">
        <v>458300</v>
      </c>
      <c r="F273" s="50">
        <f>IF(ISNUMBER(FIND("chimney",#REF!))= TRUE,1,0)</f>
        <v>0</v>
      </c>
      <c r="G273" s="50">
        <f>IF(ISNUMBER(FIND("foundation",#REF!))= TRUE,1,0)</f>
        <v>0</v>
      </c>
      <c r="H273" s="51">
        <v>2</v>
      </c>
      <c r="I273" s="9">
        <v>42011</v>
      </c>
      <c r="J273" s="9">
        <v>42062</v>
      </c>
    </row>
    <row r="274" spans="1:10">
      <c r="A274" s="44" t="s">
        <v>1756</v>
      </c>
      <c r="B274" s="45" t="s">
        <v>22</v>
      </c>
      <c r="C274" s="6">
        <v>1225</v>
      </c>
      <c r="D274" s="5">
        <v>1910</v>
      </c>
      <c r="E274" s="36">
        <v>497300</v>
      </c>
      <c r="F274" s="50">
        <f>IF(ISNUMBER(FIND("chimney",#REF!))= TRUE,1,0)</f>
        <v>0</v>
      </c>
      <c r="G274" s="50">
        <f>IF(ISNUMBER(FIND("foundation",#REF!))= TRUE,1,0)</f>
        <v>0</v>
      </c>
      <c r="H274" s="51">
        <v>2</v>
      </c>
      <c r="I274" s="9">
        <v>41916</v>
      </c>
      <c r="J274" s="9">
        <v>42307</v>
      </c>
    </row>
    <row r="275" spans="1:10">
      <c r="A275" s="44" t="s">
        <v>323</v>
      </c>
      <c r="B275" s="45" t="s">
        <v>22</v>
      </c>
      <c r="C275" s="5">
        <v>1603</v>
      </c>
      <c r="D275" s="5">
        <v>1966</v>
      </c>
      <c r="E275" s="36">
        <v>552500</v>
      </c>
      <c r="F275" s="50">
        <f>IF(ISNUMBER(FIND("chimney",#REF!))= TRUE,1,0)</f>
        <v>0</v>
      </c>
      <c r="G275" s="50">
        <f>IF(ISNUMBER(FIND("foundation",#REF!))= TRUE,1,0)</f>
        <v>0</v>
      </c>
      <c r="H275" s="51">
        <v>1</v>
      </c>
      <c r="I275" s="9">
        <v>41953</v>
      </c>
      <c r="J275" s="9">
        <v>42073</v>
      </c>
    </row>
    <row r="276" spans="1:10">
      <c r="A276" s="44" t="s">
        <v>1494</v>
      </c>
      <c r="B276" s="45" t="s">
        <v>22</v>
      </c>
      <c r="C276" s="6">
        <v>3500</v>
      </c>
      <c r="D276" s="5" t="s">
        <v>2782</v>
      </c>
      <c r="E276" s="36">
        <v>498000</v>
      </c>
      <c r="F276" s="50">
        <f>IF(ISNUMBER(FIND("chimney",#REF!))= TRUE,1,0)</f>
        <v>0</v>
      </c>
      <c r="G276" s="50">
        <f>IF(ISNUMBER(FIND("foundation",#REF!))= TRUE,1,0)</f>
        <v>0</v>
      </c>
      <c r="H276" s="51">
        <v>2</v>
      </c>
      <c r="I276" s="5" t="s">
        <v>2782</v>
      </c>
      <c r="J276" s="5" t="s">
        <v>2782</v>
      </c>
    </row>
    <row r="277" spans="1:10">
      <c r="A277" s="44" t="s">
        <v>284</v>
      </c>
      <c r="B277" s="45" t="s">
        <v>22</v>
      </c>
      <c r="C277" s="5">
        <v>2810</v>
      </c>
      <c r="D277" s="5">
        <v>1956</v>
      </c>
      <c r="E277" s="36">
        <v>604600</v>
      </c>
      <c r="F277" s="50">
        <f>IF(ISNUMBER(FIND("chimney",#REF!))= TRUE,1,0)</f>
        <v>0</v>
      </c>
      <c r="G277" s="50">
        <f>IF(ISNUMBER(FIND("foundation",#REF!))= TRUE,1,0)</f>
        <v>0</v>
      </c>
      <c r="H277" s="51">
        <v>2</v>
      </c>
      <c r="I277" s="9">
        <v>42047</v>
      </c>
      <c r="J277" s="5" t="s">
        <v>2782</v>
      </c>
    </row>
    <row r="278" spans="1:10">
      <c r="A278" s="44" t="s">
        <v>199</v>
      </c>
      <c r="B278" s="45" t="s">
        <v>22</v>
      </c>
      <c r="C278" s="5">
        <v>1491</v>
      </c>
      <c r="D278" s="5">
        <v>1954</v>
      </c>
      <c r="E278" s="36">
        <v>513500</v>
      </c>
      <c r="F278" s="50">
        <f>IF(ISNUMBER(FIND("chimney",#REF!))= TRUE,1,0)</f>
        <v>0</v>
      </c>
      <c r="G278" s="50">
        <f>IF(ISNUMBER(FIND("foundation",#REF!))= TRUE,1,0)</f>
        <v>0</v>
      </c>
      <c r="H278" s="51">
        <v>2</v>
      </c>
      <c r="I278" s="5" t="s">
        <v>2782</v>
      </c>
      <c r="J278" s="5" t="s">
        <v>2782</v>
      </c>
    </row>
    <row r="279" spans="1:10">
      <c r="A279" s="44" t="s">
        <v>2409</v>
      </c>
      <c r="B279" s="45" t="s">
        <v>22</v>
      </c>
      <c r="C279" s="5">
        <v>1060</v>
      </c>
      <c r="D279" s="5">
        <v>1935</v>
      </c>
      <c r="E279" s="36">
        <v>526900</v>
      </c>
      <c r="F279" s="50">
        <f>IF(ISNUMBER(FIND("chimney",#REF!))= TRUE,1,0)</f>
        <v>0</v>
      </c>
      <c r="G279" s="50">
        <f>IF(ISNUMBER(FIND("foundation",#REF!))= TRUE,1,0)</f>
        <v>0</v>
      </c>
      <c r="H279" s="51">
        <v>1</v>
      </c>
      <c r="I279" s="9">
        <v>41908</v>
      </c>
      <c r="J279" s="5" t="s">
        <v>2782</v>
      </c>
    </row>
    <row r="280" spans="1:10">
      <c r="A280" s="44" t="s">
        <v>1929</v>
      </c>
      <c r="B280" s="45" t="s">
        <v>22</v>
      </c>
      <c r="C280" s="5">
        <v>2272</v>
      </c>
      <c r="D280" s="5">
        <v>1918</v>
      </c>
      <c r="E280" s="36">
        <v>636400</v>
      </c>
      <c r="F280" s="50">
        <f>IF(ISNUMBER(FIND("chimney",#REF!))= TRUE,1,0)</f>
        <v>0</v>
      </c>
      <c r="G280" s="50">
        <f>IF(ISNUMBER(FIND("foundation",#REF!))= TRUE,1,0)</f>
        <v>0</v>
      </c>
      <c r="H280" s="51">
        <v>2</v>
      </c>
      <c r="I280" s="9">
        <v>41897</v>
      </c>
      <c r="J280" s="9">
        <v>42368</v>
      </c>
    </row>
    <row r="281" spans="1:10">
      <c r="A281" s="44" t="s">
        <v>1945</v>
      </c>
      <c r="B281" s="45" t="s">
        <v>22</v>
      </c>
      <c r="C281" s="5">
        <v>1364</v>
      </c>
      <c r="D281" s="5">
        <v>1938</v>
      </c>
      <c r="E281" s="36">
        <v>500800</v>
      </c>
      <c r="F281" s="50">
        <f>IF(ISNUMBER(FIND("chimney",#REF!))= TRUE,1,0)</f>
        <v>0</v>
      </c>
      <c r="G281" s="50">
        <f>IF(ISNUMBER(FIND("foundation",#REF!))= TRUE,1,0)</f>
        <v>0</v>
      </c>
      <c r="H281" s="51">
        <v>2</v>
      </c>
      <c r="I281" s="5" t="s">
        <v>2782</v>
      </c>
      <c r="J281" s="5" t="s">
        <v>2782</v>
      </c>
    </row>
    <row r="282" spans="1:10">
      <c r="A282" s="44" t="s">
        <v>1904</v>
      </c>
      <c r="B282" s="45" t="s">
        <v>22</v>
      </c>
      <c r="C282" s="5">
        <v>1036</v>
      </c>
      <c r="D282" s="5">
        <v>1911</v>
      </c>
      <c r="E282" s="36">
        <v>531500</v>
      </c>
      <c r="F282" s="50">
        <f>IF(ISNUMBER(FIND("chimney",#REF!))= TRUE,1,0)</f>
        <v>0</v>
      </c>
      <c r="G282" s="50">
        <f>IF(ISNUMBER(FIND("foundation",#REF!))= TRUE,1,0)</f>
        <v>0</v>
      </c>
      <c r="H282" s="51">
        <v>3</v>
      </c>
      <c r="I282" s="9">
        <v>42136</v>
      </c>
      <c r="J282" s="5" t="s">
        <v>2782</v>
      </c>
    </row>
    <row r="283" spans="1:10">
      <c r="A283" s="44" t="s">
        <v>1943</v>
      </c>
      <c r="B283" s="45" t="s">
        <v>22</v>
      </c>
      <c r="C283" s="5">
        <v>1389</v>
      </c>
      <c r="D283" s="5">
        <v>1905</v>
      </c>
      <c r="E283" s="36">
        <v>513900</v>
      </c>
      <c r="F283" s="50">
        <f>IF(ISNUMBER(FIND("chimney",#REF!))= TRUE,1,0)</f>
        <v>0</v>
      </c>
      <c r="G283" s="50">
        <f>IF(ISNUMBER(FIND("foundation",#REF!))= TRUE,1,0)</f>
        <v>0</v>
      </c>
      <c r="H283" s="51">
        <v>2</v>
      </c>
      <c r="I283" s="9">
        <v>42010</v>
      </c>
      <c r="J283" s="9">
        <v>42059</v>
      </c>
    </row>
    <row r="284" spans="1:10">
      <c r="A284" s="44" t="s">
        <v>1893</v>
      </c>
      <c r="B284" s="45" t="s">
        <v>22</v>
      </c>
      <c r="C284" s="5">
        <v>1584</v>
      </c>
      <c r="D284" s="5">
        <v>1920</v>
      </c>
      <c r="E284" s="36">
        <v>701000</v>
      </c>
      <c r="F284" s="50">
        <f>IF(ISNUMBER(FIND("chimney",#REF!))= TRUE,1,0)</f>
        <v>0</v>
      </c>
      <c r="G284" s="50">
        <f>IF(ISNUMBER(FIND("foundation",#REF!))= TRUE,1,0)</f>
        <v>0</v>
      </c>
      <c r="H284" s="51">
        <v>2</v>
      </c>
      <c r="I284" s="5" t="s">
        <v>2782</v>
      </c>
      <c r="J284" s="5" t="s">
        <v>2782</v>
      </c>
    </row>
    <row r="285" spans="1:10">
      <c r="A285" s="44" t="s">
        <v>1933</v>
      </c>
      <c r="B285" s="45" t="s">
        <v>22</v>
      </c>
      <c r="C285" s="5">
        <v>1289</v>
      </c>
      <c r="D285" s="5">
        <v>1900</v>
      </c>
      <c r="E285" s="36">
        <v>482900</v>
      </c>
      <c r="F285" s="50">
        <f>IF(ISNUMBER(FIND("chimney",#REF!))= TRUE,1,0)</f>
        <v>0</v>
      </c>
      <c r="G285" s="50">
        <f>IF(ISNUMBER(FIND("foundation",#REF!))= TRUE,1,0)</f>
        <v>0</v>
      </c>
      <c r="H285" s="51">
        <v>4</v>
      </c>
      <c r="I285" s="9">
        <v>41912</v>
      </c>
      <c r="J285" s="5" t="s">
        <v>2782</v>
      </c>
    </row>
    <row r="286" spans="1:10">
      <c r="A286" s="44" t="s">
        <v>1997</v>
      </c>
      <c r="B286" s="45" t="s">
        <v>22</v>
      </c>
      <c r="C286" s="5">
        <v>924</v>
      </c>
      <c r="D286" s="5">
        <v>1900</v>
      </c>
      <c r="E286" s="36">
        <v>357700</v>
      </c>
      <c r="F286" s="50">
        <f>IF(ISNUMBER(FIND("chimney",#REF!))= TRUE,1,0)</f>
        <v>0</v>
      </c>
      <c r="G286" s="50">
        <f>IF(ISNUMBER(FIND("foundation",#REF!))= TRUE,1,0)</f>
        <v>0</v>
      </c>
      <c r="H286" s="51">
        <v>2</v>
      </c>
      <c r="I286" s="9">
        <v>41919</v>
      </c>
      <c r="J286" s="5" t="s">
        <v>2782</v>
      </c>
    </row>
    <row r="287" spans="1:10">
      <c r="A287" s="44" t="s">
        <v>2267</v>
      </c>
      <c r="B287" s="45" t="s">
        <v>22</v>
      </c>
      <c r="C287" s="5">
        <v>1853</v>
      </c>
      <c r="D287" s="5">
        <v>1940</v>
      </c>
      <c r="E287" s="36">
        <v>609800</v>
      </c>
      <c r="F287" s="50">
        <f>IF(ISNUMBER(FIND("chimney",#REF!))= TRUE,1,0)</f>
        <v>0</v>
      </c>
      <c r="G287" s="50">
        <f>IF(ISNUMBER(FIND("foundation",#REF!))= TRUE,1,0)</f>
        <v>0</v>
      </c>
      <c r="H287" s="51">
        <v>1</v>
      </c>
      <c r="I287" s="5" t="s">
        <v>2782</v>
      </c>
      <c r="J287" s="5" t="s">
        <v>2782</v>
      </c>
    </row>
    <row r="288" spans="1:10">
      <c r="A288" s="44" t="s">
        <v>1201</v>
      </c>
      <c r="B288" s="45" t="s">
        <v>22</v>
      </c>
      <c r="C288" s="5">
        <v>1199</v>
      </c>
      <c r="D288" s="5">
        <v>1955</v>
      </c>
      <c r="E288" s="36">
        <v>437200</v>
      </c>
      <c r="F288" s="50">
        <f>IF(ISNUMBER(FIND("chimney",#REF!))= TRUE,1,0)</f>
        <v>0</v>
      </c>
      <c r="G288" s="50">
        <f>IF(ISNUMBER(FIND("foundation",#REF!))= TRUE,1,0)</f>
        <v>0</v>
      </c>
      <c r="H288" s="51">
        <v>2</v>
      </c>
      <c r="I288" s="5" t="s">
        <v>2782</v>
      </c>
      <c r="J288" s="5" t="s">
        <v>2782</v>
      </c>
    </row>
    <row r="289" spans="1:10">
      <c r="A289" s="44" t="s">
        <v>1602</v>
      </c>
      <c r="B289" s="45" t="s">
        <v>22</v>
      </c>
      <c r="C289" s="6">
        <v>9600</v>
      </c>
      <c r="D289" s="5" t="s">
        <v>2782</v>
      </c>
      <c r="E289" s="36" t="s">
        <v>2782</v>
      </c>
      <c r="F289" s="50">
        <f>IF(ISNUMBER(FIND("chimney",#REF!))= TRUE,1,0)</f>
        <v>0</v>
      </c>
      <c r="G289" s="50">
        <f>IF(ISNUMBER(FIND("foundation",#REF!))= TRUE,1,0)</f>
        <v>0</v>
      </c>
      <c r="H289" s="51">
        <v>4</v>
      </c>
      <c r="I289" s="5" t="s">
        <v>2782</v>
      </c>
      <c r="J289" s="5" t="s">
        <v>2782</v>
      </c>
    </row>
    <row r="290" spans="1:10">
      <c r="A290" s="44" t="s">
        <v>1614</v>
      </c>
      <c r="B290" s="45" t="s">
        <v>22</v>
      </c>
      <c r="C290" s="6">
        <v>1600</v>
      </c>
      <c r="D290" s="5" t="s">
        <v>2782</v>
      </c>
      <c r="E290" s="36">
        <v>473600</v>
      </c>
      <c r="F290" s="50">
        <f>IF(ISNUMBER(FIND("chimney",#REF!))= TRUE,1,0)</f>
        <v>0</v>
      </c>
      <c r="G290" s="50">
        <f>IF(ISNUMBER(FIND("foundation",#REF!))= TRUE,1,0)</f>
        <v>0</v>
      </c>
      <c r="H290" s="51">
        <v>2</v>
      </c>
      <c r="I290" s="5" t="s">
        <v>2782</v>
      </c>
      <c r="J290" s="5" t="s">
        <v>2782</v>
      </c>
    </row>
    <row r="291" spans="1:10">
      <c r="A291" s="44" t="s">
        <v>2408</v>
      </c>
      <c r="B291" s="45" t="s">
        <v>22</v>
      </c>
      <c r="C291" s="5">
        <v>1572</v>
      </c>
      <c r="D291" s="5">
        <v>1936</v>
      </c>
      <c r="E291" s="36">
        <v>714500</v>
      </c>
      <c r="F291" s="50">
        <f>IF(ISNUMBER(FIND("chimney",#REF!))= TRUE,1,0)</f>
        <v>0</v>
      </c>
      <c r="G291" s="50">
        <f>IF(ISNUMBER(FIND("foundation",#REF!))= TRUE,1,0)</f>
        <v>0</v>
      </c>
      <c r="H291" s="51">
        <v>1</v>
      </c>
      <c r="I291" s="5" t="s">
        <v>2782</v>
      </c>
      <c r="J291" s="5" t="s">
        <v>2782</v>
      </c>
    </row>
    <row r="292" spans="1:10">
      <c r="A292" s="44" t="s">
        <v>1618</v>
      </c>
      <c r="B292" s="45" t="s">
        <v>22</v>
      </c>
      <c r="C292" s="5">
        <v>1072</v>
      </c>
      <c r="D292" s="5">
        <v>1977</v>
      </c>
      <c r="E292" s="36">
        <v>460000</v>
      </c>
      <c r="F292" s="50">
        <f>IF(ISNUMBER(FIND("chimney",#REF!))= TRUE,1,0)</f>
        <v>0</v>
      </c>
      <c r="G292" s="50">
        <f>IF(ISNUMBER(FIND("foundation",#REF!))= TRUE,1,0)</f>
        <v>0</v>
      </c>
      <c r="H292" s="51">
        <v>2</v>
      </c>
      <c r="I292" s="9">
        <v>41885</v>
      </c>
      <c r="J292" s="9">
        <v>41927</v>
      </c>
    </row>
    <row r="293" spans="1:10">
      <c r="A293" s="44" t="s">
        <v>1770</v>
      </c>
      <c r="B293" s="45" t="s">
        <v>22</v>
      </c>
      <c r="C293" s="5">
        <v>1119</v>
      </c>
      <c r="D293" s="5">
        <v>1907</v>
      </c>
      <c r="E293" s="36">
        <v>617800</v>
      </c>
      <c r="F293" s="50">
        <f>IF(ISNUMBER(FIND("chimney",#REF!))= TRUE,1,0)</f>
        <v>0</v>
      </c>
      <c r="G293" s="50">
        <f>IF(ISNUMBER(FIND("foundation",#REF!))= TRUE,1,0)</f>
        <v>0</v>
      </c>
      <c r="H293" s="51">
        <v>3</v>
      </c>
      <c r="I293" s="9">
        <v>42143</v>
      </c>
      <c r="J293" s="5" t="s">
        <v>2782</v>
      </c>
    </row>
    <row r="294" spans="1:10">
      <c r="A294" s="44" t="s">
        <v>122</v>
      </c>
      <c r="B294" s="45" t="s">
        <v>22</v>
      </c>
      <c r="C294" s="6">
        <v>400</v>
      </c>
      <c r="D294" s="5" t="s">
        <v>2782</v>
      </c>
      <c r="E294" s="36" t="s">
        <v>2782</v>
      </c>
      <c r="F294" s="50">
        <f>IF(ISNUMBER(FIND("chimney",#REF!))= TRUE,1,0)</f>
        <v>0</v>
      </c>
      <c r="G294" s="50">
        <f>IF(ISNUMBER(FIND("foundation",#REF!))= TRUE,1,0)</f>
        <v>0</v>
      </c>
      <c r="H294" s="51">
        <v>2</v>
      </c>
      <c r="I294" s="5" t="s">
        <v>2782</v>
      </c>
      <c r="J294" s="5" t="s">
        <v>2782</v>
      </c>
    </row>
    <row r="295" spans="1:10">
      <c r="A295" s="44" t="s">
        <v>1610</v>
      </c>
      <c r="B295" s="45" t="s">
        <v>22</v>
      </c>
      <c r="C295" s="5">
        <v>984</v>
      </c>
      <c r="D295" s="5">
        <v>1897</v>
      </c>
      <c r="E295" s="36">
        <v>467800</v>
      </c>
      <c r="F295" s="50">
        <f>IF(ISNUMBER(FIND("chimney",#REF!))= TRUE,1,0)</f>
        <v>0</v>
      </c>
      <c r="G295" s="50">
        <f>IF(ISNUMBER(FIND("foundation",#REF!))= TRUE,1,0)</f>
        <v>0</v>
      </c>
      <c r="H295" s="51">
        <v>2</v>
      </c>
      <c r="I295" s="5" t="s">
        <v>2782</v>
      </c>
      <c r="J295" s="5" t="s">
        <v>2782</v>
      </c>
    </row>
    <row r="296" spans="1:10">
      <c r="A296" s="44" t="s">
        <v>1616</v>
      </c>
      <c r="B296" s="45" t="s">
        <v>22</v>
      </c>
      <c r="C296" s="5">
        <v>880</v>
      </c>
      <c r="D296" s="5">
        <v>1938</v>
      </c>
      <c r="E296" s="36">
        <v>430600</v>
      </c>
      <c r="F296" s="50">
        <f>IF(ISNUMBER(FIND("chimney",#REF!))= TRUE,1,0)</f>
        <v>0</v>
      </c>
      <c r="G296" s="50">
        <f>IF(ISNUMBER(FIND("foundation",#REF!))= TRUE,1,0)</f>
        <v>0</v>
      </c>
      <c r="H296" s="51">
        <v>2</v>
      </c>
      <c r="I296" s="9">
        <v>41906</v>
      </c>
      <c r="J296" s="9">
        <v>42074</v>
      </c>
    </row>
    <row r="297" spans="1:10">
      <c r="A297" s="44" t="s">
        <v>1941</v>
      </c>
      <c r="B297" s="45" t="s">
        <v>22</v>
      </c>
      <c r="C297" s="5">
        <v>1168</v>
      </c>
      <c r="D297" s="5">
        <v>1920</v>
      </c>
      <c r="E297" s="36">
        <v>448500</v>
      </c>
      <c r="F297" s="50">
        <f>IF(ISNUMBER(FIND("chimney",#REF!))= TRUE,1,0)</f>
        <v>0</v>
      </c>
      <c r="G297" s="50">
        <f>IF(ISNUMBER(FIND("foundation",#REF!))= TRUE,1,0)</f>
        <v>0</v>
      </c>
      <c r="H297" s="51">
        <v>3</v>
      </c>
      <c r="I297" s="9">
        <v>41914</v>
      </c>
      <c r="J297" s="9">
        <v>42139</v>
      </c>
    </row>
    <row r="298" spans="1:10">
      <c r="A298" s="44" t="s">
        <v>1773</v>
      </c>
      <c r="B298" s="45" t="s">
        <v>22</v>
      </c>
      <c r="C298" s="5">
        <v>2907</v>
      </c>
      <c r="D298" s="5">
        <v>1908</v>
      </c>
      <c r="E298" s="36">
        <v>625000</v>
      </c>
      <c r="F298" s="50">
        <f>IF(ISNUMBER(FIND("chimney",#REF!))= TRUE,1,0)</f>
        <v>0</v>
      </c>
      <c r="G298" s="50">
        <f>IF(ISNUMBER(FIND("foundation",#REF!))= TRUE,1,0)</f>
        <v>0</v>
      </c>
      <c r="H298" s="51">
        <v>3</v>
      </c>
      <c r="I298" s="5" t="s">
        <v>2782</v>
      </c>
      <c r="J298" s="5" t="s">
        <v>2782</v>
      </c>
    </row>
    <row r="299" spans="1:10">
      <c r="A299" s="44" t="s">
        <v>1895</v>
      </c>
      <c r="B299" s="45" t="s">
        <v>22</v>
      </c>
      <c r="C299" s="6">
        <v>1600</v>
      </c>
      <c r="D299" s="5" t="s">
        <v>2782</v>
      </c>
      <c r="E299" s="36">
        <v>507000</v>
      </c>
      <c r="F299" s="50">
        <f>IF(ISNUMBER(FIND("chimney",#REF!))= TRUE,1,0)</f>
        <v>0</v>
      </c>
      <c r="G299" s="50">
        <f>IF(ISNUMBER(FIND("foundation",#REF!))= TRUE,1,0)</f>
        <v>0</v>
      </c>
      <c r="H299" s="51">
        <v>2</v>
      </c>
      <c r="I299" s="9">
        <v>41914</v>
      </c>
      <c r="J299" s="5" t="s">
        <v>2782</v>
      </c>
    </row>
    <row r="300" spans="1:10">
      <c r="A300" s="44" t="s">
        <v>116</v>
      </c>
      <c r="B300" s="45" t="s">
        <v>22</v>
      </c>
      <c r="C300" s="5">
        <v>994</v>
      </c>
      <c r="D300" s="5">
        <v>1950</v>
      </c>
      <c r="E300" s="36">
        <v>474400</v>
      </c>
      <c r="F300" s="50">
        <f>IF(ISNUMBER(FIND("chimney",#REF!))= TRUE,1,0)</f>
        <v>0</v>
      </c>
      <c r="G300" s="50">
        <f>IF(ISNUMBER(FIND("foundation",#REF!))= TRUE,1,0)</f>
        <v>0</v>
      </c>
      <c r="H300" s="51">
        <v>2</v>
      </c>
      <c r="I300" s="9">
        <v>42039</v>
      </c>
      <c r="J300" s="9">
        <v>42055</v>
      </c>
    </row>
    <row r="301" spans="1:10">
      <c r="A301" s="44" t="s">
        <v>197</v>
      </c>
      <c r="B301" s="45" t="s">
        <v>22</v>
      </c>
      <c r="C301" s="5">
        <v>1407</v>
      </c>
      <c r="D301" s="5">
        <v>1954</v>
      </c>
      <c r="E301" s="36">
        <v>506100</v>
      </c>
      <c r="F301" s="50">
        <f>IF(ISNUMBER(FIND("chimney",#REF!))= TRUE,1,0)</f>
        <v>0</v>
      </c>
      <c r="G301" s="50">
        <f>IF(ISNUMBER(FIND("foundation",#REF!))= TRUE,1,0)</f>
        <v>0</v>
      </c>
      <c r="H301" s="51">
        <v>2</v>
      </c>
      <c r="I301" s="5" t="s">
        <v>2782</v>
      </c>
      <c r="J301" s="5" t="s">
        <v>2782</v>
      </c>
    </row>
    <row r="302" spans="1:10">
      <c r="A302" s="44" t="s">
        <v>282</v>
      </c>
      <c r="B302" s="45" t="s">
        <v>22</v>
      </c>
      <c r="C302" s="5">
        <v>1593</v>
      </c>
      <c r="D302" s="5">
        <v>1956</v>
      </c>
      <c r="E302" s="36">
        <v>538700</v>
      </c>
      <c r="F302" s="50">
        <f>IF(ISNUMBER(FIND("chimney",#REF!))= TRUE,1,0)</f>
        <v>0</v>
      </c>
      <c r="G302" s="50">
        <f>IF(ISNUMBER(FIND("foundation",#REF!))= TRUE,1,0)</f>
        <v>0</v>
      </c>
      <c r="H302" s="51">
        <v>2</v>
      </c>
      <c r="I302" s="9">
        <v>41906</v>
      </c>
      <c r="J302" s="5" t="s">
        <v>2782</v>
      </c>
    </row>
    <row r="303" spans="1:10">
      <c r="A303" s="44" t="s">
        <v>1898</v>
      </c>
      <c r="B303" s="45" t="s">
        <v>22</v>
      </c>
      <c r="C303" s="5">
        <v>1410</v>
      </c>
      <c r="D303" s="5">
        <v>1936</v>
      </c>
      <c r="E303" s="36">
        <v>686800</v>
      </c>
      <c r="F303" s="50">
        <f>IF(ISNUMBER(FIND("chimney",#REF!))= TRUE,1,0)</f>
        <v>0</v>
      </c>
      <c r="G303" s="50">
        <f>IF(ISNUMBER(FIND("foundation",#REF!))= TRUE,1,0)</f>
        <v>0</v>
      </c>
      <c r="H303" s="51">
        <v>2</v>
      </c>
      <c r="I303" s="9">
        <v>41956</v>
      </c>
      <c r="J303" s="9">
        <v>42032</v>
      </c>
    </row>
    <row r="304" spans="1:10">
      <c r="A304" s="44" t="s">
        <v>1768</v>
      </c>
      <c r="B304" s="45" t="s">
        <v>22</v>
      </c>
      <c r="C304" s="5">
        <v>936</v>
      </c>
      <c r="D304" s="5">
        <v>1920</v>
      </c>
      <c r="E304" s="36">
        <v>394400</v>
      </c>
      <c r="F304" s="50">
        <f>IF(ISNUMBER(FIND("chimney",#REF!))= TRUE,1,0)</f>
        <v>0</v>
      </c>
      <c r="G304" s="50">
        <f>IF(ISNUMBER(FIND("foundation",#REF!))= TRUE,1,0)</f>
        <v>0</v>
      </c>
      <c r="H304" s="51">
        <v>3</v>
      </c>
      <c r="I304" s="5" t="s">
        <v>2782</v>
      </c>
      <c r="J304" s="5" t="s">
        <v>2782</v>
      </c>
    </row>
    <row r="305" spans="1:10">
      <c r="A305" s="44" t="s">
        <v>295</v>
      </c>
      <c r="B305" s="45" t="s">
        <v>22</v>
      </c>
      <c r="C305" s="5">
        <v>1920</v>
      </c>
      <c r="D305" s="5">
        <v>1964</v>
      </c>
      <c r="E305" s="36">
        <v>624600</v>
      </c>
      <c r="F305" s="50">
        <f>IF(ISNUMBER(FIND("chimney",#REF!))= TRUE,1,0)</f>
        <v>0</v>
      </c>
      <c r="G305" s="50">
        <f>IF(ISNUMBER(FIND("foundation",#REF!))= TRUE,1,0)</f>
        <v>0</v>
      </c>
      <c r="H305" s="51">
        <v>2</v>
      </c>
      <c r="I305" s="9">
        <v>42079</v>
      </c>
      <c r="J305" s="9">
        <v>42122</v>
      </c>
    </row>
    <row r="306" spans="1:10">
      <c r="A306" s="44" t="s">
        <v>1775</v>
      </c>
      <c r="B306" s="45" t="s">
        <v>22</v>
      </c>
      <c r="C306" s="5">
        <v>3198</v>
      </c>
      <c r="D306" s="5">
        <v>1910</v>
      </c>
      <c r="E306" s="36">
        <v>985200</v>
      </c>
      <c r="F306" s="50">
        <f>IF(ISNUMBER(FIND("chimney",#REF!))= TRUE,1,0)</f>
        <v>0</v>
      </c>
      <c r="G306" s="50">
        <f>IF(ISNUMBER(FIND("foundation",#REF!))= TRUE,1,0)</f>
        <v>0</v>
      </c>
      <c r="H306" s="51">
        <v>4</v>
      </c>
      <c r="I306" s="9">
        <v>41884</v>
      </c>
      <c r="J306" s="9">
        <v>42282</v>
      </c>
    </row>
    <row r="307" spans="1:10">
      <c r="A307" s="44" t="s">
        <v>2252</v>
      </c>
      <c r="B307" s="45" t="s">
        <v>22</v>
      </c>
      <c r="C307" s="5">
        <v>1066</v>
      </c>
      <c r="D307" s="5">
        <v>1940</v>
      </c>
      <c r="E307" s="36">
        <v>398300</v>
      </c>
      <c r="F307" s="50">
        <f>IF(ISNUMBER(FIND("chimney",#REF!))= TRUE,1,0)</f>
        <v>0</v>
      </c>
      <c r="G307" s="50">
        <f>IF(ISNUMBER(FIND("foundation",#REF!))= TRUE,1,0)</f>
        <v>0</v>
      </c>
      <c r="H307" s="51">
        <v>2</v>
      </c>
      <c r="I307" s="9">
        <v>41907</v>
      </c>
      <c r="J307" s="9">
        <v>41962</v>
      </c>
    </row>
    <row r="308" spans="1:10">
      <c r="A308" s="44" t="s">
        <v>1914</v>
      </c>
      <c r="B308" s="45" t="s">
        <v>22</v>
      </c>
      <c r="C308" s="5">
        <v>920</v>
      </c>
      <c r="D308" s="5">
        <v>1937</v>
      </c>
      <c r="E308" s="36">
        <v>408600</v>
      </c>
      <c r="F308" s="50">
        <f>IF(ISNUMBER(FIND("chimney",#REF!))= TRUE,1,0)</f>
        <v>0</v>
      </c>
      <c r="G308" s="50">
        <f>IF(ISNUMBER(FIND("foundation",#REF!))= TRUE,1,0)</f>
        <v>0</v>
      </c>
      <c r="H308" s="51">
        <v>2</v>
      </c>
      <c r="I308" s="9">
        <v>41925</v>
      </c>
      <c r="J308" s="9">
        <v>41939</v>
      </c>
    </row>
    <row r="309" spans="1:10">
      <c r="A309" s="44" t="s">
        <v>1497</v>
      </c>
      <c r="B309" s="45" t="s">
        <v>22</v>
      </c>
      <c r="C309" s="6">
        <v>600</v>
      </c>
      <c r="D309" s="5" t="s">
        <v>2782</v>
      </c>
      <c r="E309" s="36">
        <v>577500</v>
      </c>
      <c r="F309" s="50">
        <f>IF(ISNUMBER(FIND("chimney",#REF!))= TRUE,1,0)</f>
        <v>0</v>
      </c>
      <c r="G309" s="50">
        <f>IF(ISNUMBER(FIND("foundation",#REF!))= TRUE,1,0)</f>
        <v>0</v>
      </c>
      <c r="H309" s="51">
        <v>4</v>
      </c>
      <c r="I309" s="5" t="s">
        <v>2782</v>
      </c>
      <c r="J309" s="5" t="s">
        <v>2782</v>
      </c>
    </row>
    <row r="310" spans="1:10">
      <c r="A310" s="44" t="s">
        <v>2348</v>
      </c>
      <c r="B310" s="45" t="s">
        <v>22</v>
      </c>
      <c r="C310" s="35" t="s">
        <v>2782</v>
      </c>
      <c r="D310" s="5" t="s">
        <v>2782</v>
      </c>
      <c r="E310" s="36" t="s">
        <v>2782</v>
      </c>
      <c r="F310" s="50">
        <f>IF(ISNUMBER(FIND("chimney",#REF!))= TRUE,1,0)</f>
        <v>0</v>
      </c>
      <c r="G310" s="50">
        <f>IF(ISNUMBER(FIND("foundation",#REF!))= TRUE,1,0)</f>
        <v>0</v>
      </c>
      <c r="H310" s="51">
        <v>1</v>
      </c>
      <c r="I310" s="5" t="s">
        <v>2782</v>
      </c>
      <c r="J310" s="5" t="s">
        <v>2782</v>
      </c>
    </row>
    <row r="311" spans="1:10">
      <c r="A311" s="44" t="s">
        <v>1917</v>
      </c>
      <c r="B311" s="45" t="s">
        <v>22</v>
      </c>
      <c r="C311" s="6">
        <v>900</v>
      </c>
      <c r="D311" s="5" t="s">
        <v>2782</v>
      </c>
      <c r="E311" s="36" t="s">
        <v>2782</v>
      </c>
      <c r="F311" s="50">
        <f>IF(ISNUMBER(FIND("chimney",#REF!))= TRUE,1,0)</f>
        <v>0</v>
      </c>
      <c r="G311" s="50">
        <f>IF(ISNUMBER(FIND("foundation",#REF!))= TRUE,1,0)</f>
        <v>0</v>
      </c>
      <c r="H311" s="51">
        <v>1</v>
      </c>
      <c r="I311" s="5" t="s">
        <v>2782</v>
      </c>
      <c r="J311" s="5" t="s">
        <v>2782</v>
      </c>
    </row>
    <row r="312" spans="1:10">
      <c r="A312" s="44" t="s">
        <v>1499</v>
      </c>
      <c r="B312" s="45" t="s">
        <v>22</v>
      </c>
      <c r="C312" s="35" t="s">
        <v>2782</v>
      </c>
      <c r="D312" s="5" t="s">
        <v>2782</v>
      </c>
      <c r="E312" s="36" t="s">
        <v>2782</v>
      </c>
      <c r="F312" s="50">
        <f>IF(ISNUMBER(FIND("chimney",#REF!))= TRUE,1,0)</f>
        <v>0</v>
      </c>
      <c r="G312" s="50">
        <f>IF(ISNUMBER(FIND("foundation",#REF!))= TRUE,1,0)</f>
        <v>0</v>
      </c>
      <c r="H312" s="51">
        <v>4</v>
      </c>
      <c r="I312" s="5" t="s">
        <v>2782</v>
      </c>
      <c r="J312" s="5" t="s">
        <v>2782</v>
      </c>
    </row>
    <row r="313" spans="1:10">
      <c r="A313" s="44" t="s">
        <v>2082</v>
      </c>
      <c r="B313" s="45" t="s">
        <v>22</v>
      </c>
      <c r="C313" s="5">
        <v>1904</v>
      </c>
      <c r="D313" s="5">
        <v>1905</v>
      </c>
      <c r="E313" s="36">
        <v>730400</v>
      </c>
      <c r="F313" s="50">
        <f>IF(ISNUMBER(FIND("chimney",#REF!))= TRUE,1,0)</f>
        <v>0</v>
      </c>
      <c r="G313" s="50">
        <f>IF(ISNUMBER(FIND("foundation",#REF!))= TRUE,1,0)</f>
        <v>0</v>
      </c>
      <c r="H313" s="51">
        <v>3</v>
      </c>
      <c r="I313" s="5" t="s">
        <v>2782</v>
      </c>
      <c r="J313" s="5" t="s">
        <v>2782</v>
      </c>
    </row>
    <row r="314" spans="1:10">
      <c r="A314" s="44" t="s">
        <v>1915</v>
      </c>
      <c r="B314" s="45" t="s">
        <v>22</v>
      </c>
      <c r="C314" s="5">
        <v>1453</v>
      </c>
      <c r="D314" s="5">
        <v>1939</v>
      </c>
      <c r="E314" s="36">
        <v>529700</v>
      </c>
      <c r="F314" s="50">
        <f>IF(ISNUMBER(FIND("chimney",#REF!))= TRUE,1,0)</f>
        <v>0</v>
      </c>
      <c r="G314" s="50">
        <f>IF(ISNUMBER(FIND("foundation",#REF!))= TRUE,1,0)</f>
        <v>0</v>
      </c>
      <c r="H314" s="51">
        <v>2</v>
      </c>
      <c r="I314" s="9">
        <v>42242</v>
      </c>
      <c r="J314" s="9">
        <v>42394</v>
      </c>
    </row>
    <row r="315" spans="1:10">
      <c r="A315" s="44" t="s">
        <v>291</v>
      </c>
      <c r="B315" s="45" t="s">
        <v>22</v>
      </c>
      <c r="C315" s="5">
        <v>1382</v>
      </c>
      <c r="D315" s="5">
        <v>1962</v>
      </c>
      <c r="E315" s="36">
        <v>495700</v>
      </c>
      <c r="F315" s="50">
        <f>IF(ISNUMBER(FIND("chimney",#REF!))= TRUE,1,0)</f>
        <v>0</v>
      </c>
      <c r="G315" s="50">
        <f>IF(ISNUMBER(FIND("foundation",#REF!))= TRUE,1,0)</f>
        <v>0</v>
      </c>
      <c r="H315" s="51">
        <v>2</v>
      </c>
      <c r="I315" s="5" t="s">
        <v>2782</v>
      </c>
      <c r="J315" s="5" t="s">
        <v>2782</v>
      </c>
    </row>
    <row r="316" spans="1:10">
      <c r="A316" s="44" t="s">
        <v>1093</v>
      </c>
      <c r="B316" s="45" t="s">
        <v>22</v>
      </c>
      <c r="C316" s="5">
        <v>855</v>
      </c>
      <c r="D316" s="5">
        <v>1941</v>
      </c>
      <c r="E316" s="36">
        <v>338500</v>
      </c>
      <c r="F316" s="50">
        <f>IF(ISNUMBER(FIND("chimney",#REF!))= TRUE,1,0)</f>
        <v>0</v>
      </c>
      <c r="G316" s="50">
        <f>IF(ISNUMBER(FIND("foundation",#REF!))= TRUE,1,0)</f>
        <v>0</v>
      </c>
      <c r="H316" s="51">
        <v>2</v>
      </c>
      <c r="I316" s="5" t="s">
        <v>2782</v>
      </c>
      <c r="J316" s="5" t="s">
        <v>2782</v>
      </c>
    </row>
    <row r="317" spans="1:10">
      <c r="A317" s="44" t="s">
        <v>2325</v>
      </c>
      <c r="B317" s="45" t="s">
        <v>22</v>
      </c>
      <c r="C317" s="5">
        <v>1842</v>
      </c>
      <c r="D317" s="5">
        <v>1946</v>
      </c>
      <c r="E317" s="36">
        <v>585400</v>
      </c>
      <c r="F317" s="50">
        <f>IF(ISNUMBER(FIND("chimney",#REF!))= TRUE,1,0)</f>
        <v>0</v>
      </c>
      <c r="G317" s="50">
        <f>IF(ISNUMBER(FIND("foundation",#REF!))= TRUE,1,0)</f>
        <v>0</v>
      </c>
      <c r="H317" s="51">
        <v>1</v>
      </c>
      <c r="I317" s="5" t="s">
        <v>2782</v>
      </c>
      <c r="J317" s="5" t="s">
        <v>2782</v>
      </c>
    </row>
    <row r="318" spans="1:10">
      <c r="A318" s="44" t="s">
        <v>2251</v>
      </c>
      <c r="B318" s="45" t="s">
        <v>22</v>
      </c>
      <c r="C318" s="5">
        <v>1164</v>
      </c>
      <c r="D318" s="5">
        <v>1940</v>
      </c>
      <c r="E318" s="36">
        <v>433900</v>
      </c>
      <c r="F318" s="50">
        <f>IF(ISNUMBER(FIND("chimney",#REF!))= TRUE,1,0)</f>
        <v>0</v>
      </c>
      <c r="G318" s="50">
        <f>IF(ISNUMBER(FIND("foundation",#REF!))= TRUE,1,0)</f>
        <v>0</v>
      </c>
      <c r="H318" s="51">
        <v>1</v>
      </c>
      <c r="I318" s="9">
        <v>41963</v>
      </c>
      <c r="J318" s="9">
        <v>42039</v>
      </c>
    </row>
    <row r="319" spans="1:10">
      <c r="A319" s="44" t="s">
        <v>2349</v>
      </c>
      <c r="B319" s="45" t="s">
        <v>22</v>
      </c>
      <c r="C319" s="5">
        <v>1334</v>
      </c>
      <c r="D319" s="5">
        <v>1928</v>
      </c>
      <c r="E319" s="36">
        <v>506900</v>
      </c>
      <c r="F319" s="50">
        <f>IF(ISNUMBER(FIND("chimney",#REF!))= TRUE,1,0)</f>
        <v>0</v>
      </c>
      <c r="G319" s="50">
        <f>IF(ISNUMBER(FIND("foundation",#REF!))= TRUE,1,0)</f>
        <v>0</v>
      </c>
      <c r="H319" s="51">
        <v>1</v>
      </c>
      <c r="I319" s="9">
        <v>41960</v>
      </c>
      <c r="J319" s="9">
        <v>42012</v>
      </c>
    </row>
    <row r="320" spans="1:10">
      <c r="A320" s="44" t="s">
        <v>280</v>
      </c>
      <c r="B320" s="45" t="s">
        <v>22</v>
      </c>
      <c r="C320" s="5">
        <v>1631</v>
      </c>
      <c r="D320" s="5">
        <v>1954</v>
      </c>
      <c r="E320" s="36">
        <v>528300</v>
      </c>
      <c r="F320" s="50">
        <f>IF(ISNUMBER(FIND("chimney",#REF!))= TRUE,1,0)</f>
        <v>0</v>
      </c>
      <c r="G320" s="50">
        <f>IF(ISNUMBER(FIND("foundation",#REF!))= TRUE,1,0)</f>
        <v>0</v>
      </c>
      <c r="H320" s="51">
        <v>1</v>
      </c>
      <c r="I320" s="5" t="s">
        <v>2782</v>
      </c>
      <c r="J320" s="5" t="s">
        <v>2782</v>
      </c>
    </row>
    <row r="321" spans="1:10">
      <c r="A321" s="44" t="s">
        <v>1927</v>
      </c>
      <c r="B321" s="45" t="s">
        <v>22</v>
      </c>
      <c r="C321" s="5">
        <v>2126</v>
      </c>
      <c r="D321" s="5" t="s">
        <v>2782</v>
      </c>
      <c r="E321" s="36">
        <v>595700</v>
      </c>
      <c r="F321" s="50">
        <f>IF(ISNUMBER(FIND("chimney",#REF!))= TRUE,1,0)</f>
        <v>0</v>
      </c>
      <c r="G321" s="50">
        <f>IF(ISNUMBER(FIND("foundation",#REF!))= TRUE,1,0)</f>
        <v>0</v>
      </c>
      <c r="H321" s="51">
        <v>2</v>
      </c>
      <c r="I321" s="5" t="s">
        <v>2782</v>
      </c>
      <c r="J321" s="5" t="s">
        <v>2782</v>
      </c>
    </row>
    <row r="322" spans="1:10">
      <c r="A322" s="44" t="s">
        <v>1882</v>
      </c>
      <c r="B322" s="45" t="s">
        <v>22</v>
      </c>
      <c r="C322" s="5">
        <v>1413</v>
      </c>
      <c r="D322" s="5">
        <v>1950</v>
      </c>
      <c r="E322" s="36">
        <v>536500</v>
      </c>
      <c r="F322" s="50">
        <f>IF(ISNUMBER(FIND("chimney",#REF!))= TRUE,1,0)</f>
        <v>0</v>
      </c>
      <c r="G322" s="50">
        <f>IF(ISNUMBER(FIND("foundation",#REF!))= TRUE,1,0)</f>
        <v>0</v>
      </c>
      <c r="H322" s="51">
        <v>2</v>
      </c>
      <c r="I322" s="9">
        <v>41989</v>
      </c>
      <c r="J322" s="9">
        <v>42079</v>
      </c>
    </row>
    <row r="323" spans="1:10">
      <c r="A323" s="44" t="s">
        <v>2263</v>
      </c>
      <c r="B323" s="45" t="s">
        <v>22</v>
      </c>
      <c r="C323" s="5">
        <v>2024</v>
      </c>
      <c r="D323" s="5">
        <v>1940</v>
      </c>
      <c r="E323" s="36">
        <v>664800</v>
      </c>
      <c r="F323" s="50">
        <f>IF(ISNUMBER(FIND("chimney",#REF!))= TRUE,1,0)</f>
        <v>0</v>
      </c>
      <c r="G323" s="50">
        <f>IF(ISNUMBER(FIND("foundation",#REF!))= TRUE,1,0)</f>
        <v>0</v>
      </c>
      <c r="H323" s="51">
        <v>2</v>
      </c>
      <c r="I323" s="9">
        <v>41884</v>
      </c>
      <c r="J323" s="9">
        <v>42046</v>
      </c>
    </row>
    <row r="324" spans="1:10" s="32" customFormat="1">
      <c r="A324" s="44" t="s">
        <v>2269</v>
      </c>
      <c r="B324" s="45" t="s">
        <v>22</v>
      </c>
      <c r="C324" s="5">
        <v>1608</v>
      </c>
      <c r="D324" s="5">
        <v>1940</v>
      </c>
      <c r="E324" s="36">
        <v>779200</v>
      </c>
      <c r="F324" s="50">
        <f>IF(ISNUMBER(FIND("chimney",#REF!))= TRUE,1,0)</f>
        <v>0</v>
      </c>
      <c r="G324" s="50">
        <f>IF(ISNUMBER(FIND("foundation",#REF!))= TRUE,1,0)</f>
        <v>0</v>
      </c>
      <c r="H324" s="51">
        <v>2</v>
      </c>
      <c r="I324" s="9">
        <v>42075</v>
      </c>
      <c r="J324" s="9">
        <v>42164</v>
      </c>
    </row>
    <row r="325" spans="1:10">
      <c r="A325" s="44" t="s">
        <v>2264</v>
      </c>
      <c r="B325" s="45" t="s">
        <v>22</v>
      </c>
      <c r="C325" s="5">
        <v>1696</v>
      </c>
      <c r="D325" s="5">
        <v>1948</v>
      </c>
      <c r="E325" s="36">
        <v>557000</v>
      </c>
      <c r="F325" s="50">
        <f>IF(ISNUMBER(FIND("chimney",#REF!))= TRUE,1,0)</f>
        <v>0</v>
      </c>
      <c r="G325" s="50">
        <f>IF(ISNUMBER(FIND("foundation",#REF!))= TRUE,1,0)</f>
        <v>0</v>
      </c>
      <c r="H325" s="51">
        <v>1</v>
      </c>
      <c r="I325" s="9">
        <v>41918</v>
      </c>
      <c r="J325" s="9">
        <v>41956</v>
      </c>
    </row>
    <row r="326" spans="1:10">
      <c r="A326" s="44" t="s">
        <v>1620</v>
      </c>
      <c r="B326" s="45" t="s">
        <v>22</v>
      </c>
      <c r="C326" s="5">
        <v>1056</v>
      </c>
      <c r="D326" s="5">
        <v>1981</v>
      </c>
      <c r="E326" s="36">
        <v>479400</v>
      </c>
      <c r="F326" s="50">
        <f>IF(ISNUMBER(FIND("chimney",#REF!))= TRUE,1,0)</f>
        <v>0</v>
      </c>
      <c r="G326" s="50">
        <f>IF(ISNUMBER(FIND("foundation",#REF!))= TRUE,1,0)</f>
        <v>0</v>
      </c>
      <c r="H326" s="51">
        <v>2</v>
      </c>
      <c r="I326" s="9">
        <v>42144</v>
      </c>
      <c r="J326" s="5" t="s">
        <v>2782</v>
      </c>
    </row>
    <row r="327" spans="1:10">
      <c r="A327" s="44" t="s">
        <v>2270</v>
      </c>
      <c r="B327" s="45" t="s">
        <v>22</v>
      </c>
      <c r="C327" s="5">
        <v>1270</v>
      </c>
      <c r="D327" s="5">
        <v>1941</v>
      </c>
      <c r="E327" s="36">
        <v>488400</v>
      </c>
      <c r="F327" s="50">
        <f>IF(ISNUMBER(FIND("chimney",#REF!))= TRUE,1,0)</f>
        <v>0</v>
      </c>
      <c r="G327" s="50">
        <f>IF(ISNUMBER(FIND("foundation",#REF!))= TRUE,1,0)</f>
        <v>0</v>
      </c>
      <c r="H327" s="51">
        <v>2</v>
      </c>
      <c r="I327" s="9">
        <v>42094</v>
      </c>
      <c r="J327" s="5" t="s">
        <v>2782</v>
      </c>
    </row>
    <row r="328" spans="1:10">
      <c r="A328" s="44" t="s">
        <v>2350</v>
      </c>
      <c r="B328" s="45" t="s">
        <v>22</v>
      </c>
      <c r="C328" s="5">
        <v>1040</v>
      </c>
      <c r="D328" s="5">
        <v>1936</v>
      </c>
      <c r="E328" s="36">
        <v>482300</v>
      </c>
      <c r="F328" s="50">
        <f>IF(ISNUMBER(FIND("chimney",#REF!))= TRUE,1,0)</f>
        <v>0</v>
      </c>
      <c r="G328" s="50">
        <f>IF(ISNUMBER(FIND("foundation",#REF!))= TRUE,1,0)</f>
        <v>0</v>
      </c>
      <c r="H328" s="51">
        <v>1</v>
      </c>
      <c r="I328" s="5" t="s">
        <v>2782</v>
      </c>
      <c r="J328" s="5" t="s">
        <v>2782</v>
      </c>
    </row>
    <row r="329" spans="1:10">
      <c r="A329" s="44" t="s">
        <v>1918</v>
      </c>
      <c r="B329" s="45" t="s">
        <v>22</v>
      </c>
      <c r="C329" s="5">
        <v>1013</v>
      </c>
      <c r="D329" s="5">
        <v>1939</v>
      </c>
      <c r="E329" s="36">
        <v>425100</v>
      </c>
      <c r="F329" s="50">
        <f>IF(ISNUMBER(FIND("chimney",#REF!))= TRUE,1,0)</f>
        <v>0</v>
      </c>
      <c r="G329" s="50">
        <f>IF(ISNUMBER(FIND("foundation",#REF!))= TRUE,1,0)</f>
        <v>0</v>
      </c>
      <c r="H329" s="51">
        <v>2</v>
      </c>
      <c r="I329" s="5" t="s">
        <v>2782</v>
      </c>
      <c r="J329" s="5" t="s">
        <v>2782</v>
      </c>
    </row>
    <row r="330" spans="1:10">
      <c r="A330" s="44" t="s">
        <v>1939</v>
      </c>
      <c r="B330" s="45" t="s">
        <v>22</v>
      </c>
      <c r="C330" s="5">
        <v>1591</v>
      </c>
      <c r="D330" s="5">
        <v>1920</v>
      </c>
      <c r="E330" s="36">
        <v>516700</v>
      </c>
      <c r="F330" s="50">
        <f>IF(ISNUMBER(FIND("chimney",#REF!))= TRUE,1,0)</f>
        <v>0</v>
      </c>
      <c r="G330" s="50">
        <f>IF(ISNUMBER(FIND("foundation",#REF!))= TRUE,1,0)</f>
        <v>0</v>
      </c>
      <c r="H330" s="51">
        <v>2</v>
      </c>
      <c r="I330" s="5" t="s">
        <v>2782</v>
      </c>
      <c r="J330" s="5" t="s">
        <v>2782</v>
      </c>
    </row>
    <row r="331" spans="1:10">
      <c r="A331" s="44" t="s">
        <v>1923</v>
      </c>
      <c r="B331" s="45" t="s">
        <v>22</v>
      </c>
      <c r="C331" s="5">
        <v>988</v>
      </c>
      <c r="D331" s="5">
        <v>1898</v>
      </c>
      <c r="E331" s="36">
        <v>414800</v>
      </c>
      <c r="F331" s="50">
        <f>IF(ISNUMBER(FIND("chimney",#REF!))= TRUE,1,0)</f>
        <v>0</v>
      </c>
      <c r="G331" s="50">
        <f>IF(ISNUMBER(FIND("foundation",#REF!))= TRUE,1,0)</f>
        <v>0</v>
      </c>
      <c r="H331" s="51">
        <v>2</v>
      </c>
      <c r="I331" s="5" t="s">
        <v>2782</v>
      </c>
      <c r="J331" s="5" t="s">
        <v>2782</v>
      </c>
    </row>
    <row r="332" spans="1:10">
      <c r="A332" s="44" t="s">
        <v>1931</v>
      </c>
      <c r="B332" s="45" t="s">
        <v>22</v>
      </c>
      <c r="C332" s="5">
        <v>1530</v>
      </c>
      <c r="D332" s="5">
        <v>1912</v>
      </c>
      <c r="E332" s="36">
        <v>475000</v>
      </c>
      <c r="F332" s="50">
        <f>IF(ISNUMBER(FIND("chimney",#REF!))= TRUE,1,0)</f>
        <v>0</v>
      </c>
      <c r="G332" s="50">
        <f>IF(ISNUMBER(FIND("foundation",#REF!))= TRUE,1,0)</f>
        <v>0</v>
      </c>
      <c r="H332" s="51">
        <v>4</v>
      </c>
      <c r="I332" s="9">
        <v>42174</v>
      </c>
      <c r="J332" s="9">
        <v>42187</v>
      </c>
    </row>
    <row r="333" spans="1:10">
      <c r="A333" s="44" t="s">
        <v>1140</v>
      </c>
      <c r="B333" s="45" t="s">
        <v>22</v>
      </c>
      <c r="C333" s="5">
        <v>1098</v>
      </c>
      <c r="D333" s="5">
        <v>1958</v>
      </c>
      <c r="E333" s="36">
        <v>364400</v>
      </c>
      <c r="F333" s="50">
        <f>IF(ISNUMBER(FIND("chimney",#REF!))= TRUE,1,0)</f>
        <v>0</v>
      </c>
      <c r="G333" s="50">
        <f>IF(ISNUMBER(FIND("foundation",#REF!))= TRUE,1,0)</f>
        <v>0</v>
      </c>
      <c r="H333" s="51">
        <v>2</v>
      </c>
      <c r="I333" s="5" t="s">
        <v>2782</v>
      </c>
      <c r="J333" s="5" t="s">
        <v>2782</v>
      </c>
    </row>
    <row r="334" spans="1:10">
      <c r="A334" s="44" t="s">
        <v>118</v>
      </c>
      <c r="B334" s="45" t="s">
        <v>22</v>
      </c>
      <c r="C334" s="6">
        <v>2400</v>
      </c>
      <c r="D334" s="5" t="s">
        <v>2782</v>
      </c>
      <c r="E334" s="36" t="s">
        <v>2782</v>
      </c>
      <c r="F334" s="50">
        <f>IF(ISNUMBER(FIND("chimney",#REF!))= TRUE,1,0)</f>
        <v>0</v>
      </c>
      <c r="G334" s="50">
        <f>IF(ISNUMBER(FIND("foundation",#REF!))= TRUE,1,0)</f>
        <v>0</v>
      </c>
      <c r="H334" s="51">
        <v>2</v>
      </c>
      <c r="I334" s="5" t="s">
        <v>2782</v>
      </c>
      <c r="J334" s="5" t="s">
        <v>2782</v>
      </c>
    </row>
    <row r="335" spans="1:10">
      <c r="A335" s="44" t="s">
        <v>2227</v>
      </c>
      <c r="B335" s="45" t="s">
        <v>22</v>
      </c>
      <c r="C335" s="5">
        <v>1236</v>
      </c>
      <c r="D335" s="5">
        <v>1940</v>
      </c>
      <c r="E335" s="36">
        <v>441800</v>
      </c>
      <c r="F335" s="50">
        <f>IF(ISNUMBER(FIND("chimney",#REF!))= TRUE,1,0)</f>
        <v>0</v>
      </c>
      <c r="G335" s="50">
        <f>IF(ISNUMBER(FIND("foundation",#REF!))= TRUE,1,0)</f>
        <v>0</v>
      </c>
      <c r="H335" s="51">
        <v>3</v>
      </c>
      <c r="I335" s="5" t="s">
        <v>2782</v>
      </c>
      <c r="J335" s="5" t="s">
        <v>2782</v>
      </c>
    </row>
    <row r="336" spans="1:10">
      <c r="A336" s="44" t="s">
        <v>2351</v>
      </c>
      <c r="B336" s="45" t="s">
        <v>22</v>
      </c>
      <c r="C336" s="5">
        <v>1332</v>
      </c>
      <c r="D336" s="5">
        <v>1935</v>
      </c>
      <c r="E336" s="36">
        <v>550800</v>
      </c>
      <c r="F336" s="50">
        <f>IF(ISNUMBER(FIND("chimney",#REF!))= TRUE,1,0)</f>
        <v>0</v>
      </c>
      <c r="G336" s="50">
        <f>IF(ISNUMBER(FIND("foundation",#REF!))= TRUE,1,0)</f>
        <v>0</v>
      </c>
      <c r="H336" s="51">
        <v>1</v>
      </c>
      <c r="I336" s="9">
        <v>41921</v>
      </c>
      <c r="J336" s="9">
        <v>42109</v>
      </c>
    </row>
    <row r="337" spans="1:10">
      <c r="A337" s="44" t="s">
        <v>1787</v>
      </c>
      <c r="B337" s="45" t="s">
        <v>22</v>
      </c>
      <c r="C337" s="5">
        <v>1062</v>
      </c>
      <c r="D337" s="5">
        <v>1937</v>
      </c>
      <c r="E337" s="36">
        <v>473600</v>
      </c>
      <c r="F337" s="50">
        <f>IF(ISNUMBER(FIND("chimney",#REF!))= TRUE,1,0)</f>
        <v>0</v>
      </c>
      <c r="G337" s="50">
        <f>IF(ISNUMBER(FIND("foundation",#REF!))= TRUE,1,0)</f>
        <v>0</v>
      </c>
      <c r="H337" s="51">
        <v>2</v>
      </c>
      <c r="I337" s="9">
        <v>42139</v>
      </c>
      <c r="J337" s="9">
        <v>42325</v>
      </c>
    </row>
    <row r="338" spans="1:10">
      <c r="A338" s="44" t="s">
        <v>1968</v>
      </c>
      <c r="B338" s="45" t="s">
        <v>22</v>
      </c>
      <c r="C338" s="5">
        <v>1052</v>
      </c>
      <c r="D338" s="5">
        <v>1912</v>
      </c>
      <c r="E338" s="36">
        <v>396800</v>
      </c>
      <c r="F338" s="50">
        <f>IF(ISNUMBER(FIND("chimney",#REF!))= TRUE,1,0)</f>
        <v>0</v>
      </c>
      <c r="G338" s="50">
        <f>IF(ISNUMBER(FIND("foundation",#REF!))= TRUE,1,0)</f>
        <v>0</v>
      </c>
      <c r="H338" s="51">
        <v>4</v>
      </c>
      <c r="I338" s="9">
        <v>41934</v>
      </c>
      <c r="J338" s="9">
        <v>41996</v>
      </c>
    </row>
    <row r="339" spans="1:10">
      <c r="A339" s="44" t="s">
        <v>2249</v>
      </c>
      <c r="B339" s="45" t="s">
        <v>22</v>
      </c>
      <c r="C339" s="5">
        <v>1290</v>
      </c>
      <c r="D339" s="5">
        <v>1950</v>
      </c>
      <c r="E339" s="36">
        <v>534700</v>
      </c>
      <c r="F339" s="50">
        <f>IF(ISNUMBER(FIND("chimney",#REF!))= TRUE,1,0)</f>
        <v>0</v>
      </c>
      <c r="G339" s="50">
        <f>IF(ISNUMBER(FIND("foundation",#REF!))= TRUE,1,0)</f>
        <v>0</v>
      </c>
      <c r="H339" s="51">
        <v>2</v>
      </c>
      <c r="I339" s="9">
        <v>41891</v>
      </c>
      <c r="J339" s="9">
        <v>42452</v>
      </c>
    </row>
    <row r="340" spans="1:10">
      <c r="A340" s="44" t="s">
        <v>2230</v>
      </c>
      <c r="B340" s="45" t="s">
        <v>22</v>
      </c>
      <c r="C340" s="5">
        <v>1160</v>
      </c>
      <c r="D340" s="5">
        <v>1953</v>
      </c>
      <c r="E340" s="36">
        <v>452000</v>
      </c>
      <c r="F340" s="50">
        <f>IF(ISNUMBER(FIND("chimney",#REF!))= TRUE,1,0)</f>
        <v>0</v>
      </c>
      <c r="G340" s="50">
        <f>IF(ISNUMBER(FIND("foundation",#REF!))= TRUE,1,0)</f>
        <v>0</v>
      </c>
      <c r="H340" s="51">
        <v>2</v>
      </c>
      <c r="I340" s="5" t="s">
        <v>2782</v>
      </c>
      <c r="J340" s="5" t="s">
        <v>2782</v>
      </c>
    </row>
    <row r="341" spans="1:10">
      <c r="A341" s="44" t="s">
        <v>2356</v>
      </c>
      <c r="B341" s="45" t="s">
        <v>22</v>
      </c>
      <c r="C341" s="5">
        <v>1000</v>
      </c>
      <c r="D341" s="5">
        <v>1938</v>
      </c>
      <c r="E341" s="36">
        <v>427100</v>
      </c>
      <c r="F341" s="50">
        <f>IF(ISNUMBER(FIND("chimney",#REF!))= TRUE,1,0)</f>
        <v>0</v>
      </c>
      <c r="G341" s="50">
        <f>IF(ISNUMBER(FIND("foundation",#REF!))= TRUE,1,0)</f>
        <v>0</v>
      </c>
      <c r="H341" s="51">
        <v>2</v>
      </c>
      <c r="I341" s="5" t="s">
        <v>2782</v>
      </c>
      <c r="J341" s="5" t="s">
        <v>2782</v>
      </c>
    </row>
    <row r="342" spans="1:10">
      <c r="A342" s="44" t="s">
        <v>226</v>
      </c>
      <c r="B342" s="45" t="s">
        <v>22</v>
      </c>
      <c r="C342" s="5">
        <v>1261</v>
      </c>
      <c r="D342" s="5">
        <v>1960</v>
      </c>
      <c r="E342" s="36">
        <v>460900</v>
      </c>
      <c r="F342" s="50">
        <f>IF(ISNUMBER(FIND("chimney",#REF!))= TRUE,1,0)</f>
        <v>0</v>
      </c>
      <c r="G342" s="50">
        <f>IF(ISNUMBER(FIND("foundation",#REF!))= TRUE,1,0)</f>
        <v>0</v>
      </c>
      <c r="H342" s="51">
        <v>2</v>
      </c>
      <c r="I342" s="5" t="s">
        <v>2782</v>
      </c>
      <c r="J342" s="5" t="s">
        <v>2782</v>
      </c>
    </row>
    <row r="343" spans="1:10">
      <c r="A343" s="44" t="s">
        <v>1966</v>
      </c>
      <c r="B343" s="45" t="s">
        <v>22</v>
      </c>
      <c r="C343" s="5">
        <v>1347</v>
      </c>
      <c r="D343" s="5">
        <v>1905</v>
      </c>
      <c r="E343" s="36">
        <v>488600</v>
      </c>
      <c r="F343" s="50">
        <f>IF(ISNUMBER(FIND("chimney",#REF!))= TRUE,1,0)</f>
        <v>0</v>
      </c>
      <c r="G343" s="50">
        <f>IF(ISNUMBER(FIND("foundation",#REF!))= TRUE,1,0)</f>
        <v>0</v>
      </c>
      <c r="H343" s="51">
        <v>2</v>
      </c>
      <c r="I343" s="5" t="s">
        <v>2782</v>
      </c>
      <c r="J343" s="5" t="s">
        <v>2782</v>
      </c>
    </row>
    <row r="344" spans="1:10">
      <c r="A344" s="44" t="s">
        <v>1921</v>
      </c>
      <c r="B344" s="45" t="s">
        <v>22</v>
      </c>
      <c r="C344" s="5">
        <v>909</v>
      </c>
      <c r="D344" s="5">
        <v>1910</v>
      </c>
      <c r="E344" s="36">
        <v>400300</v>
      </c>
      <c r="F344" s="50">
        <f>IF(ISNUMBER(FIND("chimney",#REF!))= TRUE,1,0)</f>
        <v>0</v>
      </c>
      <c r="G344" s="50">
        <f>IF(ISNUMBER(FIND("foundation",#REF!))= TRUE,1,0)</f>
        <v>0</v>
      </c>
      <c r="H344" s="51">
        <v>2</v>
      </c>
      <c r="I344" s="9">
        <v>42128</v>
      </c>
      <c r="J344" s="5" t="s">
        <v>2782</v>
      </c>
    </row>
    <row r="345" spans="1:10">
      <c r="A345" s="44" t="s">
        <v>2272</v>
      </c>
      <c r="B345" s="45" t="s">
        <v>22</v>
      </c>
      <c r="C345" s="5">
        <v>2002</v>
      </c>
      <c r="D345" s="5">
        <v>1952</v>
      </c>
      <c r="E345" s="36">
        <v>597600</v>
      </c>
      <c r="F345" s="50">
        <f>IF(ISNUMBER(FIND("chimney",#REF!))= TRUE,1,0)</f>
        <v>0</v>
      </c>
      <c r="G345" s="50">
        <f>IF(ISNUMBER(FIND("foundation",#REF!))= TRUE,1,0)</f>
        <v>0</v>
      </c>
      <c r="H345" s="51">
        <v>2</v>
      </c>
      <c r="I345" s="9">
        <v>41960</v>
      </c>
      <c r="J345" s="5" t="s">
        <v>2782</v>
      </c>
    </row>
    <row r="346" spans="1:10">
      <c r="A346" s="44" t="s">
        <v>2510</v>
      </c>
      <c r="B346" s="45" t="s">
        <v>22</v>
      </c>
      <c r="C346" s="5">
        <v>1585</v>
      </c>
      <c r="D346" s="5">
        <v>1912</v>
      </c>
      <c r="E346" s="36">
        <v>688500</v>
      </c>
      <c r="F346" s="50">
        <f>IF(ISNUMBER(FIND("chimney",#REF!))= TRUE,1,0)</f>
        <v>0</v>
      </c>
      <c r="G346" s="50">
        <f>IF(ISNUMBER(FIND("foundation",#REF!))= TRUE,1,0)</f>
        <v>0</v>
      </c>
      <c r="H346" s="51">
        <v>4</v>
      </c>
      <c r="I346" s="5" t="s">
        <v>2782</v>
      </c>
      <c r="J346" s="5" t="s">
        <v>2782</v>
      </c>
    </row>
    <row r="347" spans="1:10">
      <c r="A347" s="44" t="s">
        <v>1920</v>
      </c>
      <c r="B347" s="45" t="s">
        <v>22</v>
      </c>
      <c r="C347" s="5">
        <v>812</v>
      </c>
      <c r="D347" s="5">
        <v>1950</v>
      </c>
      <c r="E347" s="36">
        <v>538000</v>
      </c>
      <c r="F347" s="50">
        <f>IF(ISNUMBER(FIND("chimney",#REF!))= TRUE,1,0)</f>
        <v>0</v>
      </c>
      <c r="G347" s="50">
        <f>IF(ISNUMBER(FIND("foundation",#REF!))= TRUE,1,0)</f>
        <v>0</v>
      </c>
      <c r="H347" s="51">
        <v>2</v>
      </c>
      <c r="I347" s="5" t="s">
        <v>2782</v>
      </c>
      <c r="J347" s="5" t="s">
        <v>2782</v>
      </c>
    </row>
    <row r="348" spans="1:10">
      <c r="A348" s="44" t="s">
        <v>2425</v>
      </c>
      <c r="B348" s="45" t="s">
        <v>22</v>
      </c>
      <c r="C348" s="5">
        <v>1510</v>
      </c>
      <c r="D348" s="5">
        <v>1938</v>
      </c>
      <c r="E348" s="36">
        <v>634500</v>
      </c>
      <c r="F348" s="50">
        <f>IF(ISNUMBER(FIND("chimney",#REF!))= TRUE,1,0)</f>
        <v>0</v>
      </c>
      <c r="G348" s="50">
        <f>IF(ISNUMBER(FIND("foundation",#REF!))= TRUE,1,0)</f>
        <v>0</v>
      </c>
      <c r="H348" s="51">
        <v>1</v>
      </c>
      <c r="I348" s="9">
        <v>41895</v>
      </c>
      <c r="J348" s="9">
        <v>41956</v>
      </c>
    </row>
    <row r="349" spans="1:10">
      <c r="A349" s="44" t="s">
        <v>1521</v>
      </c>
      <c r="B349" s="45" t="s">
        <v>22</v>
      </c>
      <c r="C349" s="5">
        <v>1008</v>
      </c>
      <c r="D349" s="5">
        <v>1981</v>
      </c>
      <c r="E349" s="36">
        <v>643100</v>
      </c>
      <c r="F349" s="50">
        <f>IF(ISNUMBER(FIND("chimney",#REF!))= TRUE,1,0)</f>
        <v>0</v>
      </c>
      <c r="G349" s="50">
        <f>IF(ISNUMBER(FIND("foundation",#REF!))= TRUE,1,0)</f>
        <v>0</v>
      </c>
      <c r="H349" s="51">
        <v>3</v>
      </c>
      <c r="I349" s="5" t="s">
        <v>2782</v>
      </c>
      <c r="J349" s="5" t="s">
        <v>2782</v>
      </c>
    </row>
    <row r="350" spans="1:10">
      <c r="A350" s="44" t="s">
        <v>2248</v>
      </c>
      <c r="B350" s="45" t="s">
        <v>22</v>
      </c>
      <c r="C350" s="5">
        <v>1164</v>
      </c>
      <c r="D350" s="5">
        <v>1948</v>
      </c>
      <c r="E350" s="36">
        <v>464200</v>
      </c>
      <c r="F350" s="50">
        <f>IF(ISNUMBER(FIND("chimney",#REF!))= TRUE,1,0)</f>
        <v>0</v>
      </c>
      <c r="G350" s="50">
        <f>IF(ISNUMBER(FIND("foundation",#REF!))= TRUE,1,0)</f>
        <v>0</v>
      </c>
      <c r="H350" s="51">
        <v>1</v>
      </c>
      <c r="I350" s="5" t="s">
        <v>2782</v>
      </c>
      <c r="J350" s="5" t="s">
        <v>2782</v>
      </c>
    </row>
    <row r="351" spans="1:10">
      <c r="A351" s="44" t="s">
        <v>290</v>
      </c>
      <c r="B351" s="45" t="s">
        <v>22</v>
      </c>
      <c r="C351" s="5">
        <v>1215</v>
      </c>
      <c r="D351" s="5">
        <v>1962</v>
      </c>
      <c r="E351" s="36">
        <v>457800</v>
      </c>
      <c r="F351" s="50">
        <f>IF(ISNUMBER(FIND("chimney",#REF!))= TRUE,1,0)</f>
        <v>0</v>
      </c>
      <c r="G351" s="50">
        <f>IF(ISNUMBER(FIND("foundation",#REF!))= TRUE,1,0)</f>
        <v>0</v>
      </c>
      <c r="H351" s="51">
        <v>2</v>
      </c>
      <c r="I351" s="9">
        <v>41891</v>
      </c>
      <c r="J351" s="9">
        <v>41921</v>
      </c>
    </row>
    <row r="352" spans="1:10">
      <c r="A352" s="44" t="s">
        <v>2354</v>
      </c>
      <c r="B352" s="45" t="s">
        <v>22</v>
      </c>
      <c r="C352" s="5">
        <v>1290</v>
      </c>
      <c r="D352" s="5">
        <v>1940</v>
      </c>
      <c r="E352" s="36">
        <v>512100</v>
      </c>
      <c r="F352" s="50">
        <f>IF(ISNUMBER(FIND("chimney",#REF!))= TRUE,1,0)</f>
        <v>0</v>
      </c>
      <c r="G352" s="50">
        <f>IF(ISNUMBER(FIND("foundation",#REF!))= TRUE,1,0)</f>
        <v>0</v>
      </c>
      <c r="H352" s="51">
        <v>1</v>
      </c>
      <c r="I352" s="9">
        <v>41934</v>
      </c>
      <c r="J352" s="5" t="s">
        <v>2782</v>
      </c>
    </row>
    <row r="353" spans="1:10">
      <c r="A353" s="44" t="s">
        <v>2234</v>
      </c>
      <c r="B353" s="45" t="s">
        <v>22</v>
      </c>
      <c r="C353" s="5">
        <v>1001</v>
      </c>
      <c r="D353" s="5">
        <v>1940</v>
      </c>
      <c r="E353" s="36">
        <v>435200</v>
      </c>
      <c r="F353" s="50">
        <f>IF(ISNUMBER(FIND("chimney",#REF!))= TRUE,1,0)</f>
        <v>0</v>
      </c>
      <c r="G353" s="50">
        <f>IF(ISNUMBER(FIND("foundation",#REF!))= TRUE,1,0)</f>
        <v>0</v>
      </c>
      <c r="H353" s="51">
        <v>1</v>
      </c>
      <c r="I353" s="9">
        <v>42010</v>
      </c>
      <c r="J353" s="5" t="s">
        <v>2782</v>
      </c>
    </row>
    <row r="354" spans="1:10">
      <c r="A354" s="44" t="s">
        <v>2508</v>
      </c>
      <c r="B354" s="45" t="s">
        <v>22</v>
      </c>
      <c r="C354" s="5">
        <v>1627</v>
      </c>
      <c r="D354" s="5">
        <v>1895</v>
      </c>
      <c r="E354" s="36">
        <v>691500</v>
      </c>
      <c r="F354" s="50">
        <f>IF(ISNUMBER(FIND("chimney",#REF!))= TRUE,1,0)</f>
        <v>0</v>
      </c>
      <c r="G354" s="50">
        <f>IF(ISNUMBER(FIND("foundation",#REF!))= TRUE,1,0)</f>
        <v>0</v>
      </c>
      <c r="H354" s="51">
        <v>4</v>
      </c>
      <c r="I354" s="33" t="s">
        <v>2782</v>
      </c>
      <c r="J354" s="5" t="s">
        <v>2782</v>
      </c>
    </row>
    <row r="355" spans="1:10">
      <c r="A355" s="44" t="s">
        <v>1527</v>
      </c>
      <c r="B355" s="45" t="s">
        <v>22</v>
      </c>
      <c r="C355" s="5">
        <v>1112</v>
      </c>
      <c r="D355" s="5">
        <v>1954</v>
      </c>
      <c r="E355" s="36">
        <v>463700</v>
      </c>
      <c r="F355" s="50">
        <f>IF(ISNUMBER(FIND("chimney",#REF!))= TRUE,1,0)</f>
        <v>0</v>
      </c>
      <c r="G355" s="50">
        <f>IF(ISNUMBER(FIND("foundation",#REF!))= TRUE,1,0)</f>
        <v>0</v>
      </c>
      <c r="H355" s="51">
        <v>2</v>
      </c>
      <c r="I355" s="5" t="s">
        <v>2782</v>
      </c>
      <c r="J355" s="5" t="s">
        <v>2782</v>
      </c>
    </row>
    <row r="356" spans="1:10">
      <c r="A356" s="44" t="s">
        <v>114</v>
      </c>
      <c r="B356" s="45" t="s">
        <v>22</v>
      </c>
      <c r="C356" s="5">
        <v>1960</v>
      </c>
      <c r="D356" s="5">
        <v>1955</v>
      </c>
      <c r="E356" s="36">
        <v>790200</v>
      </c>
      <c r="F356" s="50">
        <f>IF(ISNUMBER(FIND("chimney",#REF!))= TRUE,1,0)</f>
        <v>0</v>
      </c>
      <c r="G356" s="50">
        <f>IF(ISNUMBER(FIND("foundation",#REF!))= TRUE,1,0)</f>
        <v>0</v>
      </c>
      <c r="H356" s="51">
        <v>2</v>
      </c>
      <c r="I356" s="5" t="s">
        <v>2782</v>
      </c>
      <c r="J356" s="5" t="s">
        <v>2782</v>
      </c>
    </row>
    <row r="357" spans="1:10">
      <c r="A357" s="44" t="s">
        <v>289</v>
      </c>
      <c r="B357" s="45" t="s">
        <v>22</v>
      </c>
      <c r="C357" s="5">
        <v>1382</v>
      </c>
      <c r="D357" s="5">
        <v>1962</v>
      </c>
      <c r="E357" s="36">
        <v>490200</v>
      </c>
      <c r="F357" s="50">
        <f>IF(ISNUMBER(FIND("chimney",#REF!))= TRUE,1,0)</f>
        <v>0</v>
      </c>
      <c r="G357" s="50">
        <f>IF(ISNUMBER(FIND("foundation",#REF!))= TRUE,1,0)</f>
        <v>0</v>
      </c>
      <c r="H357" s="51">
        <v>2</v>
      </c>
      <c r="I357" s="9">
        <v>41922</v>
      </c>
      <c r="J357" s="9">
        <v>41983</v>
      </c>
    </row>
    <row r="358" spans="1:10">
      <c r="A358" s="44" t="s">
        <v>2426</v>
      </c>
      <c r="B358" s="45" t="s">
        <v>22</v>
      </c>
      <c r="C358" s="5">
        <v>1821</v>
      </c>
      <c r="D358" s="5">
        <v>1925</v>
      </c>
      <c r="E358" s="36">
        <v>662800</v>
      </c>
      <c r="F358" s="50">
        <f>IF(ISNUMBER(FIND("chimney",#REF!))= TRUE,1,0)</f>
        <v>0</v>
      </c>
      <c r="G358" s="50">
        <f>IF(ISNUMBER(FIND("foundation",#REF!))= TRUE,1,0)</f>
        <v>0</v>
      </c>
      <c r="H358" s="51">
        <v>1</v>
      </c>
      <c r="I358" s="9">
        <v>42011</v>
      </c>
      <c r="J358" s="9">
        <v>42411</v>
      </c>
    </row>
    <row r="359" spans="1:10">
      <c r="A359" s="44" t="s">
        <v>310</v>
      </c>
      <c r="B359" s="45" t="s">
        <v>22</v>
      </c>
      <c r="C359" s="5">
        <v>1820</v>
      </c>
      <c r="D359" s="5">
        <v>1965</v>
      </c>
      <c r="E359" s="36">
        <v>560200</v>
      </c>
      <c r="F359" s="50">
        <f>IF(ISNUMBER(FIND("chimney",#REF!))= TRUE,1,0)</f>
        <v>0</v>
      </c>
      <c r="G359" s="50">
        <f>IF(ISNUMBER(FIND("foundation",#REF!))= TRUE,1,0)</f>
        <v>0</v>
      </c>
      <c r="H359" s="51">
        <v>2</v>
      </c>
      <c r="I359" s="5" t="s">
        <v>2782</v>
      </c>
      <c r="J359" s="5" t="s">
        <v>2782</v>
      </c>
    </row>
    <row r="360" spans="1:10">
      <c r="A360" s="44" t="s">
        <v>2506</v>
      </c>
      <c r="B360" s="45" t="s">
        <v>22</v>
      </c>
      <c r="C360" s="5">
        <v>1795</v>
      </c>
      <c r="D360" s="5">
        <v>1916</v>
      </c>
      <c r="E360" s="36">
        <v>729200</v>
      </c>
      <c r="F360" s="50">
        <f>IF(ISNUMBER(FIND("chimney",#REF!))= TRUE,1,0)</f>
        <v>0</v>
      </c>
      <c r="G360" s="50">
        <f>IF(ISNUMBER(FIND("foundation",#REF!))= TRUE,1,0)</f>
        <v>0</v>
      </c>
      <c r="H360" s="51">
        <v>4</v>
      </c>
      <c r="I360" s="5" t="s">
        <v>2782</v>
      </c>
      <c r="J360" s="5" t="s">
        <v>2782</v>
      </c>
    </row>
    <row r="361" spans="1:10">
      <c r="A361" s="44" t="s">
        <v>2373</v>
      </c>
      <c r="B361" s="45" t="s">
        <v>22</v>
      </c>
      <c r="C361" s="5">
        <v>1458</v>
      </c>
      <c r="D361" s="5">
        <v>1925</v>
      </c>
      <c r="E361" s="36">
        <v>730800</v>
      </c>
      <c r="F361" s="50">
        <f>IF(ISNUMBER(FIND("chimney",#REF!))= TRUE,1,0)</f>
        <v>0</v>
      </c>
      <c r="G361" s="50">
        <f>IF(ISNUMBER(FIND("foundation",#REF!))= TRUE,1,0)</f>
        <v>0</v>
      </c>
      <c r="H361" s="51">
        <v>4</v>
      </c>
      <c r="I361" s="9">
        <v>41922</v>
      </c>
      <c r="J361" s="9">
        <v>42258</v>
      </c>
    </row>
    <row r="362" spans="1:10">
      <c r="A362" s="44" t="s">
        <v>1784</v>
      </c>
      <c r="B362" s="45" t="s">
        <v>22</v>
      </c>
      <c r="C362" s="5">
        <v>804</v>
      </c>
      <c r="D362" s="5">
        <v>1915</v>
      </c>
      <c r="E362" s="36">
        <v>491100</v>
      </c>
      <c r="F362" s="50">
        <f>IF(ISNUMBER(FIND("chimney",#REF!))= TRUE,1,0)</f>
        <v>0</v>
      </c>
      <c r="G362" s="50">
        <f>IF(ISNUMBER(FIND("foundation",#REF!))= TRUE,1,0)</f>
        <v>0</v>
      </c>
      <c r="H362" s="51">
        <v>2</v>
      </c>
      <c r="I362" s="9">
        <v>41927</v>
      </c>
      <c r="J362" s="9">
        <v>41984</v>
      </c>
    </row>
    <row r="363" spans="1:10">
      <c r="A363" s="44" t="s">
        <v>2427</v>
      </c>
      <c r="B363" s="45" t="s">
        <v>22</v>
      </c>
      <c r="C363" s="5">
        <v>1107</v>
      </c>
      <c r="D363" s="5">
        <v>1938</v>
      </c>
      <c r="E363" s="36">
        <v>642541</v>
      </c>
      <c r="F363" s="50">
        <f>IF(ISNUMBER(FIND("chimney",#REF!))= TRUE,1,0)</f>
        <v>0</v>
      </c>
      <c r="G363" s="50">
        <f>IF(ISNUMBER(FIND("foundation",#REF!))= TRUE,1,0)</f>
        <v>0</v>
      </c>
      <c r="H363" s="51">
        <v>1</v>
      </c>
      <c r="I363" s="9">
        <v>41887</v>
      </c>
      <c r="J363" s="5" t="s">
        <v>2782</v>
      </c>
    </row>
    <row r="364" spans="1:10">
      <c r="A364" s="44" t="s">
        <v>2243</v>
      </c>
      <c r="B364" s="45" t="s">
        <v>22</v>
      </c>
      <c r="C364" s="5">
        <v>1208</v>
      </c>
      <c r="D364" s="5">
        <v>1936</v>
      </c>
      <c r="E364" s="36">
        <v>457600</v>
      </c>
      <c r="F364" s="50">
        <f>IF(ISNUMBER(FIND("chimney",#REF!))= TRUE,1,0)</f>
        <v>0</v>
      </c>
      <c r="G364" s="50">
        <f>IF(ISNUMBER(FIND("foundation",#REF!))= TRUE,1,0)</f>
        <v>0</v>
      </c>
      <c r="H364" s="51">
        <v>2</v>
      </c>
      <c r="I364" s="9">
        <v>41900</v>
      </c>
      <c r="J364" s="9">
        <v>42017</v>
      </c>
    </row>
    <row r="365" spans="1:10">
      <c r="A365" s="44" t="s">
        <v>2275</v>
      </c>
      <c r="B365" s="45" t="s">
        <v>22</v>
      </c>
      <c r="C365" s="5">
        <v>1700</v>
      </c>
      <c r="D365" s="5">
        <v>1948</v>
      </c>
      <c r="E365" s="36">
        <v>811000</v>
      </c>
      <c r="F365" s="50">
        <f>IF(ISNUMBER(FIND("chimney",#REF!))= TRUE,1,0)</f>
        <v>0</v>
      </c>
      <c r="G365" s="50">
        <f>IF(ISNUMBER(FIND("foundation",#REF!))= TRUE,1,0)</f>
        <v>0</v>
      </c>
      <c r="H365" s="51">
        <v>1</v>
      </c>
      <c r="I365" s="9">
        <v>42207</v>
      </c>
      <c r="J365" s="9">
        <v>42361</v>
      </c>
    </row>
    <row r="366" spans="1:10">
      <c r="A366" s="44" t="s">
        <v>2498</v>
      </c>
      <c r="B366" s="45" t="s">
        <v>22</v>
      </c>
      <c r="C366" s="6">
        <v>800</v>
      </c>
      <c r="D366" s="5">
        <v>1900</v>
      </c>
      <c r="E366" s="36">
        <v>614700</v>
      </c>
      <c r="F366" s="50">
        <f>IF(ISNUMBER(FIND("chimney",#REF!))= TRUE,1,0)</f>
        <v>0</v>
      </c>
      <c r="G366" s="50">
        <f>IF(ISNUMBER(FIND("foundation",#REF!))= TRUE,1,0)</f>
        <v>0</v>
      </c>
      <c r="H366" s="51">
        <v>2</v>
      </c>
      <c r="I366" s="5" t="s">
        <v>2782</v>
      </c>
      <c r="J366" s="5" t="s">
        <v>2782</v>
      </c>
    </row>
    <row r="367" spans="1:10">
      <c r="A367" s="44" t="s">
        <v>2236</v>
      </c>
      <c r="B367" s="45" t="s">
        <v>22</v>
      </c>
      <c r="C367" s="5">
        <v>1420</v>
      </c>
      <c r="D367" s="5">
        <v>1941</v>
      </c>
      <c r="E367" s="36">
        <v>468100</v>
      </c>
      <c r="F367" s="50">
        <f>IF(ISNUMBER(FIND("chimney",#REF!))= TRUE,1,0)</f>
        <v>0</v>
      </c>
      <c r="G367" s="50">
        <f>IF(ISNUMBER(FIND("foundation",#REF!))= TRUE,1,0)</f>
        <v>0</v>
      </c>
      <c r="H367" s="51">
        <v>1</v>
      </c>
      <c r="I367" s="5" t="s">
        <v>2782</v>
      </c>
      <c r="J367" s="5" t="s">
        <v>2782</v>
      </c>
    </row>
    <row r="368" spans="1:10">
      <c r="A368" s="44" t="s">
        <v>2504</v>
      </c>
      <c r="B368" s="45" t="s">
        <v>22</v>
      </c>
      <c r="C368" s="5">
        <v>1173</v>
      </c>
      <c r="D368" s="5">
        <v>1898</v>
      </c>
      <c r="E368" s="36">
        <v>590200</v>
      </c>
      <c r="F368" s="50">
        <f>IF(ISNUMBER(FIND("chimney",#REF!))= TRUE,1,0)</f>
        <v>0</v>
      </c>
      <c r="G368" s="50">
        <f>IF(ISNUMBER(FIND("foundation",#REF!))= TRUE,1,0)</f>
        <v>0</v>
      </c>
      <c r="H368" s="51">
        <v>3</v>
      </c>
      <c r="I368" s="9">
        <v>41908</v>
      </c>
      <c r="J368" s="9" t="s">
        <v>2796</v>
      </c>
    </row>
    <row r="369" spans="1:10">
      <c r="A369" s="44" t="s">
        <v>2368</v>
      </c>
      <c r="B369" s="45" t="s">
        <v>22</v>
      </c>
      <c r="C369" s="5">
        <v>1372</v>
      </c>
      <c r="D369" s="5">
        <v>1936</v>
      </c>
      <c r="E369" s="36">
        <v>508700</v>
      </c>
      <c r="F369" s="50">
        <f>IF(ISNUMBER(FIND("chimney",#REF!))= TRUE,1,0)</f>
        <v>0</v>
      </c>
      <c r="G369" s="50">
        <f>IF(ISNUMBER(FIND("foundation",#REF!))= TRUE,1,0)</f>
        <v>0</v>
      </c>
      <c r="H369" s="51">
        <v>2</v>
      </c>
      <c r="I369" s="5" t="s">
        <v>2782</v>
      </c>
      <c r="J369" s="5" t="s">
        <v>2782</v>
      </c>
    </row>
    <row r="370" spans="1:10">
      <c r="A370" s="44" t="s">
        <v>305</v>
      </c>
      <c r="B370" s="45" t="s">
        <v>22</v>
      </c>
      <c r="C370" s="5">
        <v>1382</v>
      </c>
      <c r="D370" s="5">
        <v>1962</v>
      </c>
      <c r="E370" s="36">
        <v>490500</v>
      </c>
      <c r="F370" s="50">
        <f>IF(ISNUMBER(FIND("chimney",#REF!))= TRUE,1,0)</f>
        <v>0</v>
      </c>
      <c r="G370" s="50">
        <f>IF(ISNUMBER(FIND("foundation",#REF!))= TRUE,1,0)</f>
        <v>0</v>
      </c>
      <c r="H370" s="51">
        <v>2</v>
      </c>
      <c r="I370" s="9">
        <v>41904</v>
      </c>
      <c r="J370" s="5" t="s">
        <v>2782</v>
      </c>
    </row>
    <row r="371" spans="1:10">
      <c r="A371" s="44" t="s">
        <v>2246</v>
      </c>
      <c r="B371" s="45" t="s">
        <v>22</v>
      </c>
      <c r="C371" s="5">
        <v>1336</v>
      </c>
      <c r="D371" s="5">
        <v>1948</v>
      </c>
      <c r="E371" s="36">
        <v>532600</v>
      </c>
      <c r="F371" s="50">
        <f>IF(ISNUMBER(FIND("chimney",#REF!))= TRUE,1,0)</f>
        <v>0</v>
      </c>
      <c r="G371" s="50">
        <f>IF(ISNUMBER(FIND("foundation",#REF!))= TRUE,1,0)</f>
        <v>0</v>
      </c>
      <c r="H371" s="51">
        <v>2</v>
      </c>
      <c r="I371" s="9">
        <v>41981</v>
      </c>
      <c r="J371" s="9">
        <v>41996</v>
      </c>
    </row>
    <row r="372" spans="1:10">
      <c r="A372" s="44" t="s">
        <v>2312</v>
      </c>
      <c r="B372" s="45" t="s">
        <v>22</v>
      </c>
      <c r="C372" s="5">
        <v>1306</v>
      </c>
      <c r="D372" s="5">
        <v>1939</v>
      </c>
      <c r="E372" s="36">
        <v>486200</v>
      </c>
      <c r="F372" s="50">
        <f>IF(ISNUMBER(FIND("chimney",#REF!))= TRUE,1,0)</f>
        <v>0</v>
      </c>
      <c r="G372" s="50">
        <f>IF(ISNUMBER(FIND("foundation",#REF!))= TRUE,1,0)</f>
        <v>0</v>
      </c>
      <c r="H372" s="51">
        <v>2</v>
      </c>
      <c r="I372" s="9">
        <v>41890</v>
      </c>
      <c r="J372" s="5" t="s">
        <v>2782</v>
      </c>
    </row>
    <row r="373" spans="1:10">
      <c r="A373" s="44" t="s">
        <v>1529</v>
      </c>
      <c r="B373" s="45" t="s">
        <v>22</v>
      </c>
      <c r="C373" s="5">
        <v>1140</v>
      </c>
      <c r="D373" s="5">
        <v>1954</v>
      </c>
      <c r="E373" s="36">
        <v>457300</v>
      </c>
      <c r="F373" s="50">
        <f>IF(ISNUMBER(FIND("chimney",#REF!))= TRUE,1,0)</f>
        <v>0</v>
      </c>
      <c r="G373" s="50">
        <f>IF(ISNUMBER(FIND("foundation",#REF!))= TRUE,1,0)</f>
        <v>0</v>
      </c>
      <c r="H373" s="51">
        <v>1</v>
      </c>
      <c r="I373" s="5" t="s">
        <v>2782</v>
      </c>
      <c r="J373" s="5" t="s">
        <v>2782</v>
      </c>
    </row>
    <row r="374" spans="1:10">
      <c r="A374" s="44" t="s">
        <v>1510</v>
      </c>
      <c r="B374" s="45" t="s">
        <v>22</v>
      </c>
      <c r="C374" s="5">
        <v>1328</v>
      </c>
      <c r="D374" s="5">
        <v>1910</v>
      </c>
      <c r="E374" s="36">
        <v>471800</v>
      </c>
      <c r="F374" s="50">
        <f>IF(ISNUMBER(FIND("chimney",#REF!))= TRUE,1,0)</f>
        <v>0</v>
      </c>
      <c r="G374" s="50">
        <f>IF(ISNUMBER(FIND("foundation",#REF!))= TRUE,1,0)</f>
        <v>0</v>
      </c>
      <c r="H374" s="51">
        <v>3</v>
      </c>
      <c r="I374" s="9">
        <v>42226</v>
      </c>
      <c r="J374" s="5" t="s">
        <v>2782</v>
      </c>
    </row>
    <row r="375" spans="1:10">
      <c r="A375" s="44" t="s">
        <v>2428</v>
      </c>
      <c r="B375" s="45" t="s">
        <v>22</v>
      </c>
      <c r="C375" s="5">
        <v>1951</v>
      </c>
      <c r="D375" s="5">
        <v>1920</v>
      </c>
      <c r="E375" s="36">
        <v>650000</v>
      </c>
      <c r="F375" s="50">
        <f>IF(ISNUMBER(FIND("chimney",#REF!))= TRUE,1,0)</f>
        <v>0</v>
      </c>
      <c r="G375" s="50">
        <f>IF(ISNUMBER(FIND("foundation",#REF!))= TRUE,1,0)</f>
        <v>0</v>
      </c>
      <c r="H375" s="51">
        <v>2</v>
      </c>
      <c r="I375" s="9">
        <v>41887</v>
      </c>
      <c r="J375" s="9">
        <v>42109</v>
      </c>
    </row>
    <row r="376" spans="1:10">
      <c r="A376" s="44" t="s">
        <v>126</v>
      </c>
      <c r="B376" s="45" t="s">
        <v>22</v>
      </c>
      <c r="C376" s="5">
        <v>1780</v>
      </c>
      <c r="D376" s="5">
        <v>1968</v>
      </c>
      <c r="E376" s="36">
        <v>604700</v>
      </c>
      <c r="F376" s="50">
        <f>IF(ISNUMBER(FIND("chimney",#REF!))= TRUE,1,0)</f>
        <v>0</v>
      </c>
      <c r="G376" s="50">
        <f>IF(ISNUMBER(FIND("foundation",#REF!))= TRUE,1,0)</f>
        <v>0</v>
      </c>
      <c r="H376" s="51">
        <v>2</v>
      </c>
      <c r="I376" s="5" t="s">
        <v>2782</v>
      </c>
      <c r="J376" s="5" t="s">
        <v>2782</v>
      </c>
    </row>
    <row r="377" spans="1:10">
      <c r="A377" s="44" t="s">
        <v>2323</v>
      </c>
      <c r="B377" s="45" t="s">
        <v>22</v>
      </c>
      <c r="C377" s="5">
        <v>1526</v>
      </c>
      <c r="D377" s="5">
        <v>1941</v>
      </c>
      <c r="E377" s="36">
        <v>538800</v>
      </c>
      <c r="F377" s="50">
        <f>IF(ISNUMBER(FIND("chimney",#REF!))= TRUE,1,0)</f>
        <v>0</v>
      </c>
      <c r="G377" s="50">
        <f>IF(ISNUMBER(FIND("foundation",#REF!))= TRUE,1,0)</f>
        <v>0</v>
      </c>
      <c r="H377" s="51">
        <v>2</v>
      </c>
      <c r="I377" s="5" t="s">
        <v>2782</v>
      </c>
      <c r="J377" s="5" t="s">
        <v>2782</v>
      </c>
    </row>
    <row r="378" spans="1:10">
      <c r="A378" s="44" t="s">
        <v>2276</v>
      </c>
      <c r="B378" s="45" t="s">
        <v>22</v>
      </c>
      <c r="C378" s="5">
        <v>1070</v>
      </c>
      <c r="D378" s="5">
        <v>1948</v>
      </c>
      <c r="E378" s="36">
        <v>470600</v>
      </c>
      <c r="F378" s="50">
        <f>IF(ISNUMBER(FIND("chimney",#REF!))= TRUE,1,0)</f>
        <v>0</v>
      </c>
      <c r="G378" s="50">
        <f>IF(ISNUMBER(FIND("foundation",#REF!))= TRUE,1,0)</f>
        <v>0</v>
      </c>
      <c r="H378" s="51">
        <v>2</v>
      </c>
      <c r="I378" s="9">
        <v>41906</v>
      </c>
      <c r="J378" s="9">
        <v>41955</v>
      </c>
    </row>
    <row r="379" spans="1:10">
      <c r="A379" s="44" t="s">
        <v>304</v>
      </c>
      <c r="B379" s="45" t="s">
        <v>22</v>
      </c>
      <c r="C379" s="5">
        <v>1479</v>
      </c>
      <c r="D379" s="5">
        <v>1962</v>
      </c>
      <c r="E379" s="36">
        <v>508300</v>
      </c>
      <c r="F379" s="50">
        <f>IF(ISNUMBER(FIND("chimney",#REF!))= TRUE,1,0)</f>
        <v>0</v>
      </c>
      <c r="G379" s="50">
        <f>IF(ISNUMBER(FIND("foundation",#REF!))= TRUE,1,0)</f>
        <v>0</v>
      </c>
      <c r="H379" s="51">
        <v>2</v>
      </c>
      <c r="I379" s="9">
        <v>41904</v>
      </c>
      <c r="J379" s="9">
        <v>42074</v>
      </c>
    </row>
    <row r="380" spans="1:10">
      <c r="A380" s="44" t="s">
        <v>2237</v>
      </c>
      <c r="B380" s="45" t="s">
        <v>22</v>
      </c>
      <c r="C380" s="5">
        <v>2062</v>
      </c>
      <c r="D380" s="5">
        <v>1975</v>
      </c>
      <c r="E380" s="36">
        <v>577100</v>
      </c>
      <c r="F380" s="50">
        <f>IF(ISNUMBER(FIND("chimney",#REF!))= TRUE,1,0)</f>
        <v>0</v>
      </c>
      <c r="G380" s="50">
        <f>IF(ISNUMBER(FIND("foundation",#REF!))= TRUE,1,0)</f>
        <v>0</v>
      </c>
      <c r="H380" s="51">
        <v>2</v>
      </c>
      <c r="I380" s="5" t="s">
        <v>2782</v>
      </c>
      <c r="J380" s="5" t="s">
        <v>2782</v>
      </c>
    </row>
    <row r="381" spans="1:10">
      <c r="A381" s="44" t="s">
        <v>2430</v>
      </c>
      <c r="B381" s="45" t="s">
        <v>22</v>
      </c>
      <c r="C381" s="5">
        <v>1172</v>
      </c>
      <c r="D381" s="5">
        <v>1927</v>
      </c>
      <c r="E381" s="36">
        <v>560800</v>
      </c>
      <c r="F381" s="50">
        <f>IF(ISNUMBER(FIND("chimney",#REF!))= TRUE,1,0)</f>
        <v>0</v>
      </c>
      <c r="G381" s="50">
        <f>IF(ISNUMBER(FIND("foundation",#REF!))= TRUE,1,0)</f>
        <v>0</v>
      </c>
      <c r="H381" s="51">
        <v>1</v>
      </c>
      <c r="I381" s="9">
        <v>41911</v>
      </c>
      <c r="J381" s="9">
        <v>42114</v>
      </c>
    </row>
    <row r="382" spans="1:10">
      <c r="A382" s="44" t="s">
        <v>333</v>
      </c>
      <c r="B382" s="45" t="s">
        <v>22</v>
      </c>
      <c r="C382" s="6">
        <v>800</v>
      </c>
      <c r="D382" s="5" t="s">
        <v>2782</v>
      </c>
      <c r="E382" s="36" t="s">
        <v>2782</v>
      </c>
      <c r="F382" s="50">
        <f>IF(ISNUMBER(FIND("chimney",#REF!))= TRUE,1,0)</f>
        <v>0</v>
      </c>
      <c r="G382" s="50">
        <f>IF(ISNUMBER(FIND("foundation",#REF!))= TRUE,1,0)</f>
        <v>0</v>
      </c>
      <c r="H382" s="51">
        <v>2</v>
      </c>
      <c r="I382" s="5" t="s">
        <v>2782</v>
      </c>
      <c r="J382" s="5" t="s">
        <v>2782</v>
      </c>
    </row>
    <row r="383" spans="1:10">
      <c r="A383" s="44" t="s">
        <v>307</v>
      </c>
      <c r="B383" s="45" t="s">
        <v>22</v>
      </c>
      <c r="C383" s="5">
        <v>1929</v>
      </c>
      <c r="D383" s="5">
        <v>1965</v>
      </c>
      <c r="E383" s="36">
        <v>585100</v>
      </c>
      <c r="F383" s="50">
        <f>IF(ISNUMBER(FIND("chimney",#REF!))= TRUE,1,0)</f>
        <v>0</v>
      </c>
      <c r="G383" s="50">
        <f>IF(ISNUMBER(FIND("foundation",#REF!))= TRUE,1,0)</f>
        <v>0</v>
      </c>
      <c r="H383" s="51">
        <v>2</v>
      </c>
      <c r="I383" s="5" t="s">
        <v>2782</v>
      </c>
      <c r="J383" s="5" t="s">
        <v>2782</v>
      </c>
    </row>
    <row r="384" spans="1:10">
      <c r="A384" s="44" t="s">
        <v>225</v>
      </c>
      <c r="B384" s="45" t="s">
        <v>22</v>
      </c>
      <c r="C384" s="5">
        <v>1714</v>
      </c>
      <c r="D384" s="5">
        <v>1960</v>
      </c>
      <c r="E384" s="36">
        <v>551900</v>
      </c>
      <c r="F384" s="50">
        <f>IF(ISNUMBER(FIND("chimney",#REF!))= TRUE,1,0)</f>
        <v>0</v>
      </c>
      <c r="G384" s="50">
        <f>IF(ISNUMBER(FIND("foundation",#REF!))= TRUE,1,0)</f>
        <v>0</v>
      </c>
      <c r="H384" s="51">
        <v>2</v>
      </c>
      <c r="I384" s="5" t="s">
        <v>2782</v>
      </c>
      <c r="J384" s="5" t="s">
        <v>2782</v>
      </c>
    </row>
    <row r="385" spans="1:10">
      <c r="A385" s="44" t="s">
        <v>288</v>
      </c>
      <c r="B385" s="45" t="s">
        <v>22</v>
      </c>
      <c r="C385" s="5">
        <v>1382</v>
      </c>
      <c r="D385" s="5">
        <v>1962</v>
      </c>
      <c r="E385" s="36">
        <v>503500</v>
      </c>
      <c r="F385" s="50">
        <f>IF(ISNUMBER(FIND("chimney",#REF!))= TRUE,1,0)</f>
        <v>0</v>
      </c>
      <c r="G385" s="50">
        <f>IF(ISNUMBER(FIND("foundation",#REF!))= TRUE,1,0)</f>
        <v>0</v>
      </c>
      <c r="H385" s="51">
        <v>1</v>
      </c>
      <c r="I385" s="9">
        <v>42044</v>
      </c>
      <c r="J385" s="9">
        <v>42360</v>
      </c>
    </row>
    <row r="386" spans="1:10">
      <c r="A386" s="44" t="s">
        <v>2496</v>
      </c>
      <c r="B386" s="45" t="s">
        <v>22</v>
      </c>
      <c r="C386" s="6">
        <v>1700</v>
      </c>
      <c r="D386" s="5" t="s">
        <v>2782</v>
      </c>
      <c r="E386" s="36" t="s">
        <v>2782</v>
      </c>
      <c r="F386" s="50">
        <f>IF(ISNUMBER(FIND("chimney",#REF!))= TRUE,1,0)</f>
        <v>0</v>
      </c>
      <c r="G386" s="50">
        <f>IF(ISNUMBER(FIND("foundation",#REF!))= TRUE,1,0)</f>
        <v>0</v>
      </c>
      <c r="H386" s="51">
        <v>2</v>
      </c>
      <c r="I386" s="5" t="s">
        <v>2782</v>
      </c>
      <c r="J386" s="5" t="s">
        <v>2782</v>
      </c>
    </row>
    <row r="387" spans="1:10">
      <c r="A387" s="44" t="s">
        <v>335</v>
      </c>
      <c r="B387" s="45" t="s">
        <v>22</v>
      </c>
      <c r="C387" s="5">
        <v>1968</v>
      </c>
      <c r="D387" s="5">
        <v>1973</v>
      </c>
      <c r="E387" s="36">
        <v>579800</v>
      </c>
      <c r="F387" s="50">
        <f>IF(ISNUMBER(FIND("chimney",#REF!))= TRUE,1,0)</f>
        <v>0</v>
      </c>
      <c r="G387" s="50">
        <f>IF(ISNUMBER(FIND("foundation",#REF!))= TRUE,1,0)</f>
        <v>0</v>
      </c>
      <c r="H387" s="51">
        <v>1</v>
      </c>
      <c r="I387" s="5" t="s">
        <v>2782</v>
      </c>
      <c r="J387" s="5" t="s">
        <v>2782</v>
      </c>
    </row>
    <row r="388" spans="1:10">
      <c r="A388" s="44" t="s">
        <v>2418</v>
      </c>
      <c r="B388" s="45" t="s">
        <v>22</v>
      </c>
      <c r="C388" s="5">
        <v>1640</v>
      </c>
      <c r="D388" s="5">
        <v>1930</v>
      </c>
      <c r="E388" s="36">
        <v>612300</v>
      </c>
      <c r="F388" s="50">
        <f>IF(ISNUMBER(FIND("chimney",#REF!))= TRUE,1,0)</f>
        <v>0</v>
      </c>
      <c r="G388" s="50">
        <f>IF(ISNUMBER(FIND("foundation",#REF!))= TRUE,1,0)</f>
        <v>0</v>
      </c>
      <c r="H388" s="51">
        <v>1</v>
      </c>
      <c r="I388" s="9">
        <v>41989</v>
      </c>
      <c r="J388" s="9">
        <v>42016</v>
      </c>
    </row>
    <row r="389" spans="1:10">
      <c r="A389" s="44" t="s">
        <v>2431</v>
      </c>
      <c r="B389" s="45" t="s">
        <v>22</v>
      </c>
      <c r="C389" s="5">
        <v>2498</v>
      </c>
      <c r="D389" s="5">
        <v>1920</v>
      </c>
      <c r="E389" s="36">
        <v>773000</v>
      </c>
      <c r="F389" s="50">
        <f>IF(ISNUMBER(FIND("chimney",#REF!))= TRUE,1,0)</f>
        <v>0</v>
      </c>
      <c r="G389" s="50">
        <f>IF(ISNUMBER(FIND("foundation",#REF!))= TRUE,1,0)</f>
        <v>0</v>
      </c>
      <c r="H389" s="51">
        <v>1</v>
      </c>
      <c r="I389" s="9">
        <v>42081</v>
      </c>
      <c r="J389" s="5" t="s">
        <v>2782</v>
      </c>
    </row>
    <row r="390" spans="1:10">
      <c r="A390" s="44" t="s">
        <v>229</v>
      </c>
      <c r="B390" s="45" t="s">
        <v>22</v>
      </c>
      <c r="C390" s="5">
        <v>1305</v>
      </c>
      <c r="D390" s="5">
        <v>1960</v>
      </c>
      <c r="E390" s="36">
        <v>481000</v>
      </c>
      <c r="F390" s="50">
        <f>IF(ISNUMBER(FIND("chimney",#REF!))= TRUE,1,0)</f>
        <v>0</v>
      </c>
      <c r="G390" s="50">
        <f>IF(ISNUMBER(FIND("foundation",#REF!))= TRUE,1,0)</f>
        <v>0</v>
      </c>
      <c r="H390" s="51">
        <v>2</v>
      </c>
      <c r="I390" s="5" t="s">
        <v>2782</v>
      </c>
      <c r="J390" s="5" t="s">
        <v>2782</v>
      </c>
    </row>
    <row r="391" spans="1:10">
      <c r="A391" s="44" t="s">
        <v>2315</v>
      </c>
      <c r="B391" s="45" t="s">
        <v>22</v>
      </c>
      <c r="C391" s="5">
        <v>1849</v>
      </c>
      <c r="D391" s="5">
        <v>1960</v>
      </c>
      <c r="E391" s="36">
        <v>581100</v>
      </c>
      <c r="F391" s="50">
        <f>IF(ISNUMBER(FIND("chimney",#REF!))= TRUE,1,0)</f>
        <v>0</v>
      </c>
      <c r="G391" s="50">
        <f>IF(ISNUMBER(FIND("foundation",#REF!))= TRUE,1,0)</f>
        <v>0</v>
      </c>
      <c r="H391" s="51">
        <v>2</v>
      </c>
      <c r="I391" s="9">
        <v>41892</v>
      </c>
      <c r="J391" s="5" t="s">
        <v>2782</v>
      </c>
    </row>
    <row r="392" spans="1:10">
      <c r="A392" s="44" t="s">
        <v>308</v>
      </c>
      <c r="B392" s="45" t="s">
        <v>22</v>
      </c>
      <c r="C392" s="5">
        <v>1996</v>
      </c>
      <c r="D392" s="5">
        <v>1965</v>
      </c>
      <c r="E392" s="36">
        <v>623300</v>
      </c>
      <c r="F392" s="50">
        <f>IF(ISNUMBER(FIND("chimney",#REF!))= TRUE,1,0)</f>
        <v>0</v>
      </c>
      <c r="G392" s="50">
        <f>IF(ISNUMBER(FIND("foundation",#REF!))= TRUE,1,0)</f>
        <v>0</v>
      </c>
      <c r="H392" s="51">
        <v>2</v>
      </c>
      <c r="I392" s="9">
        <v>41885</v>
      </c>
      <c r="J392" s="5" t="s">
        <v>2782</v>
      </c>
    </row>
    <row r="393" spans="1:10">
      <c r="A393" s="44" t="s">
        <v>2494</v>
      </c>
      <c r="B393" s="45" t="s">
        <v>22</v>
      </c>
      <c r="C393" s="5">
        <v>2615</v>
      </c>
      <c r="D393" s="5">
        <v>1910</v>
      </c>
      <c r="E393" s="36" t="s">
        <v>2782</v>
      </c>
      <c r="F393" s="50">
        <f>IF(ISNUMBER(FIND("chimney",#REF!))= TRUE,1,0)</f>
        <v>0</v>
      </c>
      <c r="G393" s="50">
        <f>IF(ISNUMBER(FIND("foundation",#REF!))= TRUE,1,0)</f>
        <v>0</v>
      </c>
      <c r="H393" s="51">
        <v>3</v>
      </c>
      <c r="I393" s="5" t="s">
        <v>2782</v>
      </c>
      <c r="J393" s="5" t="s">
        <v>2782</v>
      </c>
    </row>
    <row r="394" spans="1:10">
      <c r="A394" s="44" t="s">
        <v>2434</v>
      </c>
      <c r="B394" s="45" t="s">
        <v>22</v>
      </c>
      <c r="C394" s="5">
        <v>1788</v>
      </c>
      <c r="D394" s="5">
        <v>1940</v>
      </c>
      <c r="E394" s="36">
        <v>508700</v>
      </c>
      <c r="F394" s="50">
        <f>IF(ISNUMBER(FIND("chimney",#REF!))= TRUE,1,0)</f>
        <v>0</v>
      </c>
      <c r="G394" s="50">
        <f>IF(ISNUMBER(FIND("foundation",#REF!))= TRUE,1,0)</f>
        <v>0</v>
      </c>
      <c r="H394" s="51">
        <v>3</v>
      </c>
      <c r="I394" s="9">
        <v>42045</v>
      </c>
      <c r="J394" s="9">
        <v>42313</v>
      </c>
    </row>
    <row r="395" spans="1:10">
      <c r="A395" s="44" t="s">
        <v>2371</v>
      </c>
      <c r="B395" s="45" t="s">
        <v>22</v>
      </c>
      <c r="C395" s="6">
        <v>2500</v>
      </c>
      <c r="D395" s="5" t="s">
        <v>2782</v>
      </c>
      <c r="E395" s="36" t="s">
        <v>2782</v>
      </c>
      <c r="F395" s="50">
        <f>IF(ISNUMBER(FIND("chimney",#REF!))= TRUE,1,0)</f>
        <v>0</v>
      </c>
      <c r="G395" s="50">
        <f>IF(ISNUMBER(FIND("foundation",#REF!))= TRUE,1,0)</f>
        <v>0</v>
      </c>
      <c r="H395" s="51">
        <v>2</v>
      </c>
      <c r="I395" s="9">
        <v>42033</v>
      </c>
      <c r="J395" s="9">
        <v>42424</v>
      </c>
    </row>
    <row r="396" spans="1:10">
      <c r="A396" s="44" t="s">
        <v>2345</v>
      </c>
      <c r="B396" s="45" t="s">
        <v>22</v>
      </c>
      <c r="C396" s="5">
        <v>1760</v>
      </c>
      <c r="D396" s="5">
        <v>1899</v>
      </c>
      <c r="E396" s="36">
        <v>527000</v>
      </c>
      <c r="F396" s="50">
        <f>IF(ISNUMBER(FIND("chimney",#REF!))= TRUE,1,0)</f>
        <v>0</v>
      </c>
      <c r="G396" s="50">
        <f>IF(ISNUMBER(FIND("foundation",#REF!))= TRUE,1,0)</f>
        <v>0</v>
      </c>
      <c r="H396" s="51">
        <v>2</v>
      </c>
      <c r="I396" s="9">
        <v>42059</v>
      </c>
      <c r="J396" s="5" t="s">
        <v>2782</v>
      </c>
    </row>
    <row r="397" spans="1:10">
      <c r="A397" s="44" t="s">
        <v>136</v>
      </c>
      <c r="B397" s="45" t="s">
        <v>22</v>
      </c>
      <c r="C397" s="5">
        <v>1304</v>
      </c>
      <c r="D397" s="5">
        <v>1942</v>
      </c>
      <c r="E397" s="36">
        <v>997000</v>
      </c>
      <c r="F397" s="50">
        <f>IF(ISNUMBER(FIND("chimney",#REF!))= TRUE,1,0)</f>
        <v>0</v>
      </c>
      <c r="G397" s="50">
        <f>IF(ISNUMBER(FIND("foundation",#REF!))= TRUE,1,0)</f>
        <v>0</v>
      </c>
      <c r="H397" s="51">
        <v>4</v>
      </c>
      <c r="I397" s="5" t="s">
        <v>2782</v>
      </c>
      <c r="J397" s="5" t="s">
        <v>2782</v>
      </c>
    </row>
    <row r="398" spans="1:10">
      <c r="A398" s="44" t="s">
        <v>1516</v>
      </c>
      <c r="B398" s="45" t="s">
        <v>22</v>
      </c>
      <c r="C398" s="6">
        <v>2100</v>
      </c>
      <c r="D398" s="5" t="s">
        <v>2782</v>
      </c>
      <c r="E398" s="36">
        <v>496700</v>
      </c>
      <c r="F398" s="50">
        <f>IF(ISNUMBER(FIND("chimney",#REF!))= TRUE,1,0)</f>
        <v>0</v>
      </c>
      <c r="G398" s="50">
        <f>IF(ISNUMBER(FIND("foundation",#REF!))= TRUE,1,0)</f>
        <v>0</v>
      </c>
      <c r="H398" s="51">
        <v>2</v>
      </c>
      <c r="I398" s="5" t="s">
        <v>2782</v>
      </c>
      <c r="J398" s="5" t="s">
        <v>2782</v>
      </c>
    </row>
    <row r="399" spans="1:10">
      <c r="A399" s="44" t="s">
        <v>1517</v>
      </c>
      <c r="B399" s="45" t="s">
        <v>22</v>
      </c>
      <c r="C399" s="6">
        <v>2275</v>
      </c>
      <c r="D399" s="5" t="s">
        <v>2782</v>
      </c>
      <c r="E399" s="36">
        <v>561200</v>
      </c>
      <c r="F399" s="50">
        <f>IF(ISNUMBER(FIND("chimney",#REF!))= TRUE,1,0)</f>
        <v>0</v>
      </c>
      <c r="G399" s="50">
        <f>IF(ISNUMBER(FIND("foundation",#REF!))= TRUE,1,0)</f>
        <v>0</v>
      </c>
      <c r="H399" s="51">
        <v>2</v>
      </c>
      <c r="I399" s="9">
        <v>41887</v>
      </c>
      <c r="J399" s="5" t="s">
        <v>2782</v>
      </c>
    </row>
    <row r="400" spans="1:10">
      <c r="A400" s="44" t="s">
        <v>1513</v>
      </c>
      <c r="B400" s="45" t="s">
        <v>22</v>
      </c>
      <c r="C400" s="5">
        <v>1437</v>
      </c>
      <c r="D400" s="5">
        <v>1955</v>
      </c>
      <c r="E400" s="36">
        <v>485200</v>
      </c>
      <c r="F400" s="50">
        <f>IF(ISNUMBER(FIND("chimney",#REF!))= TRUE,1,0)</f>
        <v>0</v>
      </c>
      <c r="G400" s="50">
        <f>IF(ISNUMBER(FIND("foundation",#REF!))= TRUE,1,0)</f>
        <v>0</v>
      </c>
      <c r="H400" s="51">
        <v>1</v>
      </c>
      <c r="I400" s="5" t="s">
        <v>2782</v>
      </c>
      <c r="J400" s="5" t="s">
        <v>2782</v>
      </c>
    </row>
    <row r="401" spans="1:10">
      <c r="A401" s="44" t="s">
        <v>1514</v>
      </c>
      <c r="B401" s="45" t="s">
        <v>22</v>
      </c>
      <c r="C401" s="6" t="s">
        <v>2782</v>
      </c>
      <c r="D401" s="5" t="s">
        <v>2782</v>
      </c>
      <c r="E401" s="36" t="s">
        <v>2782</v>
      </c>
      <c r="F401" s="50">
        <f>IF(ISNUMBER(FIND("chimney",#REF!))= TRUE,1,0)</f>
        <v>0</v>
      </c>
      <c r="G401" s="50">
        <f>IF(ISNUMBER(FIND("foundation",#REF!))= TRUE,1,0)</f>
        <v>0</v>
      </c>
      <c r="H401" s="51">
        <v>2</v>
      </c>
      <c r="I401" s="9">
        <v>41891</v>
      </c>
      <c r="J401" s="9">
        <v>42011</v>
      </c>
    </row>
    <row r="402" spans="1:10">
      <c r="A402" s="44" t="s">
        <v>1519</v>
      </c>
      <c r="B402" s="45" t="s">
        <v>22</v>
      </c>
      <c r="C402" s="6" t="s">
        <v>2782</v>
      </c>
      <c r="D402" s="5" t="s">
        <v>2782</v>
      </c>
      <c r="E402" s="36" t="s">
        <v>2782</v>
      </c>
      <c r="F402" s="50">
        <f>IF(ISNUMBER(FIND("chimney",#REF!))= TRUE,1,0)</f>
        <v>0</v>
      </c>
      <c r="G402" s="50">
        <f>IF(ISNUMBER(FIND("foundation",#REF!))= TRUE,1,0)</f>
        <v>0</v>
      </c>
      <c r="H402" s="51">
        <v>2</v>
      </c>
      <c r="I402" s="9">
        <v>41932</v>
      </c>
      <c r="J402" s="9">
        <v>41942</v>
      </c>
    </row>
    <row r="403" spans="1:10">
      <c r="A403" s="44" t="s">
        <v>2717</v>
      </c>
      <c r="B403" s="45" t="s">
        <v>22</v>
      </c>
      <c r="C403" s="5">
        <v>1668</v>
      </c>
      <c r="D403" s="5">
        <v>1925</v>
      </c>
      <c r="E403" s="36">
        <v>612800</v>
      </c>
      <c r="F403" s="50">
        <f>IF(ISNUMBER(FIND("chimney",#REF!))= TRUE,1,0)</f>
        <v>0</v>
      </c>
      <c r="G403" s="50">
        <f>IF(ISNUMBER(FIND("foundation",#REF!))= TRUE,1,0)</f>
        <v>0</v>
      </c>
      <c r="H403" s="51">
        <v>2</v>
      </c>
      <c r="I403" s="9">
        <v>42027</v>
      </c>
      <c r="J403" s="5" t="s">
        <v>2782</v>
      </c>
    </row>
    <row r="404" spans="1:10">
      <c r="A404" s="44" t="s">
        <v>1925</v>
      </c>
      <c r="B404" s="45" t="s">
        <v>22</v>
      </c>
      <c r="C404" s="6">
        <v>900</v>
      </c>
      <c r="D404" s="5" t="s">
        <v>2782</v>
      </c>
      <c r="E404" s="36">
        <v>582300</v>
      </c>
      <c r="F404" s="50">
        <f>IF(ISNUMBER(FIND("chimney",#REF!))= TRUE,1,0)</f>
        <v>0</v>
      </c>
      <c r="G404" s="50">
        <f>IF(ISNUMBER(FIND("foundation",#REF!))= TRUE,1,0)</f>
        <v>0</v>
      </c>
      <c r="H404" s="51">
        <v>2</v>
      </c>
      <c r="I404" s="9">
        <v>41887</v>
      </c>
      <c r="J404" s="5" t="s">
        <v>2782</v>
      </c>
    </row>
    <row r="405" spans="1:10">
      <c r="A405" s="44" t="s">
        <v>1814</v>
      </c>
      <c r="B405" s="45" t="s">
        <v>22</v>
      </c>
      <c r="C405" s="6">
        <v>2700</v>
      </c>
      <c r="D405" s="5" t="s">
        <v>2782</v>
      </c>
      <c r="E405" s="36">
        <v>547200</v>
      </c>
      <c r="F405" s="50">
        <f>IF(ISNUMBER(FIND("chimney",#REF!))= TRUE,1,0)</f>
        <v>0</v>
      </c>
      <c r="G405" s="50">
        <f>IF(ISNUMBER(FIND("foundation",#REF!))= TRUE,1,0)</f>
        <v>0</v>
      </c>
      <c r="H405" s="51">
        <v>4</v>
      </c>
      <c r="I405" s="5" t="s">
        <v>2782</v>
      </c>
      <c r="J405" s="5" t="s">
        <v>2782</v>
      </c>
    </row>
    <row r="406" spans="1:10">
      <c r="A406" s="44" t="s">
        <v>2086</v>
      </c>
      <c r="B406" s="45" t="s">
        <v>22</v>
      </c>
      <c r="C406" s="6">
        <v>1400</v>
      </c>
      <c r="D406" s="5" t="s">
        <v>2782</v>
      </c>
      <c r="E406" s="36" t="s">
        <v>2782</v>
      </c>
      <c r="F406" s="50">
        <f>IF(ISNUMBER(FIND("chimney",#REF!))= TRUE,1,0)</f>
        <v>0</v>
      </c>
      <c r="G406" s="50">
        <f>IF(ISNUMBER(FIND("foundation",#REF!))= TRUE,1,0)</f>
        <v>0</v>
      </c>
      <c r="H406" s="51">
        <v>2</v>
      </c>
      <c r="I406" s="5" t="s">
        <v>2782</v>
      </c>
      <c r="J406" s="5" t="s">
        <v>2782</v>
      </c>
    </row>
    <row r="407" spans="1:10">
      <c r="A407" s="44" t="s">
        <v>2621</v>
      </c>
      <c r="B407" s="45" t="s">
        <v>22</v>
      </c>
      <c r="C407" s="5">
        <v>1044</v>
      </c>
      <c r="D407" s="5">
        <v>1905</v>
      </c>
      <c r="E407" s="36">
        <v>462600</v>
      </c>
      <c r="F407" s="50">
        <f>IF(ISNUMBER(FIND("chimney",#REF!))= TRUE,1,0)</f>
        <v>0</v>
      </c>
      <c r="G407" s="50">
        <f>IF(ISNUMBER(FIND("foundation",#REF!))= TRUE,1,0)</f>
        <v>0</v>
      </c>
      <c r="H407" s="51">
        <v>2</v>
      </c>
      <c r="I407" s="5" t="s">
        <v>2782</v>
      </c>
      <c r="J407" s="5" t="s">
        <v>2782</v>
      </c>
    </row>
    <row r="408" spans="1:10">
      <c r="A408" s="44" t="s">
        <v>1813</v>
      </c>
      <c r="B408" s="45" t="s">
        <v>22</v>
      </c>
      <c r="C408" s="5">
        <v>1227</v>
      </c>
      <c r="D408" s="5">
        <v>1935</v>
      </c>
      <c r="E408" s="36">
        <v>504800</v>
      </c>
      <c r="F408" s="50">
        <f>IF(ISNUMBER(FIND("chimney",#REF!))= TRUE,1,0)</f>
        <v>0</v>
      </c>
      <c r="G408" s="50">
        <f>IF(ISNUMBER(FIND("foundation",#REF!))= TRUE,1,0)</f>
        <v>0</v>
      </c>
      <c r="H408" s="51">
        <v>2</v>
      </c>
      <c r="I408" s="9">
        <v>41953</v>
      </c>
      <c r="J408" s="9">
        <v>41976</v>
      </c>
    </row>
    <row r="409" spans="1:10">
      <c r="A409" s="44" t="s">
        <v>2564</v>
      </c>
      <c r="B409" s="45" t="s">
        <v>22</v>
      </c>
      <c r="C409" s="5">
        <v>1341</v>
      </c>
      <c r="D409" s="5">
        <v>1937</v>
      </c>
      <c r="E409" s="36">
        <v>539900</v>
      </c>
      <c r="F409" s="50">
        <f>IF(ISNUMBER(FIND("chimney",#REF!))= TRUE,1,0)</f>
        <v>0</v>
      </c>
      <c r="G409" s="50">
        <f>IF(ISNUMBER(FIND("foundation",#REF!))= TRUE,1,0)</f>
        <v>0</v>
      </c>
      <c r="H409" s="51">
        <v>2</v>
      </c>
      <c r="I409" s="9">
        <v>41905</v>
      </c>
      <c r="J409" s="9">
        <v>42216</v>
      </c>
    </row>
    <row r="410" spans="1:10">
      <c r="A410" s="44" t="s">
        <v>2625</v>
      </c>
      <c r="B410" s="45" t="s">
        <v>22</v>
      </c>
      <c r="C410" s="5">
        <v>1316</v>
      </c>
      <c r="D410" s="5">
        <v>1928</v>
      </c>
      <c r="E410" s="36">
        <v>720000</v>
      </c>
      <c r="F410" s="50">
        <f>IF(ISNUMBER(FIND("chimney",#REF!))= TRUE,1,0)</f>
        <v>0</v>
      </c>
      <c r="G410" s="50">
        <f>IF(ISNUMBER(FIND("foundation",#REF!))= TRUE,1,0)</f>
        <v>0</v>
      </c>
      <c r="H410" s="51">
        <v>2</v>
      </c>
      <c r="I410" s="9">
        <v>42026</v>
      </c>
      <c r="J410" s="9">
        <v>42521</v>
      </c>
    </row>
    <row r="411" spans="1:10">
      <c r="A411" s="44" t="s">
        <v>1525</v>
      </c>
      <c r="B411" s="45" t="s">
        <v>22</v>
      </c>
      <c r="C411" s="5">
        <v>1184</v>
      </c>
      <c r="D411" s="5">
        <v>1957</v>
      </c>
      <c r="E411" s="36">
        <v>463900</v>
      </c>
      <c r="F411" s="50">
        <f>IF(ISNUMBER(FIND("chimney",#REF!))= TRUE,1,0)</f>
        <v>0</v>
      </c>
      <c r="G411" s="50">
        <f>IF(ISNUMBER(FIND("foundation",#REF!))= TRUE,1,0)</f>
        <v>0</v>
      </c>
      <c r="H411" s="51">
        <v>2</v>
      </c>
      <c r="I411" s="9">
        <v>41894</v>
      </c>
      <c r="J411" s="5" t="s">
        <v>2782</v>
      </c>
    </row>
    <row r="412" spans="1:10">
      <c r="A412" s="44" t="s">
        <v>2714</v>
      </c>
      <c r="B412" s="45" t="s">
        <v>22</v>
      </c>
      <c r="C412" s="5">
        <v>980</v>
      </c>
      <c r="D412" s="5">
        <v>1929</v>
      </c>
      <c r="E412" s="36">
        <v>479800</v>
      </c>
      <c r="F412" s="50">
        <f>IF(ISNUMBER(FIND("chimney",#REF!))= TRUE,1,0)</f>
        <v>0</v>
      </c>
      <c r="G412" s="50">
        <f>IF(ISNUMBER(FIND("foundation",#REF!))= TRUE,1,0)</f>
        <v>0</v>
      </c>
      <c r="H412" s="51">
        <v>1</v>
      </c>
      <c r="I412" s="9">
        <v>41920</v>
      </c>
      <c r="J412" s="9">
        <v>41932</v>
      </c>
    </row>
    <row r="413" spans="1:10">
      <c r="A413" s="44" t="s">
        <v>1796</v>
      </c>
      <c r="B413" s="45" t="s">
        <v>22</v>
      </c>
      <c r="C413" s="5">
        <v>1192</v>
      </c>
      <c r="D413" s="5">
        <v>1936</v>
      </c>
      <c r="E413" s="36">
        <v>566800</v>
      </c>
      <c r="F413" s="50">
        <f>IF(ISNUMBER(FIND("chimney",#REF!))= TRUE,1,0)</f>
        <v>0</v>
      </c>
      <c r="G413" s="50">
        <f>IF(ISNUMBER(FIND("foundation",#REF!))= TRUE,1,0)</f>
        <v>0</v>
      </c>
      <c r="H413" s="51">
        <v>2</v>
      </c>
      <c r="I413" s="5" t="s">
        <v>2782</v>
      </c>
      <c r="J413" s="5" t="s">
        <v>2782</v>
      </c>
    </row>
    <row r="414" spans="1:10">
      <c r="A414" s="44" t="s">
        <v>2324</v>
      </c>
      <c r="B414" s="45" t="s">
        <v>22</v>
      </c>
      <c r="C414" s="5">
        <v>1629</v>
      </c>
      <c r="D414" s="5">
        <v>1945</v>
      </c>
      <c r="E414" s="36">
        <v>635500</v>
      </c>
      <c r="F414" s="50">
        <f>IF(ISNUMBER(FIND("chimney",#REF!))= TRUE,1,0)</f>
        <v>0</v>
      </c>
      <c r="G414" s="50">
        <f>IF(ISNUMBER(FIND("foundation",#REF!))= TRUE,1,0)</f>
        <v>0</v>
      </c>
      <c r="H414" s="51">
        <v>1</v>
      </c>
      <c r="I414" s="9">
        <v>41906</v>
      </c>
      <c r="J414" s="9">
        <v>42012</v>
      </c>
    </row>
    <row r="415" spans="1:10">
      <c r="A415" s="44" t="s">
        <v>336</v>
      </c>
      <c r="B415" s="45" t="s">
        <v>22</v>
      </c>
      <c r="C415" s="5">
        <v>1968</v>
      </c>
      <c r="D415" s="5">
        <v>1972</v>
      </c>
      <c r="E415" s="36">
        <v>577400</v>
      </c>
      <c r="F415" s="50">
        <f>IF(ISNUMBER(FIND("chimney",#REF!))= TRUE,1,0)</f>
        <v>0</v>
      </c>
      <c r="G415" s="50">
        <f>IF(ISNUMBER(FIND("foundation",#REF!))= TRUE,1,0)</f>
        <v>0</v>
      </c>
      <c r="H415" s="51">
        <v>1</v>
      </c>
      <c r="I415" s="5" t="s">
        <v>2782</v>
      </c>
      <c r="J415" s="5" t="s">
        <v>2782</v>
      </c>
    </row>
    <row r="416" spans="1:10">
      <c r="A416" s="44" t="s">
        <v>2566</v>
      </c>
      <c r="B416" s="45" t="s">
        <v>22</v>
      </c>
      <c r="C416" s="5">
        <v>1507</v>
      </c>
      <c r="D416" s="5">
        <v>1938</v>
      </c>
      <c r="E416" s="36">
        <v>580400</v>
      </c>
      <c r="F416" s="50">
        <f>IF(ISNUMBER(FIND("chimney",#REF!))= TRUE,1,0)</f>
        <v>0</v>
      </c>
      <c r="G416" s="50">
        <f>IF(ISNUMBER(FIND("foundation",#REF!))= TRUE,1,0)</f>
        <v>0</v>
      </c>
      <c r="H416" s="51">
        <v>2</v>
      </c>
      <c r="I416" s="9">
        <v>41908</v>
      </c>
      <c r="J416" s="5" t="s">
        <v>2782</v>
      </c>
    </row>
    <row r="417" spans="1:10">
      <c r="A417" s="44" t="s">
        <v>2735</v>
      </c>
      <c r="B417" s="45" t="s">
        <v>22</v>
      </c>
      <c r="C417" s="5">
        <v>1530</v>
      </c>
      <c r="D417" s="5">
        <v>1937</v>
      </c>
      <c r="E417" s="36">
        <v>747700</v>
      </c>
      <c r="F417" s="50">
        <f>IF(ISNUMBER(FIND("chimney",#REF!))= TRUE,1,0)</f>
        <v>0</v>
      </c>
      <c r="G417" s="50">
        <f>IF(ISNUMBER(FIND("foundation",#REF!))= TRUE,1,0)</f>
        <v>0</v>
      </c>
      <c r="H417" s="51">
        <v>3</v>
      </c>
      <c r="I417" s="5" t="s">
        <v>2782</v>
      </c>
      <c r="J417" s="5" t="s">
        <v>2782</v>
      </c>
    </row>
    <row r="418" spans="1:10">
      <c r="A418" s="44" t="s">
        <v>1523</v>
      </c>
      <c r="B418" s="45" t="s">
        <v>22</v>
      </c>
      <c r="C418" s="5">
        <v>1267</v>
      </c>
      <c r="D418" s="5">
        <v>1954</v>
      </c>
      <c r="E418" s="36">
        <v>510500</v>
      </c>
      <c r="F418" s="50">
        <f>IF(ISNUMBER(FIND("chimney",#REF!))= TRUE,1,0)</f>
        <v>0</v>
      </c>
      <c r="G418" s="50">
        <f>IF(ISNUMBER(FIND("foundation",#REF!))= TRUE,1,0)</f>
        <v>0</v>
      </c>
      <c r="H418" s="51">
        <v>2</v>
      </c>
      <c r="I418" s="5" t="s">
        <v>2782</v>
      </c>
      <c r="J418" s="5" t="s">
        <v>2782</v>
      </c>
    </row>
    <row r="419" spans="1:10">
      <c r="A419" s="44" t="s">
        <v>2585</v>
      </c>
      <c r="B419" s="45" t="s">
        <v>22</v>
      </c>
      <c r="C419" s="5">
        <v>912</v>
      </c>
      <c r="D419" s="5">
        <v>1968</v>
      </c>
      <c r="E419" s="36">
        <v>603072</v>
      </c>
      <c r="F419" s="50">
        <f>IF(ISNUMBER(FIND("chimney",#REF!))= TRUE,1,0)</f>
        <v>0</v>
      </c>
      <c r="G419" s="50">
        <f>IF(ISNUMBER(FIND("foundation",#REF!))= TRUE,1,0)</f>
        <v>0</v>
      </c>
      <c r="H419" s="51">
        <v>2</v>
      </c>
      <c r="I419" s="9">
        <v>41964</v>
      </c>
      <c r="J419" s="9">
        <v>42179</v>
      </c>
    </row>
    <row r="420" spans="1:10">
      <c r="A420" s="44" t="s">
        <v>1798</v>
      </c>
      <c r="B420" s="45" t="s">
        <v>22</v>
      </c>
      <c r="C420" s="6">
        <v>2100</v>
      </c>
      <c r="D420" s="5" t="s">
        <v>2782</v>
      </c>
      <c r="E420" s="36">
        <v>643200</v>
      </c>
      <c r="F420" s="50">
        <f>IF(ISNUMBER(FIND("chimney",#REF!))= TRUE,1,0)</f>
        <v>0</v>
      </c>
      <c r="G420" s="50">
        <f>IF(ISNUMBER(FIND("foundation",#REF!))= TRUE,1,0)</f>
        <v>0</v>
      </c>
      <c r="H420" s="51">
        <v>2</v>
      </c>
      <c r="I420" s="9">
        <v>42082</v>
      </c>
      <c r="J420" s="9">
        <v>42118</v>
      </c>
    </row>
    <row r="421" spans="1:10">
      <c r="A421" s="44" t="s">
        <v>1629</v>
      </c>
      <c r="B421" s="45" t="s">
        <v>22</v>
      </c>
      <c r="C421" s="5">
        <v>1086</v>
      </c>
      <c r="D421" s="5">
        <v>1939</v>
      </c>
      <c r="E421" s="36">
        <v>485000</v>
      </c>
      <c r="F421" s="50">
        <f>IF(ISNUMBER(FIND("chimney",#REF!))= TRUE,1,0)</f>
        <v>0</v>
      </c>
      <c r="G421" s="50">
        <f>IF(ISNUMBER(FIND("foundation",#REF!))= TRUE,1,0)</f>
        <v>0</v>
      </c>
      <c r="H421" s="51">
        <v>2</v>
      </c>
      <c r="I421" s="5" t="s">
        <v>2782</v>
      </c>
      <c r="J421" s="5" t="s">
        <v>2782</v>
      </c>
    </row>
    <row r="422" spans="1:10">
      <c r="A422" s="44" t="s">
        <v>2627</v>
      </c>
      <c r="B422" s="45" t="s">
        <v>22</v>
      </c>
      <c r="C422" s="5">
        <v>1530</v>
      </c>
      <c r="D422" s="5">
        <v>1939</v>
      </c>
      <c r="E422" s="36">
        <v>569600</v>
      </c>
      <c r="F422" s="50">
        <f>IF(ISNUMBER(FIND("chimney",#REF!))= TRUE,1,0)</f>
        <v>0</v>
      </c>
      <c r="G422" s="50">
        <f>IF(ISNUMBER(FIND("foundation",#REF!))= TRUE,1,0)</f>
        <v>0</v>
      </c>
      <c r="H422" s="51">
        <v>2</v>
      </c>
      <c r="I422" s="9">
        <v>41920</v>
      </c>
      <c r="J422" s="9">
        <v>42103</v>
      </c>
    </row>
    <row r="423" spans="1:10">
      <c r="A423" s="44" t="s">
        <v>2623</v>
      </c>
      <c r="B423" s="45" t="s">
        <v>22</v>
      </c>
      <c r="C423" s="5">
        <v>2424</v>
      </c>
      <c r="D423" s="5">
        <v>1940</v>
      </c>
      <c r="E423" s="36">
        <v>693500</v>
      </c>
      <c r="F423" s="50">
        <f>IF(ISNUMBER(FIND("chimney",#REF!))= TRUE,1,0)</f>
        <v>0</v>
      </c>
      <c r="G423" s="50">
        <f>IF(ISNUMBER(FIND("foundation",#REF!))= TRUE,1,0)</f>
        <v>0</v>
      </c>
      <c r="H423" s="51">
        <v>2</v>
      </c>
      <c r="I423" s="9">
        <v>42311</v>
      </c>
      <c r="J423" s="9">
        <v>42327</v>
      </c>
    </row>
    <row r="424" spans="1:10">
      <c r="A424" s="44" t="s">
        <v>1800</v>
      </c>
      <c r="B424" s="45" t="s">
        <v>22</v>
      </c>
      <c r="C424" s="5">
        <v>2057</v>
      </c>
      <c r="D424" s="5">
        <v>1937</v>
      </c>
      <c r="E424" s="36">
        <v>586700</v>
      </c>
      <c r="F424" s="50">
        <f>IF(ISNUMBER(FIND("chimney",#REF!))= TRUE,1,0)</f>
        <v>0</v>
      </c>
      <c r="G424" s="50">
        <f>IF(ISNUMBER(FIND("foundation",#REF!))= TRUE,1,0)</f>
        <v>0</v>
      </c>
      <c r="H424" s="51">
        <v>2</v>
      </c>
      <c r="I424" s="9">
        <v>41894</v>
      </c>
      <c r="J424" s="5" t="s">
        <v>2782</v>
      </c>
    </row>
    <row r="425" spans="1:10">
      <c r="A425" s="44" t="s">
        <v>2016</v>
      </c>
      <c r="B425" s="45" t="s">
        <v>22</v>
      </c>
      <c r="C425" s="6">
        <v>1750</v>
      </c>
      <c r="D425" s="5" t="s">
        <v>2782</v>
      </c>
      <c r="E425" s="36">
        <v>562800</v>
      </c>
      <c r="F425" s="50">
        <f>IF(ISNUMBER(FIND("chimney",#REF!))= TRUE,1,0)</f>
        <v>0</v>
      </c>
      <c r="G425" s="50">
        <f>IF(ISNUMBER(FIND("foundation",#REF!))= TRUE,1,0)</f>
        <v>0</v>
      </c>
      <c r="H425" s="51">
        <v>4</v>
      </c>
      <c r="I425" s="9">
        <v>41922</v>
      </c>
      <c r="J425" s="5" t="s">
        <v>2782</v>
      </c>
    </row>
    <row r="426" spans="1:10">
      <c r="A426" s="44" t="s">
        <v>317</v>
      </c>
      <c r="B426" s="45" t="s">
        <v>22</v>
      </c>
      <c r="C426" s="5">
        <v>1639</v>
      </c>
      <c r="D426" s="5">
        <v>1964</v>
      </c>
      <c r="E426" s="36">
        <v>532200</v>
      </c>
      <c r="F426" s="50">
        <f>IF(ISNUMBER(FIND("chimney",#REF!))= TRUE,1,0)</f>
        <v>0</v>
      </c>
      <c r="G426" s="50">
        <f>IF(ISNUMBER(FIND("foundation",#REF!))= TRUE,1,0)</f>
        <v>0</v>
      </c>
      <c r="H426" s="51">
        <v>2</v>
      </c>
      <c r="I426" s="9" t="s">
        <v>2782</v>
      </c>
      <c r="J426" s="5" t="s">
        <v>2782</v>
      </c>
    </row>
    <row r="427" spans="1:10">
      <c r="A427" s="44" t="s">
        <v>1816</v>
      </c>
      <c r="B427" s="45" t="s">
        <v>22</v>
      </c>
      <c r="C427" s="5">
        <v>1611</v>
      </c>
      <c r="D427" s="5">
        <v>1947</v>
      </c>
      <c r="E427" s="36">
        <v>575100</v>
      </c>
      <c r="F427" s="50">
        <f>IF(ISNUMBER(FIND("chimney",#REF!))= TRUE,1,0)</f>
        <v>0</v>
      </c>
      <c r="G427" s="50">
        <f>IF(ISNUMBER(FIND("foundation",#REF!))= TRUE,1,0)</f>
        <v>0</v>
      </c>
      <c r="H427" s="51">
        <v>2</v>
      </c>
      <c r="I427" s="5" t="s">
        <v>2782</v>
      </c>
      <c r="J427" s="5" t="s">
        <v>2782</v>
      </c>
    </row>
    <row r="428" spans="1:10">
      <c r="A428" s="44" t="s">
        <v>316</v>
      </c>
      <c r="B428" s="45" t="s">
        <v>22</v>
      </c>
      <c r="C428" s="5">
        <v>1516</v>
      </c>
      <c r="D428" s="5">
        <v>1964</v>
      </c>
      <c r="E428" s="36">
        <v>500100</v>
      </c>
      <c r="F428" s="50">
        <f>IF(ISNUMBER(FIND("chimney",#REF!))= TRUE,1,0)</f>
        <v>0</v>
      </c>
      <c r="G428" s="50">
        <f>IF(ISNUMBER(FIND("foundation",#REF!))= TRUE,1,0)</f>
        <v>0</v>
      </c>
      <c r="H428" s="51">
        <v>1</v>
      </c>
      <c r="I428" s="9">
        <v>41930</v>
      </c>
      <c r="J428" s="9">
        <v>41933</v>
      </c>
    </row>
    <row r="429" spans="1:10">
      <c r="A429" s="44" t="s">
        <v>1631</v>
      </c>
      <c r="B429" s="45" t="s">
        <v>22</v>
      </c>
      <c r="C429" s="5">
        <v>905</v>
      </c>
      <c r="D429" s="5">
        <v>1936</v>
      </c>
      <c r="E429" s="36">
        <v>381400</v>
      </c>
      <c r="F429" s="50">
        <f>IF(ISNUMBER(FIND("chimney",#REF!))= TRUE,1,0)</f>
        <v>0</v>
      </c>
      <c r="G429" s="50">
        <f>IF(ISNUMBER(FIND("foundation",#REF!))= TRUE,1,0)</f>
        <v>0</v>
      </c>
      <c r="H429" s="51">
        <v>2</v>
      </c>
      <c r="I429" s="5" t="s">
        <v>2782</v>
      </c>
      <c r="J429" s="5" t="s">
        <v>2782</v>
      </c>
    </row>
    <row r="430" spans="1:10">
      <c r="A430" s="44" t="s">
        <v>1625</v>
      </c>
      <c r="B430" s="45" t="s">
        <v>22</v>
      </c>
      <c r="C430" s="5">
        <v>1091</v>
      </c>
      <c r="D430" s="5">
        <v>1938</v>
      </c>
      <c r="E430" s="36">
        <v>483400</v>
      </c>
      <c r="F430" s="50">
        <f>IF(ISNUMBER(FIND("chimney",#REF!))= TRUE,1,0)</f>
        <v>0</v>
      </c>
      <c r="G430" s="50">
        <f>IF(ISNUMBER(FIND("foundation",#REF!))= TRUE,1,0)</f>
        <v>0</v>
      </c>
      <c r="H430" s="51">
        <v>1</v>
      </c>
      <c r="I430" s="5" t="s">
        <v>2782</v>
      </c>
      <c r="J430" s="5" t="s">
        <v>2782</v>
      </c>
    </row>
    <row r="431" spans="1:10">
      <c r="A431" s="44" t="s">
        <v>1801</v>
      </c>
      <c r="B431" s="45" t="s">
        <v>22</v>
      </c>
      <c r="C431" s="5">
        <v>2922</v>
      </c>
      <c r="D431" s="5">
        <v>1937</v>
      </c>
      <c r="E431" s="36">
        <v>588600</v>
      </c>
      <c r="F431" s="50">
        <f>IF(ISNUMBER(FIND("chimney",#REF!))= TRUE,1,0)</f>
        <v>0</v>
      </c>
      <c r="G431" s="50">
        <f>IF(ISNUMBER(FIND("foundation",#REF!))= TRUE,1,0)</f>
        <v>0</v>
      </c>
      <c r="H431" s="51">
        <v>2</v>
      </c>
      <c r="I431" s="9">
        <v>41895</v>
      </c>
      <c r="J431" s="5" t="s">
        <v>2782</v>
      </c>
    </row>
    <row r="432" spans="1:10">
      <c r="A432" s="44" t="s">
        <v>1803</v>
      </c>
      <c r="B432" s="45" t="s">
        <v>22</v>
      </c>
      <c r="C432" s="5">
        <v>917</v>
      </c>
      <c r="D432" s="5">
        <v>1988</v>
      </c>
      <c r="E432" s="36">
        <v>519200</v>
      </c>
      <c r="F432" s="50">
        <f>IF(ISNUMBER(FIND("chimney",#REF!))= TRUE,1,0)</f>
        <v>0</v>
      </c>
      <c r="G432" s="50">
        <f>IF(ISNUMBER(FIND("foundation",#REF!))= TRUE,1,0)</f>
        <v>0</v>
      </c>
      <c r="H432" s="51">
        <v>2</v>
      </c>
      <c r="I432" s="9">
        <v>41985</v>
      </c>
      <c r="J432" s="9">
        <v>41988</v>
      </c>
    </row>
    <row r="433" spans="1:10">
      <c r="A433" s="44" t="s">
        <v>1817</v>
      </c>
      <c r="B433" s="45" t="s">
        <v>22</v>
      </c>
      <c r="C433" s="5">
        <v>1459</v>
      </c>
      <c r="D433" s="5">
        <v>1909</v>
      </c>
      <c r="E433" s="36">
        <v>539500</v>
      </c>
      <c r="F433" s="50">
        <f>IF(ISNUMBER(FIND("chimney",#REF!))= TRUE,1,0)</f>
        <v>0</v>
      </c>
      <c r="G433" s="50">
        <f>IF(ISNUMBER(FIND("foundation",#REF!))= TRUE,1,0)</f>
        <v>0</v>
      </c>
      <c r="H433" s="51">
        <v>2</v>
      </c>
      <c r="I433" s="5" t="s">
        <v>2782</v>
      </c>
      <c r="J433" s="5" t="s">
        <v>2782</v>
      </c>
    </row>
    <row r="434" spans="1:10">
      <c r="A434" s="44" t="s">
        <v>1804</v>
      </c>
      <c r="B434" s="45" t="s">
        <v>22</v>
      </c>
      <c r="C434" s="5">
        <v>1522</v>
      </c>
      <c r="D434" s="5">
        <v>1940</v>
      </c>
      <c r="E434" s="36">
        <v>543800</v>
      </c>
      <c r="F434" s="50">
        <f>IF(ISNUMBER(FIND("chimney",#REF!))= TRUE,1,0)</f>
        <v>0</v>
      </c>
      <c r="G434" s="50">
        <f>IF(ISNUMBER(FIND("foundation",#REF!))= TRUE,1,0)</f>
        <v>0</v>
      </c>
      <c r="H434" s="51">
        <v>2</v>
      </c>
      <c r="I434" s="9">
        <v>42255</v>
      </c>
      <c r="J434" s="5" t="s">
        <v>2782</v>
      </c>
    </row>
    <row r="435" spans="1:10">
      <c r="A435" s="44" t="s">
        <v>319</v>
      </c>
      <c r="B435" s="45" t="s">
        <v>22</v>
      </c>
      <c r="C435" s="5">
        <v>1510</v>
      </c>
      <c r="D435" s="5">
        <v>1964</v>
      </c>
      <c r="E435" s="36">
        <v>523500</v>
      </c>
      <c r="F435" s="50">
        <f>IF(ISNUMBER(FIND("chimney",#REF!))= TRUE,1,0)</f>
        <v>0</v>
      </c>
      <c r="G435" s="50">
        <f>IF(ISNUMBER(FIND("foundation",#REF!))= TRUE,1,0)</f>
        <v>0</v>
      </c>
      <c r="H435" s="51">
        <v>1</v>
      </c>
      <c r="I435" s="9">
        <v>41890</v>
      </c>
      <c r="J435" s="5" t="s">
        <v>2782</v>
      </c>
    </row>
    <row r="436" spans="1:10">
      <c r="A436" s="44" t="s">
        <v>1627</v>
      </c>
      <c r="B436" s="45" t="s">
        <v>22</v>
      </c>
      <c r="C436" s="5">
        <v>1275</v>
      </c>
      <c r="D436" s="5">
        <v>1935</v>
      </c>
      <c r="E436" s="36">
        <v>486500</v>
      </c>
      <c r="F436" s="50">
        <f>IF(ISNUMBER(FIND("chimney",#REF!))= TRUE,1,0)</f>
        <v>0</v>
      </c>
      <c r="G436" s="50">
        <f>IF(ISNUMBER(FIND("foundation",#REF!))= TRUE,1,0)</f>
        <v>0</v>
      </c>
      <c r="H436" s="51">
        <v>2</v>
      </c>
      <c r="I436" s="9">
        <v>41905</v>
      </c>
      <c r="J436" s="9">
        <v>42223</v>
      </c>
    </row>
    <row r="437" spans="1:10">
      <c r="A437" s="44" t="s">
        <v>1819</v>
      </c>
      <c r="B437" s="45" t="s">
        <v>22</v>
      </c>
      <c r="C437" s="5">
        <v>688</v>
      </c>
      <c r="D437" s="5">
        <v>1900</v>
      </c>
      <c r="E437" s="36">
        <v>333400</v>
      </c>
      <c r="F437" s="50">
        <f>IF(ISNUMBER(FIND("chimney",#REF!))= TRUE,1,0)</f>
        <v>0</v>
      </c>
      <c r="G437" s="50">
        <f>IF(ISNUMBER(FIND("foundation",#REF!))= TRUE,1,0)</f>
        <v>0</v>
      </c>
      <c r="H437" s="51">
        <v>4</v>
      </c>
      <c r="I437" s="9" t="s">
        <v>2782</v>
      </c>
      <c r="J437" s="5" t="s">
        <v>2782</v>
      </c>
    </row>
    <row r="438" spans="1:10">
      <c r="A438" s="44" t="s">
        <v>1821</v>
      </c>
      <c r="B438" s="45" t="s">
        <v>22</v>
      </c>
      <c r="C438" s="6">
        <v>1400</v>
      </c>
      <c r="D438" s="5" t="s">
        <v>2782</v>
      </c>
      <c r="E438" s="36" t="s">
        <v>2782</v>
      </c>
      <c r="F438" s="50">
        <f>IF(ISNUMBER(FIND("chimney",#REF!))= TRUE,1,0)</f>
        <v>0</v>
      </c>
      <c r="G438" s="50">
        <f>IF(ISNUMBER(FIND("foundation",#REF!))= TRUE,1,0)</f>
        <v>0</v>
      </c>
      <c r="H438" s="51">
        <v>2</v>
      </c>
      <c r="I438" s="5" t="s">
        <v>2782</v>
      </c>
      <c r="J438" s="5" t="s">
        <v>2782</v>
      </c>
    </row>
    <row r="439" spans="1:10">
      <c r="A439" s="44" t="s">
        <v>814</v>
      </c>
      <c r="B439" s="45" t="s">
        <v>22</v>
      </c>
      <c r="C439" s="5">
        <v>1106</v>
      </c>
      <c r="D439" s="5">
        <v>1954</v>
      </c>
      <c r="E439" s="36">
        <v>409300</v>
      </c>
      <c r="F439" s="50">
        <f>IF(ISNUMBER(FIND("chimney",#REF!))= TRUE,1,0)</f>
        <v>0</v>
      </c>
      <c r="G439" s="50">
        <f>IF(ISNUMBER(FIND("foundation",#REF!))= TRUE,1,0)</f>
        <v>0</v>
      </c>
      <c r="H439" s="51">
        <v>2</v>
      </c>
      <c r="I439" s="9">
        <v>42066</v>
      </c>
      <c r="J439" s="9">
        <v>42104</v>
      </c>
    </row>
    <row r="440" spans="1:10">
      <c r="A440" s="44" t="s">
        <v>1874</v>
      </c>
      <c r="B440" s="45" t="s">
        <v>22</v>
      </c>
      <c r="C440" s="5">
        <v>1503</v>
      </c>
      <c r="D440" s="5">
        <v>1946</v>
      </c>
      <c r="E440" s="36">
        <v>597000</v>
      </c>
      <c r="F440" s="50">
        <f>IF(ISNUMBER(FIND("chimney",#REF!))= TRUE,1,0)</f>
        <v>0</v>
      </c>
      <c r="G440" s="50">
        <f>IF(ISNUMBER(FIND("foundation",#REF!))= TRUE,1,0)</f>
        <v>0</v>
      </c>
      <c r="H440" s="51">
        <v>2</v>
      </c>
      <c r="I440" s="9">
        <v>42073</v>
      </c>
      <c r="J440" s="5" t="s">
        <v>2782</v>
      </c>
    </row>
    <row r="441" spans="1:10">
      <c r="A441" s="44" t="s">
        <v>327</v>
      </c>
      <c r="B441" s="45" t="s">
        <v>22</v>
      </c>
      <c r="C441" s="5">
        <v>1215</v>
      </c>
      <c r="D441" s="5">
        <v>1966</v>
      </c>
      <c r="E441" s="36">
        <v>469900</v>
      </c>
      <c r="F441" s="50">
        <f>IF(ISNUMBER(FIND("chimney",#REF!))= TRUE,1,0)</f>
        <v>0</v>
      </c>
      <c r="G441" s="50">
        <f>IF(ISNUMBER(FIND("foundation",#REF!))= TRUE,1,0)</f>
        <v>0</v>
      </c>
      <c r="H441" s="51">
        <v>1</v>
      </c>
      <c r="I441" s="9">
        <v>41964</v>
      </c>
      <c r="J441" s="9">
        <v>42006</v>
      </c>
    </row>
    <row r="442" spans="1:10">
      <c r="A442" s="44" t="s">
        <v>324</v>
      </c>
      <c r="B442" s="45" t="s">
        <v>22</v>
      </c>
      <c r="C442" s="5">
        <v>1215</v>
      </c>
      <c r="D442" s="5">
        <v>1966</v>
      </c>
      <c r="E442" s="36">
        <v>485000</v>
      </c>
      <c r="F442" s="50">
        <f>IF(ISNUMBER(FIND("chimney",#REF!))= TRUE,1,0)</f>
        <v>0</v>
      </c>
      <c r="G442" s="50">
        <f>IF(ISNUMBER(FIND("foundation",#REF!))= TRUE,1,0)</f>
        <v>0</v>
      </c>
      <c r="H442" s="51">
        <v>1</v>
      </c>
      <c r="I442" s="9">
        <v>41892</v>
      </c>
      <c r="J442" s="5" t="s">
        <v>2782</v>
      </c>
    </row>
    <row r="443" spans="1:10">
      <c r="A443" s="44" t="s">
        <v>1806</v>
      </c>
      <c r="B443" s="45" t="s">
        <v>22</v>
      </c>
      <c r="C443" s="6">
        <v>1225</v>
      </c>
      <c r="D443" s="5" t="s">
        <v>2782</v>
      </c>
      <c r="E443" s="36">
        <v>647000</v>
      </c>
      <c r="F443" s="50">
        <f>IF(ISNUMBER(FIND("chimney",#REF!))= TRUE,1,0)</f>
        <v>0</v>
      </c>
      <c r="G443" s="50">
        <f>IF(ISNUMBER(FIND("foundation",#REF!))= TRUE,1,0)</f>
        <v>0</v>
      </c>
      <c r="H443" s="51">
        <v>2</v>
      </c>
      <c r="I443" s="9">
        <v>41884</v>
      </c>
      <c r="J443" s="9">
        <v>42312</v>
      </c>
    </row>
    <row r="444" spans="1:10">
      <c r="A444" s="44" t="s">
        <v>2089</v>
      </c>
      <c r="B444" s="45" t="s">
        <v>22</v>
      </c>
      <c r="C444" s="5">
        <v>1193</v>
      </c>
      <c r="D444" s="5">
        <v>1916</v>
      </c>
      <c r="E444" s="36">
        <v>541800</v>
      </c>
      <c r="F444" s="50">
        <f>IF(ISNUMBER(FIND("chimney",#REF!))= TRUE,1,0)</f>
        <v>0</v>
      </c>
      <c r="G444" s="50">
        <f>IF(ISNUMBER(FIND("foundation",#REF!))= TRUE,1,0)</f>
        <v>0</v>
      </c>
      <c r="H444" s="51">
        <v>2</v>
      </c>
      <c r="I444" s="5" t="s">
        <v>2782</v>
      </c>
      <c r="J444" s="5" t="s">
        <v>2782</v>
      </c>
    </row>
    <row r="445" spans="1:10">
      <c r="A445" s="44" t="s">
        <v>1823</v>
      </c>
      <c r="B445" s="45" t="s">
        <v>22</v>
      </c>
      <c r="C445" s="5">
        <v>971</v>
      </c>
      <c r="D445" s="5">
        <v>1931</v>
      </c>
      <c r="E445" s="36">
        <v>524600</v>
      </c>
      <c r="F445" s="50">
        <f>IF(ISNUMBER(FIND("chimney",#REF!))= TRUE,1,0)</f>
        <v>0</v>
      </c>
      <c r="G445" s="50">
        <f>IF(ISNUMBER(FIND("foundation",#REF!))= TRUE,1,0)</f>
        <v>0</v>
      </c>
      <c r="H445" s="51">
        <v>2</v>
      </c>
      <c r="I445" s="5" t="s">
        <v>2782</v>
      </c>
      <c r="J445" s="5" t="s">
        <v>2782</v>
      </c>
    </row>
    <row r="446" spans="1:10">
      <c r="A446" s="44" t="s">
        <v>2571</v>
      </c>
      <c r="B446" s="45" t="s">
        <v>22</v>
      </c>
      <c r="C446" s="5">
        <v>1024</v>
      </c>
      <c r="D446" s="5">
        <v>1935</v>
      </c>
      <c r="E446" s="36">
        <v>531700</v>
      </c>
      <c r="F446" s="50">
        <f>IF(ISNUMBER(FIND("chimney",#REF!))= TRUE,1,0)</f>
        <v>0</v>
      </c>
      <c r="G446" s="50">
        <f>IF(ISNUMBER(FIND("foundation",#REF!))= TRUE,1,0)</f>
        <v>0</v>
      </c>
      <c r="H446" s="51">
        <v>2</v>
      </c>
      <c r="I446" s="9">
        <v>41887</v>
      </c>
      <c r="J446" s="9">
        <v>42076</v>
      </c>
    </row>
    <row r="447" spans="1:10">
      <c r="A447" s="44" t="s">
        <v>2322</v>
      </c>
      <c r="B447" s="45" t="s">
        <v>22</v>
      </c>
      <c r="C447" s="5">
        <v>1824</v>
      </c>
      <c r="D447" s="5">
        <v>1941</v>
      </c>
      <c r="E447" s="36">
        <v>582100</v>
      </c>
      <c r="F447" s="50">
        <f>IF(ISNUMBER(FIND("chimney",#REF!))= TRUE,1,0)</f>
        <v>0</v>
      </c>
      <c r="G447" s="50">
        <f>IF(ISNUMBER(FIND("foundation",#REF!))= TRUE,1,0)</f>
        <v>0</v>
      </c>
      <c r="H447" s="51">
        <v>2</v>
      </c>
      <c r="I447" s="5" t="s">
        <v>2782</v>
      </c>
      <c r="J447" s="5" t="s">
        <v>2782</v>
      </c>
    </row>
    <row r="448" spans="1:10">
      <c r="A448" s="44" t="s">
        <v>2741</v>
      </c>
      <c r="B448" s="45" t="s">
        <v>22</v>
      </c>
      <c r="C448" s="5">
        <v>1433</v>
      </c>
      <c r="D448" s="5">
        <v>1926</v>
      </c>
      <c r="E448" s="36">
        <v>661400</v>
      </c>
      <c r="F448" s="50">
        <f>IF(ISNUMBER(FIND("chimney",#REF!))= TRUE,1,0)</f>
        <v>0</v>
      </c>
      <c r="G448" s="50">
        <f>IF(ISNUMBER(FIND("foundation",#REF!))= TRUE,1,0)</f>
        <v>0</v>
      </c>
      <c r="H448" s="51">
        <v>2</v>
      </c>
      <c r="I448" s="5" t="s">
        <v>2782</v>
      </c>
      <c r="J448" s="5" t="s">
        <v>2782</v>
      </c>
    </row>
    <row r="449" spans="1:10">
      <c r="A449" s="44" t="s">
        <v>2720</v>
      </c>
      <c r="B449" s="45" t="s">
        <v>22</v>
      </c>
      <c r="C449" s="5">
        <v>1316</v>
      </c>
      <c r="D449" s="5">
        <v>1923</v>
      </c>
      <c r="E449" s="36">
        <v>775500</v>
      </c>
      <c r="F449" s="50">
        <f>IF(ISNUMBER(FIND("chimney",#REF!))= TRUE,1,0)</f>
        <v>0</v>
      </c>
      <c r="G449" s="50">
        <f>IF(ISNUMBER(FIND("foundation",#REF!))= TRUE,1,0)</f>
        <v>0</v>
      </c>
      <c r="H449" s="51">
        <v>2</v>
      </c>
      <c r="I449" s="9">
        <v>42013</v>
      </c>
      <c r="J449" s="9">
        <v>42067</v>
      </c>
    </row>
    <row r="450" spans="1:10">
      <c r="A450" s="44" t="s">
        <v>2583</v>
      </c>
      <c r="B450" s="45" t="s">
        <v>22</v>
      </c>
      <c r="C450" s="5">
        <v>1214</v>
      </c>
      <c r="D450" s="5">
        <v>1945</v>
      </c>
      <c r="E450" s="36">
        <v>513800</v>
      </c>
      <c r="F450" s="50">
        <f>IF(ISNUMBER(FIND("chimney",#REF!))= TRUE,1,0)</f>
        <v>0</v>
      </c>
      <c r="G450" s="50">
        <f>IF(ISNUMBER(FIND("foundation",#REF!))= TRUE,1,0)</f>
        <v>0</v>
      </c>
      <c r="H450" s="51">
        <v>2</v>
      </c>
      <c r="I450" s="9">
        <v>41884</v>
      </c>
      <c r="J450" s="9">
        <v>41921</v>
      </c>
    </row>
    <row r="451" spans="1:10">
      <c r="A451" s="44" t="s">
        <v>2570</v>
      </c>
      <c r="B451" s="45" t="s">
        <v>22</v>
      </c>
      <c r="C451" s="5">
        <v>1353</v>
      </c>
      <c r="D451" s="5">
        <v>1930</v>
      </c>
      <c r="E451" s="36">
        <v>447700</v>
      </c>
      <c r="F451" s="50">
        <f>IF(ISNUMBER(FIND("chimney",#REF!))= TRUE,1,0)</f>
        <v>0</v>
      </c>
      <c r="G451" s="50">
        <f>IF(ISNUMBER(FIND("foundation",#REF!))= TRUE,1,0)</f>
        <v>0</v>
      </c>
      <c r="H451" s="51">
        <v>2</v>
      </c>
      <c r="I451" s="5" t="s">
        <v>2782</v>
      </c>
      <c r="J451" s="5" t="s">
        <v>2782</v>
      </c>
    </row>
    <row r="452" spans="1:10">
      <c r="A452" s="44" t="s">
        <v>2573</v>
      </c>
      <c r="B452" s="45" t="s">
        <v>22</v>
      </c>
      <c r="C452" s="5">
        <v>1599</v>
      </c>
      <c r="D452" s="5">
        <v>1947</v>
      </c>
      <c r="E452" s="36">
        <v>595800</v>
      </c>
      <c r="F452" s="50">
        <f>IF(ISNUMBER(FIND("chimney",#REF!))= TRUE,1,0)</f>
        <v>0</v>
      </c>
      <c r="G452" s="50">
        <f>IF(ISNUMBER(FIND("foundation",#REF!))= TRUE,1,0)</f>
        <v>0</v>
      </c>
      <c r="H452" s="51">
        <v>2</v>
      </c>
      <c r="I452" s="9">
        <v>41886</v>
      </c>
      <c r="J452" s="9">
        <v>42026</v>
      </c>
    </row>
    <row r="453" spans="1:10">
      <c r="A453" s="44" t="s">
        <v>1635</v>
      </c>
      <c r="B453" s="45" t="s">
        <v>22</v>
      </c>
      <c r="C453" s="6">
        <v>2800</v>
      </c>
      <c r="D453" s="5" t="s">
        <v>2782</v>
      </c>
      <c r="E453" s="36">
        <v>145000</v>
      </c>
      <c r="F453" s="50">
        <f>IF(ISNUMBER(FIND("chimney",#REF!))= TRUE,1,0)</f>
        <v>0</v>
      </c>
      <c r="G453" s="50">
        <f>IF(ISNUMBER(FIND("foundation",#REF!))= TRUE,1,0)</f>
        <v>0</v>
      </c>
      <c r="H453" s="51">
        <v>2</v>
      </c>
      <c r="I453" s="9">
        <v>41949</v>
      </c>
      <c r="J453" s="9">
        <v>42138</v>
      </c>
    </row>
    <row r="454" spans="1:10">
      <c r="A454" s="44" t="s">
        <v>1825</v>
      </c>
      <c r="B454" s="45" t="s">
        <v>22</v>
      </c>
      <c r="C454" s="6">
        <v>1225</v>
      </c>
      <c r="D454" s="5" t="s">
        <v>2782</v>
      </c>
      <c r="E454" s="36">
        <v>603400</v>
      </c>
      <c r="F454" s="50">
        <f>IF(ISNUMBER(FIND("chimney",#REF!))= TRUE,1,0)</f>
        <v>0</v>
      </c>
      <c r="G454" s="50">
        <f>IF(ISNUMBER(FIND("foundation",#REF!))= TRUE,1,0)</f>
        <v>0</v>
      </c>
      <c r="H454" s="51">
        <v>2</v>
      </c>
      <c r="I454" s="5" t="s">
        <v>2782</v>
      </c>
      <c r="J454" s="5" t="s">
        <v>2782</v>
      </c>
    </row>
    <row r="455" spans="1:10">
      <c r="A455" s="44" t="s">
        <v>1938</v>
      </c>
      <c r="B455" s="45" t="s">
        <v>22</v>
      </c>
      <c r="C455" s="5">
        <v>1006</v>
      </c>
      <c r="D455" s="5">
        <v>1921</v>
      </c>
      <c r="E455" s="36">
        <v>445800</v>
      </c>
      <c r="F455" s="50">
        <f>IF(ISNUMBER(FIND("chimney",#REF!))= TRUE,1,0)</f>
        <v>0</v>
      </c>
      <c r="G455" s="50">
        <f>IF(ISNUMBER(FIND("foundation",#REF!))= TRUE,1,0)</f>
        <v>0</v>
      </c>
      <c r="H455" s="51">
        <v>1</v>
      </c>
      <c r="I455" s="5" t="s">
        <v>2782</v>
      </c>
      <c r="J455" s="5" t="s">
        <v>2782</v>
      </c>
    </row>
    <row r="456" spans="1:10">
      <c r="A456" s="44" t="s">
        <v>2628</v>
      </c>
      <c r="B456" s="45" t="s">
        <v>22</v>
      </c>
      <c r="C456" s="5">
        <v>1914</v>
      </c>
      <c r="D456" s="5">
        <v>1910</v>
      </c>
      <c r="E456" s="36">
        <v>601500</v>
      </c>
      <c r="F456" s="50">
        <f>IF(ISNUMBER(FIND("chimney",#REF!))= TRUE,1,0)</f>
        <v>0</v>
      </c>
      <c r="G456" s="50">
        <f>IF(ISNUMBER(FIND("foundation",#REF!))= TRUE,1,0)</f>
        <v>0</v>
      </c>
      <c r="H456" s="51">
        <v>2</v>
      </c>
      <c r="I456" s="5" t="s">
        <v>2782</v>
      </c>
      <c r="J456" s="5" t="s">
        <v>2782</v>
      </c>
    </row>
    <row r="457" spans="1:10">
      <c r="A457" s="44" t="s">
        <v>2091</v>
      </c>
      <c r="B457" s="45" t="s">
        <v>22</v>
      </c>
      <c r="C457" s="5">
        <v>2913</v>
      </c>
      <c r="D457" s="5">
        <v>1868</v>
      </c>
      <c r="E457" s="36">
        <v>1198500</v>
      </c>
      <c r="F457" s="50">
        <f>IF(ISNUMBER(FIND("chimney",#REF!))= TRUE,1,0)</f>
        <v>0</v>
      </c>
      <c r="G457" s="50">
        <f>IF(ISNUMBER(FIND("foundation",#REF!))= TRUE,1,0)</f>
        <v>0</v>
      </c>
      <c r="H457" s="51">
        <v>3</v>
      </c>
      <c r="I457" s="5" t="s">
        <v>2782</v>
      </c>
      <c r="J457" s="5" t="s">
        <v>2782</v>
      </c>
    </row>
    <row r="458" spans="1:10">
      <c r="A458" s="44" t="s">
        <v>1829</v>
      </c>
      <c r="B458" s="45" t="s">
        <v>22</v>
      </c>
      <c r="C458" s="5">
        <v>1823</v>
      </c>
      <c r="D458" s="5">
        <v>1941</v>
      </c>
      <c r="E458" s="36">
        <v>626600</v>
      </c>
      <c r="F458" s="50">
        <f>IF(ISNUMBER(FIND("chimney",#REF!))= TRUE,1,0)</f>
        <v>0</v>
      </c>
      <c r="G458" s="50">
        <f>IF(ISNUMBER(FIND("foundation",#REF!))= TRUE,1,0)</f>
        <v>0</v>
      </c>
      <c r="H458" s="51">
        <v>1</v>
      </c>
      <c r="I458" s="9">
        <v>41913</v>
      </c>
      <c r="J458" s="5" t="s">
        <v>2782</v>
      </c>
    </row>
    <row r="459" spans="1:10">
      <c r="A459" s="44" t="s">
        <v>2581</v>
      </c>
      <c r="B459" s="45" t="s">
        <v>22</v>
      </c>
      <c r="C459" s="5">
        <v>1917</v>
      </c>
      <c r="D459" s="5">
        <v>2000</v>
      </c>
      <c r="E459" s="36">
        <v>584900</v>
      </c>
      <c r="F459" s="50">
        <f>IF(ISNUMBER(FIND("chimney",#REF!))= TRUE,1,0)</f>
        <v>0</v>
      </c>
      <c r="G459" s="50">
        <f>IF(ISNUMBER(FIND("foundation",#REF!))= TRUE,1,0)</f>
        <v>0</v>
      </c>
      <c r="H459" s="51">
        <v>2</v>
      </c>
      <c r="I459" s="9">
        <v>41887</v>
      </c>
      <c r="J459" s="9">
        <v>41897</v>
      </c>
    </row>
    <row r="460" spans="1:10">
      <c r="A460" s="44" t="s">
        <v>2568</v>
      </c>
      <c r="B460" s="45" t="s">
        <v>22</v>
      </c>
      <c r="C460" s="5">
        <v>2984</v>
      </c>
      <c r="D460" s="5">
        <v>1946</v>
      </c>
      <c r="E460" s="36">
        <v>442400</v>
      </c>
      <c r="F460" s="50">
        <f>IF(ISNUMBER(FIND("chimney",#REF!))= TRUE,1,0)</f>
        <v>0</v>
      </c>
      <c r="G460" s="50">
        <f>IF(ISNUMBER(FIND("foundation",#REF!))= TRUE,1,0)</f>
        <v>0</v>
      </c>
      <c r="H460" s="51">
        <v>2</v>
      </c>
      <c r="I460" s="5" t="s">
        <v>2782</v>
      </c>
      <c r="J460" s="5" t="s">
        <v>2782</v>
      </c>
    </row>
    <row r="461" spans="1:10">
      <c r="A461" s="44" t="s">
        <v>2321</v>
      </c>
      <c r="B461" s="45" t="s">
        <v>22</v>
      </c>
      <c r="C461" s="5">
        <v>1710</v>
      </c>
      <c r="D461" s="5">
        <v>1946</v>
      </c>
      <c r="E461" s="36">
        <v>608100</v>
      </c>
      <c r="F461" s="50">
        <f>IF(ISNUMBER(FIND("chimney",#REF!))= TRUE,1,0)</f>
        <v>0</v>
      </c>
      <c r="G461" s="50">
        <f>IF(ISNUMBER(FIND("foundation",#REF!))= TRUE,1,0)</f>
        <v>0</v>
      </c>
      <c r="H461" s="51">
        <v>1</v>
      </c>
      <c r="I461" s="9">
        <v>41918</v>
      </c>
      <c r="J461" s="9">
        <v>41976</v>
      </c>
    </row>
    <row r="462" spans="1:10">
      <c r="A462" s="44" t="s">
        <v>2574</v>
      </c>
      <c r="B462" s="45" t="s">
        <v>22</v>
      </c>
      <c r="C462" s="5">
        <v>1410</v>
      </c>
      <c r="D462" s="5">
        <v>1948</v>
      </c>
      <c r="E462" s="36">
        <v>570400</v>
      </c>
      <c r="F462" s="50">
        <f>IF(ISNUMBER(FIND("chimney",#REF!))= TRUE,1,0)</f>
        <v>0</v>
      </c>
      <c r="G462" s="50">
        <f>IF(ISNUMBER(FIND("foundation",#REF!))= TRUE,1,0)</f>
        <v>0</v>
      </c>
      <c r="H462" s="51">
        <v>2</v>
      </c>
      <c r="I462" s="9">
        <v>41892</v>
      </c>
      <c r="J462" s="9">
        <v>41956</v>
      </c>
    </row>
    <row r="463" spans="1:10">
      <c r="A463" s="44" t="s">
        <v>2320</v>
      </c>
      <c r="B463" s="45" t="s">
        <v>22</v>
      </c>
      <c r="C463" s="5">
        <v>1165</v>
      </c>
      <c r="D463" s="5">
        <v>1941</v>
      </c>
      <c r="E463" s="36">
        <v>489800</v>
      </c>
      <c r="F463" s="50">
        <f>IF(ISNUMBER(FIND("chimney",#REF!))= TRUE,1,0)</f>
        <v>0</v>
      </c>
      <c r="G463" s="50">
        <f>IF(ISNUMBER(FIND("foundation",#REF!))= TRUE,1,0)</f>
        <v>0</v>
      </c>
      <c r="H463" s="51">
        <v>1</v>
      </c>
      <c r="I463" s="5" t="s">
        <v>2782</v>
      </c>
      <c r="J463" s="5" t="s">
        <v>2782</v>
      </c>
    </row>
    <row r="464" spans="1:10">
      <c r="A464" s="44" t="s">
        <v>2333</v>
      </c>
      <c r="B464" s="45" t="s">
        <v>22</v>
      </c>
      <c r="C464" s="5">
        <v>1375</v>
      </c>
      <c r="D464" s="5">
        <v>1941</v>
      </c>
      <c r="E464" s="36">
        <v>555600</v>
      </c>
      <c r="F464" s="50">
        <f>IF(ISNUMBER(FIND("chimney",#REF!))= TRUE,1,0)</f>
        <v>0</v>
      </c>
      <c r="G464" s="50">
        <f>IF(ISNUMBER(FIND("foundation",#REF!))= TRUE,1,0)</f>
        <v>0</v>
      </c>
      <c r="H464" s="51">
        <v>2</v>
      </c>
      <c r="I464" s="9">
        <v>41897</v>
      </c>
      <c r="J464" s="9">
        <v>41927</v>
      </c>
    </row>
    <row r="465" spans="1:10">
      <c r="A465" s="44" t="s">
        <v>2684</v>
      </c>
      <c r="B465" s="45" t="s">
        <v>22</v>
      </c>
      <c r="C465" s="6" t="s">
        <v>2782</v>
      </c>
      <c r="D465" s="5" t="s">
        <v>2782</v>
      </c>
      <c r="E465" s="36" t="s">
        <v>2782</v>
      </c>
      <c r="F465" s="50">
        <f>IF(ISNUMBER(FIND("chimney",#REF!))= TRUE,1,0)</f>
        <v>0</v>
      </c>
      <c r="G465" s="50">
        <f>IF(ISNUMBER(FIND("foundation",#REF!))= TRUE,1,0)</f>
        <v>0</v>
      </c>
      <c r="H465" s="51">
        <v>2</v>
      </c>
      <c r="I465" s="9">
        <v>41884</v>
      </c>
      <c r="J465" s="9">
        <v>42081</v>
      </c>
    </row>
    <row r="466" spans="1:10">
      <c r="A466" s="44" t="s">
        <v>1826</v>
      </c>
      <c r="B466" s="45" t="s">
        <v>22</v>
      </c>
      <c r="C466" s="5">
        <v>1760</v>
      </c>
      <c r="D466" s="5">
        <v>1920</v>
      </c>
      <c r="E466" s="36">
        <v>604900</v>
      </c>
      <c r="F466" s="50">
        <f>IF(ISNUMBER(FIND("chimney",#REF!))= TRUE,1,0)</f>
        <v>0</v>
      </c>
      <c r="G466" s="50">
        <f>IF(ISNUMBER(FIND("foundation",#REF!))= TRUE,1,0)</f>
        <v>0</v>
      </c>
      <c r="H466" s="51">
        <v>2</v>
      </c>
      <c r="I466" s="9">
        <v>42255</v>
      </c>
      <c r="J466" s="5" t="s">
        <v>2782</v>
      </c>
    </row>
    <row r="467" spans="1:10">
      <c r="A467" s="44" t="s">
        <v>1005</v>
      </c>
      <c r="B467" s="44" t="s">
        <v>22</v>
      </c>
      <c r="C467" s="8">
        <v>2868</v>
      </c>
      <c r="D467" s="8">
        <v>1900</v>
      </c>
      <c r="E467" s="37">
        <v>708500</v>
      </c>
      <c r="F467" s="50">
        <f>IF(ISNUMBER(FIND("chimney",#REF!))= TRUE,1,0)</f>
        <v>0</v>
      </c>
      <c r="G467" s="50">
        <f>IF(ISNUMBER(FIND("foundation",#REF!))= TRUE,1,0)</f>
        <v>0</v>
      </c>
      <c r="H467" s="51">
        <v>3</v>
      </c>
      <c r="I467" s="9">
        <v>42003</v>
      </c>
      <c r="J467" s="5" t="s">
        <v>2782</v>
      </c>
    </row>
    <row r="468" spans="1:10">
      <c r="A468" s="44" t="s">
        <v>2630</v>
      </c>
      <c r="B468" s="45" t="s">
        <v>22</v>
      </c>
      <c r="C468" s="5">
        <v>2560</v>
      </c>
      <c r="D468" s="5">
        <v>1900</v>
      </c>
      <c r="E468" s="36">
        <v>760000</v>
      </c>
      <c r="F468" s="50">
        <f>IF(ISNUMBER(FIND("chimney",#REF!))= TRUE,1,0)</f>
        <v>0</v>
      </c>
      <c r="G468" s="50">
        <f>IF(ISNUMBER(FIND("foundation",#REF!))= TRUE,1,0)</f>
        <v>0</v>
      </c>
      <c r="H468" s="51">
        <v>2</v>
      </c>
      <c r="I468" s="9">
        <v>41922</v>
      </c>
      <c r="J468" s="9">
        <v>42199</v>
      </c>
    </row>
    <row r="469" spans="1:10">
      <c r="A469" s="44" t="s">
        <v>1001</v>
      </c>
      <c r="B469" s="44" t="s">
        <v>22</v>
      </c>
      <c r="C469" s="8">
        <v>1416</v>
      </c>
      <c r="D469" s="8">
        <v>1955</v>
      </c>
      <c r="E469" s="37">
        <v>523700</v>
      </c>
      <c r="F469" s="50">
        <f>IF(ISNUMBER(FIND("chimney",#REF!))= TRUE,1,0)</f>
        <v>0</v>
      </c>
      <c r="G469" s="50">
        <f>IF(ISNUMBER(FIND("foundation",#REF!))= TRUE,1,0)</f>
        <v>0</v>
      </c>
      <c r="H469" s="51">
        <v>1</v>
      </c>
      <c r="I469" s="5" t="s">
        <v>2782</v>
      </c>
      <c r="J469" s="5" t="s">
        <v>2782</v>
      </c>
    </row>
    <row r="470" spans="1:10">
      <c r="A470" s="44" t="s">
        <v>1000</v>
      </c>
      <c r="B470" s="44" t="s">
        <v>22</v>
      </c>
      <c r="C470" s="8">
        <v>1416</v>
      </c>
      <c r="D470" s="8">
        <v>1955</v>
      </c>
      <c r="E470" s="37">
        <v>493600</v>
      </c>
      <c r="F470" s="50">
        <f>IF(ISNUMBER(FIND("chimney",#REF!))= TRUE,1,0)</f>
        <v>0</v>
      </c>
      <c r="G470" s="50">
        <f>IF(ISNUMBER(FIND("foundation",#REF!))= TRUE,1,0)</f>
        <v>0</v>
      </c>
      <c r="H470" s="51">
        <v>2</v>
      </c>
      <c r="I470" s="9">
        <v>41911</v>
      </c>
      <c r="J470" s="9">
        <v>41934</v>
      </c>
    </row>
    <row r="471" spans="1:10">
      <c r="A471" s="44" t="s">
        <v>1637</v>
      </c>
      <c r="B471" s="45" t="s">
        <v>22</v>
      </c>
      <c r="C471" s="6">
        <v>900</v>
      </c>
      <c r="D471" s="5" t="s">
        <v>2782</v>
      </c>
      <c r="E471" s="36">
        <v>147480</v>
      </c>
      <c r="F471" s="50">
        <f>IF(ISNUMBER(FIND("chimney",#REF!))= TRUE,1,0)</f>
        <v>0</v>
      </c>
      <c r="G471" s="50">
        <f>IF(ISNUMBER(FIND("foundation",#REF!))= TRUE,1,0)</f>
        <v>0</v>
      </c>
      <c r="H471" s="51">
        <v>2</v>
      </c>
      <c r="I471" s="9">
        <v>41947</v>
      </c>
      <c r="J471" s="9">
        <v>42011</v>
      </c>
    </row>
    <row r="472" spans="1:10">
      <c r="A472" s="44" t="s">
        <v>1860</v>
      </c>
      <c r="B472" s="45" t="s">
        <v>22</v>
      </c>
      <c r="C472" s="5">
        <v>874</v>
      </c>
      <c r="D472" s="5">
        <v>1932</v>
      </c>
      <c r="E472" s="36">
        <v>362500</v>
      </c>
      <c r="F472" s="50">
        <f>IF(ISNUMBER(FIND("chimney",#REF!))= TRUE,1,0)</f>
        <v>0</v>
      </c>
      <c r="G472" s="50">
        <f>IF(ISNUMBER(FIND("foundation",#REF!))= TRUE,1,0)</f>
        <v>0</v>
      </c>
      <c r="H472" s="51">
        <v>1</v>
      </c>
      <c r="I472" s="9">
        <v>42227</v>
      </c>
      <c r="J472" s="9">
        <v>42382</v>
      </c>
    </row>
    <row r="473" spans="1:10">
      <c r="A473" s="44" t="s">
        <v>798</v>
      </c>
      <c r="B473" s="45" t="s">
        <v>22</v>
      </c>
      <c r="C473" s="5">
        <v>1487</v>
      </c>
      <c r="D473" s="5">
        <v>1954</v>
      </c>
      <c r="E473" s="36">
        <v>462600</v>
      </c>
      <c r="F473" s="50">
        <f>IF(ISNUMBER(FIND("chimney",#REF!))= TRUE,1,0)</f>
        <v>0</v>
      </c>
      <c r="G473" s="50">
        <f>IF(ISNUMBER(FIND("foundation",#REF!))= TRUE,1,0)</f>
        <v>0</v>
      </c>
      <c r="H473" s="51">
        <v>2</v>
      </c>
      <c r="I473" s="5" t="s">
        <v>2782</v>
      </c>
      <c r="J473" s="5" t="s">
        <v>2782</v>
      </c>
    </row>
    <row r="474" spans="1:10">
      <c r="A474" s="44" t="s">
        <v>922</v>
      </c>
      <c r="B474" s="45" t="s">
        <v>22</v>
      </c>
      <c r="C474" s="6">
        <v>3200</v>
      </c>
      <c r="D474" s="5" t="s">
        <v>2782</v>
      </c>
      <c r="E474" s="36" t="s">
        <v>2782</v>
      </c>
      <c r="F474" s="50">
        <f>IF(ISNUMBER(FIND("chimney",#REF!))= TRUE,1,0)</f>
        <v>0</v>
      </c>
      <c r="G474" s="50">
        <f>IF(ISNUMBER(FIND("foundation",#REF!))= TRUE,1,0)</f>
        <v>0</v>
      </c>
      <c r="H474" s="51">
        <v>2</v>
      </c>
      <c r="I474" s="5" t="s">
        <v>2782</v>
      </c>
      <c r="J474" s="5" t="s">
        <v>2782</v>
      </c>
    </row>
    <row r="475" spans="1:10">
      <c r="A475" s="44" t="s">
        <v>1103</v>
      </c>
      <c r="B475" s="45" t="s">
        <v>22</v>
      </c>
      <c r="C475" s="5">
        <v>1233</v>
      </c>
      <c r="D475" s="5">
        <v>1941</v>
      </c>
      <c r="E475" s="36">
        <v>428000</v>
      </c>
      <c r="F475" s="50">
        <f>IF(ISNUMBER(FIND("chimney",#REF!))= TRUE,1,0)</f>
        <v>0</v>
      </c>
      <c r="G475" s="50">
        <f>IF(ISNUMBER(FIND("foundation",#REF!))= TRUE,1,0)</f>
        <v>0</v>
      </c>
      <c r="H475" s="51">
        <v>2</v>
      </c>
      <c r="I475" s="5" t="s">
        <v>2782</v>
      </c>
      <c r="J475" s="5" t="s">
        <v>2782</v>
      </c>
    </row>
    <row r="476" spans="1:10">
      <c r="A476" s="44" t="s">
        <v>278</v>
      </c>
      <c r="B476" s="45" t="s">
        <v>22</v>
      </c>
      <c r="C476" s="6">
        <v>3000</v>
      </c>
      <c r="D476" s="5" t="s">
        <v>2782</v>
      </c>
      <c r="E476" s="36" t="s">
        <v>2782</v>
      </c>
      <c r="F476" s="50">
        <f>IF(ISNUMBER(FIND("chimney",#REF!))= TRUE,1,0)</f>
        <v>0</v>
      </c>
      <c r="G476" s="50">
        <f>IF(ISNUMBER(FIND("foundation",#REF!))= TRUE,1,0)</f>
        <v>0</v>
      </c>
      <c r="H476" s="51">
        <v>2</v>
      </c>
      <c r="I476" s="9">
        <v>41947</v>
      </c>
      <c r="J476" s="9">
        <v>41996</v>
      </c>
    </row>
    <row r="477" spans="1:10">
      <c r="A477" s="44" t="s">
        <v>2244</v>
      </c>
      <c r="B477" s="45" t="s">
        <v>22</v>
      </c>
      <c r="C477" s="5">
        <v>1630</v>
      </c>
      <c r="D477" s="5">
        <v>1942</v>
      </c>
      <c r="E477" s="36">
        <v>542300</v>
      </c>
      <c r="F477" s="50">
        <f>IF(ISNUMBER(FIND("chimney",#REF!))= TRUE,1,0)</f>
        <v>0</v>
      </c>
      <c r="G477" s="50">
        <f>IF(ISNUMBER(FIND("foundation",#REF!))= TRUE,1,0)</f>
        <v>0</v>
      </c>
      <c r="H477" s="51">
        <v>2</v>
      </c>
      <c r="I477" s="5" t="s">
        <v>2782</v>
      </c>
      <c r="J477" s="5" t="s">
        <v>2782</v>
      </c>
    </row>
    <row r="478" spans="1:10">
      <c r="A478" s="44" t="s">
        <v>2576</v>
      </c>
      <c r="B478" s="45" t="s">
        <v>22</v>
      </c>
      <c r="C478" s="5">
        <v>1420</v>
      </c>
      <c r="D478" s="5">
        <v>1947</v>
      </c>
      <c r="E478" s="36">
        <v>543800</v>
      </c>
      <c r="F478" s="50">
        <f>IF(ISNUMBER(FIND("chimney",#REF!))= TRUE,1,0)</f>
        <v>0</v>
      </c>
      <c r="G478" s="50">
        <f>IF(ISNUMBER(FIND("foundation",#REF!))= TRUE,1,0)</f>
        <v>0</v>
      </c>
      <c r="H478" s="51">
        <v>2</v>
      </c>
      <c r="I478" s="9">
        <v>41909</v>
      </c>
      <c r="J478" s="5" t="s">
        <v>2782</v>
      </c>
    </row>
    <row r="479" spans="1:10">
      <c r="A479" s="44" t="s">
        <v>1841</v>
      </c>
      <c r="B479" s="45" t="s">
        <v>22</v>
      </c>
      <c r="C479" s="5">
        <v>1289</v>
      </c>
      <c r="D479" s="5">
        <v>1918</v>
      </c>
      <c r="E479" s="36">
        <v>478900</v>
      </c>
      <c r="F479" s="50">
        <f>IF(ISNUMBER(FIND("chimney",#REF!))= TRUE,1,0)</f>
        <v>0</v>
      </c>
      <c r="G479" s="50">
        <f>IF(ISNUMBER(FIND("foundation",#REF!))= TRUE,1,0)</f>
        <v>0</v>
      </c>
      <c r="H479" s="51">
        <v>2</v>
      </c>
      <c r="I479" s="9">
        <v>41932</v>
      </c>
      <c r="J479" s="5" t="s">
        <v>2782</v>
      </c>
    </row>
    <row r="480" spans="1:10">
      <c r="A480" s="44" t="s">
        <v>2726</v>
      </c>
      <c r="B480" s="45" t="s">
        <v>22</v>
      </c>
      <c r="C480" s="5">
        <v>2437</v>
      </c>
      <c r="D480" s="5">
        <v>1925</v>
      </c>
      <c r="E480" s="36">
        <v>899900</v>
      </c>
      <c r="F480" s="50">
        <f>IF(ISNUMBER(FIND("chimney",#REF!))= TRUE,1,0)</f>
        <v>0</v>
      </c>
      <c r="G480" s="50">
        <f>IF(ISNUMBER(FIND("foundation",#REF!))= TRUE,1,0)</f>
        <v>0</v>
      </c>
      <c r="H480" s="51">
        <v>2</v>
      </c>
      <c r="I480" s="5" t="s">
        <v>2782</v>
      </c>
      <c r="J480" s="5" t="s">
        <v>2782</v>
      </c>
    </row>
    <row r="481" spans="1:10">
      <c r="A481" s="44" t="s">
        <v>2692</v>
      </c>
      <c r="B481" s="45" t="s">
        <v>22</v>
      </c>
      <c r="C481" s="5">
        <v>1577</v>
      </c>
      <c r="D481" s="5">
        <v>1922</v>
      </c>
      <c r="E481" s="36">
        <v>605100</v>
      </c>
      <c r="F481" s="50">
        <f>IF(ISNUMBER(FIND("chimney",#REF!))= TRUE,1,0)</f>
        <v>0</v>
      </c>
      <c r="G481" s="50">
        <f>IF(ISNUMBER(FIND("foundation",#REF!))= TRUE,1,0)</f>
        <v>0</v>
      </c>
      <c r="H481" s="51">
        <v>3</v>
      </c>
      <c r="I481" s="9">
        <v>42096</v>
      </c>
      <c r="J481" s="9">
        <v>42128</v>
      </c>
    </row>
    <row r="482" spans="1:10">
      <c r="A482" s="44" t="s">
        <v>2686</v>
      </c>
      <c r="B482" s="45" t="s">
        <v>22</v>
      </c>
      <c r="C482" s="5">
        <v>2952</v>
      </c>
      <c r="D482" s="5">
        <v>1928</v>
      </c>
      <c r="E482" s="36">
        <v>741500</v>
      </c>
      <c r="F482" s="50">
        <f>IF(ISNUMBER(FIND("chimney",#REF!))= TRUE,1,0)</f>
        <v>0</v>
      </c>
      <c r="G482" s="50">
        <f>IF(ISNUMBER(FIND("foundation",#REF!))= TRUE,1,0)</f>
        <v>0</v>
      </c>
      <c r="H482" s="51">
        <v>2</v>
      </c>
      <c r="I482" s="9">
        <v>42145</v>
      </c>
      <c r="J482" s="9">
        <v>42261</v>
      </c>
    </row>
    <row r="483" spans="1:10">
      <c r="A483" s="44" t="s">
        <v>1014</v>
      </c>
      <c r="B483" s="45" t="s">
        <v>22</v>
      </c>
      <c r="C483" s="5">
        <v>1280</v>
      </c>
      <c r="D483" s="5">
        <v>1953</v>
      </c>
      <c r="E483" s="36">
        <v>476600</v>
      </c>
      <c r="F483" s="50">
        <f>IF(ISNUMBER(FIND("chimney",#REF!))= TRUE,1,0)</f>
        <v>0</v>
      </c>
      <c r="G483" s="50">
        <f>IF(ISNUMBER(FIND("foundation",#REF!))= TRUE,1,0)</f>
        <v>0</v>
      </c>
      <c r="H483" s="51">
        <v>1</v>
      </c>
      <c r="I483" s="9">
        <v>41906</v>
      </c>
      <c r="J483" s="9">
        <v>41907</v>
      </c>
    </row>
    <row r="484" spans="1:10">
      <c r="A484" s="44" t="s">
        <v>2577</v>
      </c>
      <c r="B484" s="45" t="s">
        <v>22</v>
      </c>
      <c r="C484" s="5">
        <v>1420</v>
      </c>
      <c r="D484" s="5">
        <v>1947</v>
      </c>
      <c r="E484" s="36">
        <v>543800</v>
      </c>
      <c r="F484" s="50">
        <f>IF(ISNUMBER(FIND("chimney",#REF!))= TRUE,1,0)</f>
        <v>0</v>
      </c>
      <c r="G484" s="50">
        <f>IF(ISNUMBER(FIND("foundation",#REF!))= TRUE,1,0)</f>
        <v>0</v>
      </c>
      <c r="H484" s="51">
        <v>2</v>
      </c>
      <c r="I484" s="9">
        <v>42144</v>
      </c>
      <c r="J484" s="5" t="s">
        <v>2782</v>
      </c>
    </row>
    <row r="485" spans="1:10">
      <c r="A485" s="44" t="s">
        <v>1022</v>
      </c>
      <c r="B485" s="45" t="s">
        <v>22</v>
      </c>
      <c r="C485" s="5">
        <v>684</v>
      </c>
      <c r="D485" s="5">
        <v>1950</v>
      </c>
      <c r="E485" s="36">
        <v>343900</v>
      </c>
      <c r="F485" s="50">
        <f>IF(ISNUMBER(FIND("chimney",#REF!))= TRUE,1,0)</f>
        <v>0</v>
      </c>
      <c r="G485" s="50">
        <f>IF(ISNUMBER(FIND("foundation",#REF!))= TRUE,1,0)</f>
        <v>0</v>
      </c>
      <c r="H485" s="51">
        <v>2</v>
      </c>
      <c r="I485" s="5" t="s">
        <v>2782</v>
      </c>
      <c r="J485" s="5" t="s">
        <v>2782</v>
      </c>
    </row>
    <row r="486" spans="1:10">
      <c r="A486" s="44" t="s">
        <v>2606</v>
      </c>
      <c r="B486" s="45" t="s">
        <v>22</v>
      </c>
      <c r="C486" s="5">
        <v>1477</v>
      </c>
      <c r="D486" s="5">
        <v>1980</v>
      </c>
      <c r="E486" s="36">
        <v>601300</v>
      </c>
      <c r="F486" s="50">
        <f>IF(ISNUMBER(FIND("chimney",#REF!))= TRUE,1,0)</f>
        <v>0</v>
      </c>
      <c r="G486" s="50">
        <f>IF(ISNUMBER(FIND("foundation",#REF!))= TRUE,1,0)</f>
        <v>0</v>
      </c>
      <c r="H486" s="51">
        <v>2</v>
      </c>
      <c r="I486" s="9">
        <v>42290</v>
      </c>
      <c r="J486" s="9">
        <v>42439</v>
      </c>
    </row>
    <row r="487" spans="1:10">
      <c r="A487" s="44" t="s">
        <v>1080</v>
      </c>
      <c r="B487" s="45" t="s">
        <v>22</v>
      </c>
      <c r="C487" s="5">
        <v>1620</v>
      </c>
      <c r="D487" s="5">
        <v>1931</v>
      </c>
      <c r="E487" s="36">
        <v>549100</v>
      </c>
      <c r="F487" s="50">
        <f>IF(ISNUMBER(FIND("chimney",#REF!))= TRUE,1,0)</f>
        <v>0</v>
      </c>
      <c r="G487" s="50">
        <f>IF(ISNUMBER(FIND("foundation",#REF!))= TRUE,1,0)</f>
        <v>0</v>
      </c>
      <c r="H487" s="51">
        <v>1</v>
      </c>
      <c r="I487" s="9">
        <v>41927</v>
      </c>
      <c r="J487" s="9">
        <v>41943</v>
      </c>
    </row>
    <row r="488" spans="1:10">
      <c r="A488" s="44" t="s">
        <v>2748</v>
      </c>
      <c r="B488" s="45" t="s">
        <v>22</v>
      </c>
      <c r="C488" s="5">
        <v>1225</v>
      </c>
      <c r="D488" s="5">
        <v>1979</v>
      </c>
      <c r="E488" s="36">
        <v>712200</v>
      </c>
      <c r="F488" s="50">
        <f>IF(ISNUMBER(FIND("chimney",#REF!))= TRUE,1,0)</f>
        <v>0</v>
      </c>
      <c r="G488" s="50">
        <f>IF(ISNUMBER(FIND("foundation",#REF!))= TRUE,1,0)</f>
        <v>0</v>
      </c>
      <c r="H488" s="51">
        <v>2</v>
      </c>
      <c r="I488" s="5" t="s">
        <v>2782</v>
      </c>
      <c r="J488" s="5" t="s">
        <v>2782</v>
      </c>
    </row>
    <row r="489" spans="1:10">
      <c r="A489" s="44" t="s">
        <v>1012</v>
      </c>
      <c r="B489" s="45" t="s">
        <v>22</v>
      </c>
      <c r="C489" s="5">
        <v>1620</v>
      </c>
      <c r="D489" s="5">
        <v>1953</v>
      </c>
      <c r="E489" s="36">
        <v>535600</v>
      </c>
      <c r="F489" s="50">
        <f>IF(ISNUMBER(FIND("chimney",#REF!))= TRUE,1,0)</f>
        <v>0</v>
      </c>
      <c r="G489" s="50">
        <f>IF(ISNUMBER(FIND("foundation",#REF!))= TRUE,1,0)</f>
        <v>0</v>
      </c>
      <c r="H489" s="51">
        <v>2</v>
      </c>
      <c r="I489" s="5" t="s">
        <v>2782</v>
      </c>
      <c r="J489" s="5" t="s">
        <v>2782</v>
      </c>
    </row>
    <row r="490" spans="1:10">
      <c r="A490" s="44" t="s">
        <v>2724</v>
      </c>
      <c r="B490" s="45" t="s">
        <v>22</v>
      </c>
      <c r="C490" s="5">
        <v>988</v>
      </c>
      <c r="D490" s="5">
        <v>1921</v>
      </c>
      <c r="E490" s="36">
        <v>466900</v>
      </c>
      <c r="F490" s="50">
        <f>IF(ISNUMBER(FIND("chimney",#REF!))= TRUE,1,0)</f>
        <v>0</v>
      </c>
      <c r="G490" s="50">
        <f>IF(ISNUMBER(FIND("foundation",#REF!))= TRUE,1,0)</f>
        <v>0</v>
      </c>
      <c r="H490" s="51">
        <v>2</v>
      </c>
      <c r="I490" s="5" t="s">
        <v>2782</v>
      </c>
      <c r="J490" s="5" t="s">
        <v>2782</v>
      </c>
    </row>
    <row r="491" spans="1:10">
      <c r="A491" s="44" t="s">
        <v>1418</v>
      </c>
      <c r="B491" s="45" t="s">
        <v>22</v>
      </c>
      <c r="C491" s="5">
        <v>1337</v>
      </c>
      <c r="D491" s="5">
        <v>1962</v>
      </c>
      <c r="E491" s="36">
        <v>418700</v>
      </c>
      <c r="F491" s="50">
        <f>IF(ISNUMBER(FIND("chimney",#REF!))= TRUE,1,0)</f>
        <v>0</v>
      </c>
      <c r="G491" s="50">
        <f>IF(ISNUMBER(FIND("foundation",#REF!))= TRUE,1,0)</f>
        <v>0</v>
      </c>
      <c r="H491" s="51">
        <v>2</v>
      </c>
      <c r="I491" s="9">
        <v>42226</v>
      </c>
      <c r="J491" s="9">
        <v>42264</v>
      </c>
    </row>
    <row r="492" spans="1:10">
      <c r="A492" s="44" t="s">
        <v>1862</v>
      </c>
      <c r="B492" s="45" t="s">
        <v>22</v>
      </c>
      <c r="C492" s="5">
        <v>2436</v>
      </c>
      <c r="D492" s="5">
        <v>1950</v>
      </c>
      <c r="E492" s="36">
        <v>509000</v>
      </c>
      <c r="F492" s="50">
        <f>IF(ISNUMBER(FIND("chimney",#REF!))= TRUE,1,0)</f>
        <v>0</v>
      </c>
      <c r="G492" s="50">
        <f>IF(ISNUMBER(FIND("foundation",#REF!))= TRUE,1,0)</f>
        <v>0</v>
      </c>
      <c r="H492" s="51">
        <v>1</v>
      </c>
      <c r="I492" s="5" t="s">
        <v>2782</v>
      </c>
      <c r="J492" s="5" t="s">
        <v>2782</v>
      </c>
    </row>
    <row r="493" spans="1:10">
      <c r="A493" s="44" t="s">
        <v>2750</v>
      </c>
      <c r="B493" s="45" t="s">
        <v>22</v>
      </c>
      <c r="C493" s="5">
        <v>1136</v>
      </c>
      <c r="D493" s="5">
        <v>1937</v>
      </c>
      <c r="E493" s="36">
        <v>676300</v>
      </c>
      <c r="F493" s="50">
        <f>IF(ISNUMBER(FIND("chimney",#REF!))= TRUE,1,0)</f>
        <v>0</v>
      </c>
      <c r="G493" s="50">
        <f>IF(ISNUMBER(FIND("foundation",#REF!))= TRUE,1,0)</f>
        <v>0</v>
      </c>
      <c r="H493" s="51">
        <v>2</v>
      </c>
      <c r="I493" s="5" t="s">
        <v>2782</v>
      </c>
      <c r="J493" s="5" t="s">
        <v>2782</v>
      </c>
    </row>
    <row r="494" spans="1:10">
      <c r="A494" s="44" t="s">
        <v>1962</v>
      </c>
      <c r="B494" s="45" t="s">
        <v>22</v>
      </c>
      <c r="C494" s="6">
        <v>800</v>
      </c>
      <c r="D494" s="5" t="s">
        <v>2782</v>
      </c>
      <c r="E494" s="36" t="s">
        <v>2782</v>
      </c>
      <c r="F494" s="50">
        <f>IF(ISNUMBER(FIND("chimney",#REF!))= TRUE,1,0)</f>
        <v>0</v>
      </c>
      <c r="G494" s="50">
        <f>IF(ISNUMBER(FIND("foundation",#REF!))= TRUE,1,0)</f>
        <v>0</v>
      </c>
      <c r="H494" s="51">
        <v>2</v>
      </c>
      <c r="I494" s="9">
        <v>41897</v>
      </c>
      <c r="J494" s="9">
        <v>42103</v>
      </c>
    </row>
    <row r="495" spans="1:10">
      <c r="A495" s="44" t="s">
        <v>1420</v>
      </c>
      <c r="B495" s="45" t="s">
        <v>22</v>
      </c>
      <c r="C495" s="5">
        <v>1294</v>
      </c>
      <c r="D495" s="5">
        <v>1963</v>
      </c>
      <c r="E495" s="36">
        <v>428600</v>
      </c>
      <c r="F495" s="50">
        <f>IF(ISNUMBER(FIND("chimney",#REF!))= TRUE,1,0)</f>
        <v>0</v>
      </c>
      <c r="G495" s="50">
        <f>IF(ISNUMBER(FIND("foundation",#REF!))= TRUE,1,0)</f>
        <v>0</v>
      </c>
      <c r="H495" s="51">
        <v>2</v>
      </c>
      <c r="I495" s="5" t="s">
        <v>2782</v>
      </c>
      <c r="J495" s="5" t="s">
        <v>2782</v>
      </c>
    </row>
    <row r="496" spans="1:10">
      <c r="A496" s="44" t="s">
        <v>1076</v>
      </c>
      <c r="B496" s="45" t="s">
        <v>22</v>
      </c>
      <c r="C496" s="5">
        <v>2310</v>
      </c>
      <c r="D496" s="5">
        <v>1920</v>
      </c>
      <c r="E496" s="36">
        <v>726600</v>
      </c>
      <c r="F496" s="50">
        <f>IF(ISNUMBER(FIND("chimney",#REF!))= TRUE,1,0)</f>
        <v>0</v>
      </c>
      <c r="G496" s="50">
        <f>IF(ISNUMBER(FIND("foundation",#REF!))= TRUE,1,0)</f>
        <v>0</v>
      </c>
      <c r="H496" s="51">
        <v>3</v>
      </c>
      <c r="I496" s="9">
        <v>41960</v>
      </c>
      <c r="J496" s="9">
        <v>42061</v>
      </c>
    </row>
    <row r="497" spans="1:10">
      <c r="A497" s="44" t="s">
        <v>2747</v>
      </c>
      <c r="B497" s="45" t="s">
        <v>22</v>
      </c>
      <c r="C497" s="5">
        <v>2292</v>
      </c>
      <c r="D497" s="5">
        <v>1930</v>
      </c>
      <c r="E497" s="36">
        <v>718500</v>
      </c>
      <c r="F497" s="50">
        <f>IF(ISNUMBER(FIND("chimney",#REF!))= TRUE,1,0)</f>
        <v>0</v>
      </c>
      <c r="G497" s="50">
        <f>IF(ISNUMBER(FIND("foundation",#REF!))= TRUE,1,0)</f>
        <v>0</v>
      </c>
      <c r="H497" s="51">
        <v>1</v>
      </c>
      <c r="I497" s="5" t="s">
        <v>2782</v>
      </c>
      <c r="J497" s="5" t="s">
        <v>2782</v>
      </c>
    </row>
    <row r="498" spans="1:10">
      <c r="A498" s="44" t="s">
        <v>1642</v>
      </c>
      <c r="B498" s="45" t="s">
        <v>22</v>
      </c>
      <c r="C498" s="5">
        <v>1454</v>
      </c>
      <c r="D498" s="5">
        <v>1889</v>
      </c>
      <c r="E498" s="36">
        <v>799000</v>
      </c>
      <c r="F498" s="50">
        <f>IF(ISNUMBER(FIND("chimney",#REF!))= TRUE,1,0)</f>
        <v>0</v>
      </c>
      <c r="G498" s="50">
        <f>IF(ISNUMBER(FIND("foundation",#REF!))= TRUE,1,0)</f>
        <v>0</v>
      </c>
      <c r="H498" s="51">
        <v>2</v>
      </c>
      <c r="I498" s="9">
        <v>42110</v>
      </c>
      <c r="J498" s="9">
        <v>42202</v>
      </c>
    </row>
    <row r="499" spans="1:10">
      <c r="A499" s="44" t="s">
        <v>409</v>
      </c>
      <c r="B499" s="44" t="s">
        <v>22</v>
      </c>
      <c r="C499" s="8">
        <v>1470</v>
      </c>
      <c r="D499" s="8">
        <v>1972</v>
      </c>
      <c r="E499" s="37">
        <v>523900</v>
      </c>
      <c r="F499" s="50">
        <f>IF(ISNUMBER(FIND("chimney",#REF!))= TRUE,1,0)</f>
        <v>0</v>
      </c>
      <c r="G499" s="50">
        <f>IF(ISNUMBER(FIND("foundation",#REF!))= TRUE,1,0)</f>
        <v>0</v>
      </c>
      <c r="H499" s="51">
        <v>2</v>
      </c>
      <c r="I499" s="15">
        <v>41957</v>
      </c>
      <c r="J499" s="15">
        <v>41968</v>
      </c>
    </row>
    <row r="500" spans="1:10">
      <c r="A500" s="44" t="s">
        <v>1033</v>
      </c>
      <c r="B500" s="45" t="s">
        <v>22</v>
      </c>
      <c r="C500" s="5">
        <v>2332</v>
      </c>
      <c r="D500" s="5">
        <v>1950</v>
      </c>
      <c r="E500" s="36">
        <v>557900</v>
      </c>
      <c r="F500" s="50">
        <f>IF(ISNUMBER(FIND("chimney",#REF!))= TRUE,1,0)</f>
        <v>0</v>
      </c>
      <c r="G500" s="50">
        <f>IF(ISNUMBER(FIND("foundation",#REF!))= TRUE,1,0)</f>
        <v>0</v>
      </c>
      <c r="H500" s="51">
        <v>4</v>
      </c>
      <c r="I500" s="9">
        <v>42003</v>
      </c>
      <c r="J500" s="5" t="s">
        <v>2782</v>
      </c>
    </row>
    <row r="501" spans="1:10">
      <c r="A501" s="44" t="s">
        <v>128</v>
      </c>
      <c r="B501" s="45" t="s">
        <v>22</v>
      </c>
      <c r="C501" s="5">
        <v>1502</v>
      </c>
      <c r="D501" s="5">
        <v>1968</v>
      </c>
      <c r="E501" s="36">
        <v>574300</v>
      </c>
      <c r="F501" s="50">
        <f>IF(ISNUMBER(FIND("chimney",#REF!))= TRUE,1,0)</f>
        <v>0</v>
      </c>
      <c r="G501" s="50">
        <f>IF(ISNUMBER(FIND("foundation",#REF!))= TRUE,1,0)</f>
        <v>0</v>
      </c>
      <c r="H501" s="51">
        <v>2</v>
      </c>
      <c r="I501" s="5" t="s">
        <v>2782</v>
      </c>
      <c r="J501" s="5" t="s">
        <v>2782</v>
      </c>
    </row>
    <row r="502" spans="1:10">
      <c r="A502" s="44" t="s">
        <v>1422</v>
      </c>
      <c r="B502" s="45" t="s">
        <v>22</v>
      </c>
      <c r="C502" s="5">
        <v>1189</v>
      </c>
      <c r="D502" s="5">
        <v>1956</v>
      </c>
      <c r="E502" s="36">
        <v>446400</v>
      </c>
      <c r="F502" s="50">
        <f>IF(ISNUMBER(FIND("chimney",#REF!))= TRUE,1,0)</f>
        <v>0</v>
      </c>
      <c r="G502" s="50">
        <f>IF(ISNUMBER(FIND("foundation",#REF!))= TRUE,1,0)</f>
        <v>0</v>
      </c>
      <c r="H502" s="51">
        <v>2</v>
      </c>
      <c r="I502" s="5" t="s">
        <v>2782</v>
      </c>
      <c r="J502" s="5" t="s">
        <v>2782</v>
      </c>
    </row>
    <row r="503" spans="1:10">
      <c r="A503" s="44" t="s">
        <v>800</v>
      </c>
      <c r="B503" s="45" t="s">
        <v>22</v>
      </c>
      <c r="C503" s="5">
        <v>1451</v>
      </c>
      <c r="D503" s="5">
        <v>1965</v>
      </c>
      <c r="E503" s="36">
        <v>434200</v>
      </c>
      <c r="F503" s="50">
        <f>IF(ISNUMBER(FIND("chimney",#REF!))= TRUE,1,0)</f>
        <v>0</v>
      </c>
      <c r="G503" s="50">
        <f>IF(ISNUMBER(FIND("foundation",#REF!))= TRUE,1,0)</f>
        <v>0</v>
      </c>
      <c r="H503" s="51">
        <v>3</v>
      </c>
      <c r="I503" s="9">
        <v>42053</v>
      </c>
      <c r="J503" s="5" t="s">
        <v>2782</v>
      </c>
    </row>
    <row r="504" spans="1:10">
      <c r="A504" s="44" t="s">
        <v>1424</v>
      </c>
      <c r="B504" s="45" t="s">
        <v>22</v>
      </c>
      <c r="C504" s="5">
        <v>1189</v>
      </c>
      <c r="D504" s="5">
        <v>1956</v>
      </c>
      <c r="E504" s="36">
        <v>424700</v>
      </c>
      <c r="F504" s="50">
        <f>IF(ISNUMBER(FIND("chimney",#REF!))= TRUE,1,0)</f>
        <v>0</v>
      </c>
      <c r="G504" s="50">
        <f>IF(ISNUMBER(FIND("foundation",#REF!))= TRUE,1,0)</f>
        <v>0</v>
      </c>
      <c r="H504" s="51">
        <v>2</v>
      </c>
      <c r="I504" s="5" t="s">
        <v>2782</v>
      </c>
      <c r="J504" s="5" t="s">
        <v>2782</v>
      </c>
    </row>
    <row r="505" spans="1:10">
      <c r="A505" s="44" t="s">
        <v>1644</v>
      </c>
      <c r="B505" s="45" t="s">
        <v>22</v>
      </c>
      <c r="C505" s="5">
        <v>1052</v>
      </c>
      <c r="D505" s="5">
        <v>1915</v>
      </c>
      <c r="E505" s="36">
        <v>448700</v>
      </c>
      <c r="F505" s="50">
        <f>IF(ISNUMBER(FIND("chimney",#REF!))= TRUE,1,0)</f>
        <v>0</v>
      </c>
      <c r="G505" s="50">
        <f>IF(ISNUMBER(FIND("foundation",#REF!))= TRUE,1,0)</f>
        <v>0</v>
      </c>
      <c r="H505" s="51">
        <v>4</v>
      </c>
      <c r="I505" s="5" t="s">
        <v>2782</v>
      </c>
      <c r="J505" s="5" t="s">
        <v>2782</v>
      </c>
    </row>
    <row r="506" spans="1:10">
      <c r="A506" s="44" t="s">
        <v>2745</v>
      </c>
      <c r="B506" s="45" t="s">
        <v>22</v>
      </c>
      <c r="C506" s="5">
        <v>845</v>
      </c>
      <c r="D506" s="5">
        <v>1900</v>
      </c>
      <c r="E506" s="36">
        <v>486100</v>
      </c>
      <c r="F506" s="50">
        <f>IF(ISNUMBER(FIND("chimney",#REF!))= TRUE,1,0)</f>
        <v>0</v>
      </c>
      <c r="G506" s="50">
        <f>IF(ISNUMBER(FIND("foundation",#REF!))= TRUE,1,0)</f>
        <v>0</v>
      </c>
      <c r="H506" s="51">
        <v>2</v>
      </c>
      <c r="I506" s="9">
        <v>41897</v>
      </c>
      <c r="J506" s="9">
        <v>41906</v>
      </c>
    </row>
    <row r="507" spans="1:10">
      <c r="A507" s="44" t="s">
        <v>1964</v>
      </c>
      <c r="B507" s="45" t="s">
        <v>22</v>
      </c>
      <c r="C507" s="6">
        <v>1600</v>
      </c>
      <c r="D507" s="5" t="s">
        <v>2782</v>
      </c>
      <c r="E507" s="36">
        <v>582300</v>
      </c>
      <c r="F507" s="50">
        <f>IF(ISNUMBER(FIND("chimney",#REF!))= TRUE,1,0)</f>
        <v>0</v>
      </c>
      <c r="G507" s="50">
        <f>IF(ISNUMBER(FIND("foundation",#REF!))= TRUE,1,0)</f>
        <v>0</v>
      </c>
      <c r="H507" s="51">
        <v>2</v>
      </c>
      <c r="I507" s="5" t="s">
        <v>2782</v>
      </c>
      <c r="J507" s="5" t="s">
        <v>2782</v>
      </c>
    </row>
    <row r="508" spans="1:10">
      <c r="A508" s="44" t="s">
        <v>816</v>
      </c>
      <c r="B508" s="45" t="s">
        <v>22</v>
      </c>
      <c r="C508" s="5">
        <v>1453</v>
      </c>
      <c r="D508" s="5">
        <v>1954</v>
      </c>
      <c r="E508" s="36">
        <v>483800</v>
      </c>
      <c r="F508" s="50">
        <f>IF(ISNUMBER(FIND("chimney",#REF!))= TRUE,1,0)</f>
        <v>0</v>
      </c>
      <c r="G508" s="50">
        <f>IF(ISNUMBER(FIND("foundation",#REF!))= TRUE,1,0)</f>
        <v>0</v>
      </c>
      <c r="H508" s="51">
        <v>2</v>
      </c>
      <c r="I508" s="5" t="s">
        <v>2782</v>
      </c>
      <c r="J508" s="5" t="s">
        <v>2782</v>
      </c>
    </row>
    <row r="509" spans="1:10">
      <c r="A509" s="44" t="s">
        <v>1010</v>
      </c>
      <c r="B509" s="45" t="s">
        <v>22</v>
      </c>
      <c r="C509" s="5">
        <v>1265</v>
      </c>
      <c r="D509" s="5">
        <v>1952</v>
      </c>
      <c r="E509" s="36">
        <v>549100</v>
      </c>
      <c r="F509" s="50">
        <f>IF(ISNUMBER(FIND("chimney",#REF!))= TRUE,1,0)</f>
        <v>0</v>
      </c>
      <c r="G509" s="50">
        <f>IF(ISNUMBER(FIND("foundation",#REF!))= TRUE,1,0)</f>
        <v>0</v>
      </c>
      <c r="H509" s="51">
        <v>2</v>
      </c>
      <c r="I509" s="9">
        <v>41983</v>
      </c>
      <c r="J509" s="9">
        <v>42145</v>
      </c>
    </row>
    <row r="510" spans="1:10">
      <c r="A510" s="44" t="s">
        <v>1020</v>
      </c>
      <c r="B510" s="45" t="s">
        <v>22</v>
      </c>
      <c r="C510" s="5">
        <v>1258</v>
      </c>
      <c r="D510" s="5">
        <v>1955</v>
      </c>
      <c r="E510" s="36">
        <v>454700</v>
      </c>
      <c r="F510" s="50">
        <f>IF(ISNUMBER(FIND("chimney",#REF!))= TRUE,1,0)</f>
        <v>0</v>
      </c>
      <c r="G510" s="50">
        <f>IF(ISNUMBER(FIND("foundation",#REF!))= TRUE,1,0)</f>
        <v>0</v>
      </c>
      <c r="H510" s="51">
        <v>2</v>
      </c>
      <c r="I510" s="5" t="s">
        <v>2782</v>
      </c>
      <c r="J510" s="5" t="s">
        <v>2782</v>
      </c>
    </row>
    <row r="511" spans="1:10">
      <c r="A511" s="44" t="s">
        <v>1078</v>
      </c>
      <c r="B511" s="45" t="s">
        <v>22</v>
      </c>
      <c r="C511" s="5">
        <v>1546</v>
      </c>
      <c r="D511" s="5">
        <v>1927</v>
      </c>
      <c r="E511" s="36">
        <v>517000</v>
      </c>
      <c r="F511" s="50">
        <f>IF(ISNUMBER(FIND("chimney",#REF!))= TRUE,1,0)</f>
        <v>0</v>
      </c>
      <c r="G511" s="50">
        <f>IF(ISNUMBER(FIND("foundation",#REF!))= TRUE,1,0)</f>
        <v>0</v>
      </c>
      <c r="H511" s="51">
        <v>4</v>
      </c>
      <c r="I511" s="5" t="s">
        <v>2782</v>
      </c>
      <c r="J511" s="5" t="s">
        <v>2782</v>
      </c>
    </row>
    <row r="512" spans="1:10">
      <c r="A512" s="44" t="s">
        <v>1833</v>
      </c>
      <c r="B512" s="45" t="s">
        <v>22</v>
      </c>
      <c r="C512" s="6">
        <v>1225</v>
      </c>
      <c r="D512" s="5" t="s">
        <v>2782</v>
      </c>
      <c r="E512" s="36" t="s">
        <v>2782</v>
      </c>
      <c r="F512" s="50">
        <f>IF(ISNUMBER(FIND("chimney",#REF!))= TRUE,1,0)</f>
        <v>0</v>
      </c>
      <c r="G512" s="50">
        <f>IF(ISNUMBER(FIND("foundation",#REF!))= TRUE,1,0)</f>
        <v>0</v>
      </c>
      <c r="H512" s="51">
        <v>2</v>
      </c>
      <c r="I512" s="9">
        <v>41962</v>
      </c>
      <c r="J512" s="5" t="s">
        <v>2782</v>
      </c>
    </row>
    <row r="513" spans="1:10">
      <c r="A513" s="44" t="s">
        <v>2743</v>
      </c>
      <c r="B513" s="45" t="s">
        <v>22</v>
      </c>
      <c r="C513" s="5">
        <v>1696</v>
      </c>
      <c r="D513" s="5">
        <v>1900</v>
      </c>
      <c r="E513" s="36">
        <v>641100</v>
      </c>
      <c r="F513" s="50">
        <f>IF(ISNUMBER(FIND("chimney",#REF!))= TRUE,1,0)</f>
        <v>0</v>
      </c>
      <c r="G513" s="50">
        <f>IF(ISNUMBER(FIND("foundation",#REF!))= TRUE,1,0)</f>
        <v>0</v>
      </c>
      <c r="H513" s="51">
        <v>1</v>
      </c>
      <c r="I513" s="9">
        <v>42096</v>
      </c>
      <c r="J513" s="5" t="s">
        <v>2782</v>
      </c>
    </row>
    <row r="514" spans="1:10">
      <c r="A514" s="44" t="s">
        <v>2728</v>
      </c>
      <c r="B514" s="45" t="s">
        <v>22</v>
      </c>
      <c r="C514" s="5">
        <v>1614</v>
      </c>
      <c r="D514" s="5">
        <v>1927</v>
      </c>
      <c r="E514" s="36">
        <v>586300</v>
      </c>
      <c r="F514" s="50">
        <f>IF(ISNUMBER(FIND("chimney",#REF!))= TRUE,1,0)</f>
        <v>0</v>
      </c>
      <c r="G514" s="50">
        <f>IF(ISNUMBER(FIND("foundation",#REF!))= TRUE,1,0)</f>
        <v>0</v>
      </c>
      <c r="H514" s="51">
        <v>2</v>
      </c>
      <c r="I514" s="9">
        <v>41895</v>
      </c>
      <c r="J514" s="5" t="s">
        <v>2782</v>
      </c>
    </row>
    <row r="515" spans="1:10">
      <c r="A515" s="44" t="s">
        <v>2093</v>
      </c>
      <c r="B515" s="45" t="s">
        <v>22</v>
      </c>
      <c r="C515" s="5">
        <v>2376</v>
      </c>
      <c r="D515" s="5">
        <v>1937</v>
      </c>
      <c r="E515" s="36">
        <v>581800</v>
      </c>
      <c r="F515" s="50">
        <f>IF(ISNUMBER(FIND("chimney",#REF!))= TRUE,1,0)</f>
        <v>0</v>
      </c>
      <c r="G515" s="50">
        <f>IF(ISNUMBER(FIND("foundation",#REF!))= TRUE,1,0)</f>
        <v>0</v>
      </c>
      <c r="H515" s="51">
        <v>2</v>
      </c>
      <c r="I515" s="5" t="s">
        <v>2782</v>
      </c>
      <c r="J515" s="5" t="s">
        <v>2782</v>
      </c>
    </row>
    <row r="516" spans="1:10">
      <c r="A516" s="44" t="s">
        <v>1018</v>
      </c>
      <c r="B516" s="45" t="s">
        <v>22</v>
      </c>
      <c r="C516" s="5">
        <v>1370</v>
      </c>
      <c r="D516" s="5">
        <v>1955</v>
      </c>
      <c r="E516" s="36">
        <v>483100</v>
      </c>
      <c r="F516" s="50">
        <f>IF(ISNUMBER(FIND("chimney",#REF!))= TRUE,1,0)</f>
        <v>0</v>
      </c>
      <c r="G516" s="50">
        <f>IF(ISNUMBER(FIND("foundation",#REF!))= TRUE,1,0)</f>
        <v>0</v>
      </c>
      <c r="H516" s="51">
        <v>2</v>
      </c>
      <c r="I516" s="5" t="s">
        <v>2782</v>
      </c>
      <c r="J516" s="5" t="s">
        <v>2782</v>
      </c>
    </row>
    <row r="517" spans="1:10">
      <c r="A517" s="44" t="s">
        <v>1646</v>
      </c>
      <c r="B517" s="45" t="s">
        <v>22</v>
      </c>
      <c r="C517" s="5">
        <v>1079</v>
      </c>
      <c r="D517" s="5">
        <v>1904</v>
      </c>
      <c r="E517" s="36">
        <v>443700</v>
      </c>
      <c r="F517" s="50">
        <f>IF(ISNUMBER(FIND("chimney",#REF!))= TRUE,1,0)</f>
        <v>0</v>
      </c>
      <c r="G517" s="50">
        <f>IF(ISNUMBER(FIND("foundation",#REF!))= TRUE,1,0)</f>
        <v>0</v>
      </c>
      <c r="H517" s="51">
        <v>3</v>
      </c>
      <c r="I517" s="5" t="s">
        <v>2782</v>
      </c>
      <c r="J517" s="5" t="s">
        <v>2782</v>
      </c>
    </row>
    <row r="518" spans="1:10">
      <c r="A518" s="44" t="s">
        <v>2302</v>
      </c>
      <c r="B518" s="45" t="s">
        <v>22</v>
      </c>
      <c r="C518" s="5">
        <v>1217</v>
      </c>
      <c r="D518" s="5">
        <v>1941</v>
      </c>
      <c r="E518" s="36">
        <v>501400</v>
      </c>
      <c r="F518" s="50">
        <f>IF(ISNUMBER(FIND("chimney",#REF!))= TRUE,1,0)</f>
        <v>0</v>
      </c>
      <c r="G518" s="50">
        <f>IF(ISNUMBER(FIND("foundation",#REF!))= TRUE,1,0)</f>
        <v>0</v>
      </c>
      <c r="H518" s="51">
        <v>2</v>
      </c>
      <c r="I518" s="9">
        <v>41948</v>
      </c>
      <c r="J518" s="9">
        <v>41991</v>
      </c>
    </row>
    <row r="519" spans="1:10">
      <c r="A519" s="44" t="s">
        <v>1600</v>
      </c>
      <c r="B519" s="45" t="s">
        <v>22</v>
      </c>
      <c r="C519" s="5">
        <v>2800</v>
      </c>
      <c r="D519" s="5">
        <v>1910</v>
      </c>
      <c r="E519" s="36">
        <v>870000</v>
      </c>
      <c r="F519" s="50">
        <f>IF(ISNUMBER(FIND("chimney",#REF!))= TRUE,1,0)</f>
        <v>0</v>
      </c>
      <c r="G519" s="50">
        <f>IF(ISNUMBER(FIND("foundation",#REF!))= TRUE,1,0)</f>
        <v>0</v>
      </c>
      <c r="H519" s="51">
        <v>2</v>
      </c>
      <c r="I519" s="5" t="s">
        <v>2782</v>
      </c>
      <c r="J519" s="5" t="s">
        <v>2782</v>
      </c>
    </row>
    <row r="520" spans="1:10">
      <c r="A520" s="44" t="s">
        <v>1648</v>
      </c>
      <c r="B520" s="45" t="s">
        <v>22</v>
      </c>
      <c r="C520" s="5">
        <v>939</v>
      </c>
      <c r="D520" s="5">
        <v>1923</v>
      </c>
      <c r="E520" s="36">
        <v>416500</v>
      </c>
      <c r="F520" s="50">
        <f>IF(ISNUMBER(FIND("chimney",#REF!))= TRUE,1,0)</f>
        <v>0</v>
      </c>
      <c r="G520" s="50">
        <f>IF(ISNUMBER(FIND("foundation",#REF!))= TRUE,1,0)</f>
        <v>0</v>
      </c>
      <c r="H520" s="51">
        <v>3</v>
      </c>
      <c r="I520" s="9">
        <v>42011</v>
      </c>
      <c r="J520" s="9">
        <v>42026</v>
      </c>
    </row>
    <row r="521" spans="1:10">
      <c r="A521" s="44" t="s">
        <v>63</v>
      </c>
      <c r="B521" s="45" t="s">
        <v>22</v>
      </c>
      <c r="C521" s="5">
        <v>1364</v>
      </c>
      <c r="D521" s="5">
        <v>1958</v>
      </c>
      <c r="E521" s="36">
        <v>451100</v>
      </c>
      <c r="F521" s="50">
        <f>IF(ISNUMBER(FIND("chimney",#REF!))= TRUE,1,0)</f>
        <v>0</v>
      </c>
      <c r="G521" s="50">
        <f>IF(ISNUMBER(FIND("foundation",#REF!))= TRUE,1,0)</f>
        <v>0</v>
      </c>
      <c r="H521" s="51">
        <v>2</v>
      </c>
      <c r="I521" s="5" t="s">
        <v>2782</v>
      </c>
      <c r="J521" s="5" t="s">
        <v>2782</v>
      </c>
    </row>
    <row r="522" spans="1:10">
      <c r="A522" s="44" t="s">
        <v>821</v>
      </c>
      <c r="B522" s="45" t="s">
        <v>22</v>
      </c>
      <c r="C522" s="5">
        <v>1332</v>
      </c>
      <c r="D522" s="5">
        <v>1954</v>
      </c>
      <c r="E522" s="36">
        <v>344280</v>
      </c>
      <c r="F522" s="50">
        <f>IF(ISNUMBER(FIND("chimney",#REF!))= TRUE,1,0)</f>
        <v>0</v>
      </c>
      <c r="G522" s="50">
        <f>IF(ISNUMBER(FIND("foundation",#REF!))= TRUE,1,0)</f>
        <v>0</v>
      </c>
      <c r="H522" s="51">
        <v>2</v>
      </c>
      <c r="I522" s="5" t="s">
        <v>2782</v>
      </c>
      <c r="J522" s="5" t="s">
        <v>2782</v>
      </c>
    </row>
    <row r="523" spans="1:10">
      <c r="A523" s="44" t="s">
        <v>67</v>
      </c>
      <c r="B523" s="45" t="s">
        <v>22</v>
      </c>
      <c r="C523" s="6">
        <v>1100</v>
      </c>
      <c r="D523" s="5">
        <v>1965</v>
      </c>
      <c r="E523" s="36">
        <v>431100</v>
      </c>
      <c r="F523" s="50">
        <f>IF(ISNUMBER(FIND("chimney",#REF!))= TRUE,1,0)</f>
        <v>0</v>
      </c>
      <c r="G523" s="50">
        <f>IF(ISNUMBER(FIND("foundation",#REF!))= TRUE,1,0)</f>
        <v>0</v>
      </c>
      <c r="H523" s="51">
        <v>1</v>
      </c>
      <c r="I523" s="5" t="s">
        <v>2782</v>
      </c>
      <c r="J523" s="5" t="s">
        <v>2782</v>
      </c>
    </row>
    <row r="524" spans="1:10">
      <c r="A524" s="44" t="s">
        <v>65</v>
      </c>
      <c r="B524" s="45" t="s">
        <v>22</v>
      </c>
      <c r="C524" s="5">
        <v>1066</v>
      </c>
      <c r="D524" s="5">
        <v>1964</v>
      </c>
      <c r="E524" s="36">
        <v>403700</v>
      </c>
      <c r="F524" s="50">
        <f>IF(ISNUMBER(FIND("chimney",#REF!))= TRUE,1,0)</f>
        <v>0</v>
      </c>
      <c r="G524" s="50">
        <f>IF(ISNUMBER(FIND("foundation",#REF!))= TRUE,1,0)</f>
        <v>0</v>
      </c>
      <c r="H524" s="51">
        <v>2</v>
      </c>
      <c r="I524" s="9">
        <v>42060</v>
      </c>
      <c r="J524" s="9">
        <v>42080</v>
      </c>
    </row>
    <row r="525" spans="1:10">
      <c r="A525" s="44" t="s">
        <v>668</v>
      </c>
      <c r="B525" s="44" t="s">
        <v>22</v>
      </c>
      <c r="C525" s="5">
        <v>1667</v>
      </c>
      <c r="D525" s="5">
        <v>1985</v>
      </c>
      <c r="E525" s="36">
        <v>676300</v>
      </c>
      <c r="F525" s="50">
        <f>IF(ISNUMBER(FIND("chimney",#REF!))= TRUE,1,0)</f>
        <v>0</v>
      </c>
      <c r="G525" s="50">
        <f>IF(ISNUMBER(FIND("foundation",#REF!))= TRUE,1,0)</f>
        <v>0</v>
      </c>
      <c r="H525" s="51">
        <v>2</v>
      </c>
      <c r="I525" s="9">
        <v>41904</v>
      </c>
      <c r="J525" s="5" t="s">
        <v>2782</v>
      </c>
    </row>
    <row r="526" spans="1:10">
      <c r="A526" s="44" t="s">
        <v>1059</v>
      </c>
      <c r="B526" s="45" t="s">
        <v>22</v>
      </c>
      <c r="C526" s="5">
        <v>2152</v>
      </c>
      <c r="D526" s="5">
        <v>1952</v>
      </c>
      <c r="E526" s="36">
        <v>634900</v>
      </c>
      <c r="F526" s="50">
        <f>IF(ISNUMBER(FIND("chimney",#REF!))= TRUE,1,0)</f>
        <v>0</v>
      </c>
      <c r="G526" s="50">
        <f>IF(ISNUMBER(FIND("foundation",#REF!))= TRUE,1,0)</f>
        <v>0</v>
      </c>
      <c r="H526" s="51">
        <v>3</v>
      </c>
      <c r="I526" s="5" t="s">
        <v>2782</v>
      </c>
      <c r="J526" s="5" t="s">
        <v>2782</v>
      </c>
    </row>
    <row r="527" spans="1:10">
      <c r="A527" s="44" t="s">
        <v>1909</v>
      </c>
      <c r="B527" s="45" t="s">
        <v>22</v>
      </c>
      <c r="C527" s="5">
        <v>1053</v>
      </c>
      <c r="D527" s="5">
        <v>1952</v>
      </c>
      <c r="E527" s="36">
        <v>441600</v>
      </c>
      <c r="F527" s="50">
        <f>IF(ISNUMBER(FIND("chimney",#REF!))= TRUE,1,0)</f>
        <v>0</v>
      </c>
      <c r="G527" s="50">
        <f>IF(ISNUMBER(FIND("foundation",#REF!))= TRUE,1,0)</f>
        <v>0</v>
      </c>
      <c r="H527" s="51">
        <v>2</v>
      </c>
      <c r="I527" s="5" t="s">
        <v>2782</v>
      </c>
      <c r="J527" s="5" t="s">
        <v>2782</v>
      </c>
    </row>
    <row r="528" spans="1:10">
      <c r="A528" s="44" t="s">
        <v>2663</v>
      </c>
      <c r="B528" s="45" t="s">
        <v>22</v>
      </c>
      <c r="C528" s="6">
        <v>700</v>
      </c>
      <c r="D528" s="5" t="s">
        <v>2782</v>
      </c>
      <c r="E528" s="36" t="s">
        <v>2782</v>
      </c>
      <c r="F528" s="50">
        <f>IF(ISNUMBER(FIND("chimney",#REF!))= TRUE,1,0)</f>
        <v>0</v>
      </c>
      <c r="G528" s="50">
        <f>IF(ISNUMBER(FIND("foundation",#REF!))= TRUE,1,0)</f>
        <v>0</v>
      </c>
      <c r="H528" s="51">
        <v>2</v>
      </c>
      <c r="I528" s="5" t="s">
        <v>2782</v>
      </c>
      <c r="J528" s="5" t="s">
        <v>2782</v>
      </c>
    </row>
    <row r="529" spans="1:10">
      <c r="A529" s="44" t="s">
        <v>1063</v>
      </c>
      <c r="B529" s="45" t="s">
        <v>22</v>
      </c>
      <c r="C529" s="6">
        <v>400</v>
      </c>
      <c r="D529" s="5" t="s">
        <v>2782</v>
      </c>
      <c r="E529" s="36">
        <v>534800</v>
      </c>
      <c r="F529" s="50">
        <f>IF(ISNUMBER(FIND("chimney",#REF!))= TRUE,1,0)</f>
        <v>0</v>
      </c>
      <c r="G529" s="50">
        <f>IF(ISNUMBER(FIND("foundation",#REF!))= TRUE,1,0)</f>
        <v>0</v>
      </c>
      <c r="H529" s="51">
        <v>2</v>
      </c>
      <c r="I529" s="9">
        <v>41884</v>
      </c>
      <c r="J529" s="5" t="s">
        <v>2782</v>
      </c>
    </row>
    <row r="530" spans="1:10">
      <c r="A530" s="44" t="s">
        <v>2287</v>
      </c>
      <c r="B530" s="45" t="s">
        <v>22</v>
      </c>
      <c r="C530" s="5">
        <v>1042</v>
      </c>
      <c r="D530" s="5">
        <v>1951</v>
      </c>
      <c r="E530" s="36">
        <v>461400</v>
      </c>
      <c r="F530" s="50">
        <f>IF(ISNUMBER(FIND("chimney",#REF!))= TRUE,1,0)</f>
        <v>0</v>
      </c>
      <c r="G530" s="50">
        <f>IF(ISNUMBER(FIND("foundation",#REF!))= TRUE,1,0)</f>
        <v>0</v>
      </c>
      <c r="H530" s="51">
        <v>2</v>
      </c>
      <c r="I530" s="5" t="s">
        <v>2782</v>
      </c>
      <c r="J530" s="5" t="s">
        <v>2782</v>
      </c>
    </row>
    <row r="531" spans="1:10">
      <c r="A531" s="44" t="s">
        <v>1852</v>
      </c>
      <c r="B531" s="45" t="s">
        <v>22</v>
      </c>
      <c r="C531" s="5">
        <v>1654</v>
      </c>
      <c r="D531" s="5">
        <v>1904</v>
      </c>
      <c r="E531" s="36">
        <v>590000</v>
      </c>
      <c r="F531" s="50">
        <f>IF(ISNUMBER(FIND("chimney",#REF!))= TRUE,1,0)</f>
        <v>0</v>
      </c>
      <c r="G531" s="50">
        <f>IF(ISNUMBER(FIND("foundation",#REF!))= TRUE,1,0)</f>
        <v>0</v>
      </c>
      <c r="H531" s="51">
        <v>4</v>
      </c>
      <c r="I531" s="9">
        <v>42164</v>
      </c>
      <c r="J531" s="5" t="s">
        <v>2782</v>
      </c>
    </row>
    <row r="532" spans="1:10">
      <c r="A532" s="44" t="s">
        <v>1053</v>
      </c>
      <c r="B532" s="45" t="s">
        <v>22</v>
      </c>
      <c r="C532" s="6">
        <v>2400</v>
      </c>
      <c r="D532" s="5" t="s">
        <v>2782</v>
      </c>
      <c r="E532" s="36" t="s">
        <v>2782</v>
      </c>
      <c r="F532" s="50">
        <f>IF(ISNUMBER(FIND("chimney",#REF!))= TRUE,1,0)</f>
        <v>0</v>
      </c>
      <c r="G532" s="50">
        <f>IF(ISNUMBER(FIND("foundation",#REF!))= TRUE,1,0)</f>
        <v>0</v>
      </c>
      <c r="H532" s="51">
        <v>2</v>
      </c>
      <c r="I532" s="5" t="s">
        <v>2782</v>
      </c>
      <c r="J532" s="5" t="s">
        <v>2782</v>
      </c>
    </row>
    <row r="533" spans="1:10">
      <c r="A533" s="44" t="s">
        <v>2694</v>
      </c>
      <c r="B533" s="45" t="s">
        <v>22</v>
      </c>
      <c r="C533" s="5">
        <v>3691</v>
      </c>
      <c r="D533" s="5">
        <v>1925</v>
      </c>
      <c r="E533" s="36">
        <v>858900</v>
      </c>
      <c r="F533" s="50">
        <f>IF(ISNUMBER(FIND("chimney",#REF!))= TRUE,1,0)</f>
        <v>0</v>
      </c>
      <c r="G533" s="50">
        <f>IF(ISNUMBER(FIND("foundation",#REF!))= TRUE,1,0)</f>
        <v>0</v>
      </c>
      <c r="H533" s="51">
        <v>1</v>
      </c>
      <c r="I533" s="9">
        <v>41913</v>
      </c>
      <c r="J533" s="9">
        <v>42027</v>
      </c>
    </row>
    <row r="534" spans="1:10">
      <c r="A534" s="44" t="s">
        <v>2095</v>
      </c>
      <c r="B534" s="45" t="s">
        <v>22</v>
      </c>
      <c r="C534" s="5">
        <v>1608</v>
      </c>
      <c r="D534" s="5">
        <v>1895</v>
      </c>
      <c r="E534" s="36">
        <v>641500</v>
      </c>
      <c r="F534" s="50">
        <f>IF(ISNUMBER(FIND("chimney",#REF!))= TRUE,1,0)</f>
        <v>0</v>
      </c>
      <c r="G534" s="50">
        <f>IF(ISNUMBER(FIND("foundation",#REF!))= TRUE,1,0)</f>
        <v>0</v>
      </c>
      <c r="H534" s="51">
        <v>2</v>
      </c>
      <c r="I534" s="5" t="s">
        <v>2782</v>
      </c>
      <c r="J534" s="5" t="s">
        <v>2782</v>
      </c>
    </row>
    <row r="535" spans="1:10">
      <c r="A535" s="44" t="s">
        <v>2313</v>
      </c>
      <c r="B535" s="45" t="s">
        <v>22</v>
      </c>
      <c r="C535" s="5">
        <v>1093</v>
      </c>
      <c r="D535" s="5">
        <v>1941</v>
      </c>
      <c r="E535" s="36">
        <v>496900</v>
      </c>
      <c r="F535" s="50">
        <f>IF(ISNUMBER(FIND("chimney",#REF!))= TRUE,1,0)</f>
        <v>0</v>
      </c>
      <c r="G535" s="50">
        <f>IF(ISNUMBER(FIND("foundation",#REF!))= TRUE,1,0)</f>
        <v>0</v>
      </c>
      <c r="H535" s="51">
        <v>2</v>
      </c>
      <c r="I535" s="9">
        <v>42121</v>
      </c>
      <c r="J535" s="9">
        <v>42151</v>
      </c>
    </row>
    <row r="536" spans="1:10">
      <c r="A536" s="44" t="s">
        <v>2752</v>
      </c>
      <c r="B536" s="45" t="s">
        <v>22</v>
      </c>
      <c r="C536" s="5">
        <v>1472</v>
      </c>
      <c r="D536" s="5" t="s">
        <v>2782</v>
      </c>
      <c r="E536" s="36">
        <v>685400</v>
      </c>
      <c r="F536" s="50">
        <f>IF(ISNUMBER(FIND("chimney",#REF!))= TRUE,1,0)</f>
        <v>0</v>
      </c>
      <c r="G536" s="50">
        <f>IF(ISNUMBER(FIND("foundation",#REF!))= TRUE,1,0)</f>
        <v>0</v>
      </c>
      <c r="H536" s="51">
        <v>2</v>
      </c>
      <c r="I536" s="5" t="s">
        <v>2782</v>
      </c>
      <c r="J536" s="5" t="s">
        <v>2782</v>
      </c>
    </row>
    <row r="537" spans="1:10">
      <c r="A537" s="44" t="s">
        <v>1031</v>
      </c>
      <c r="B537" s="45" t="s">
        <v>22</v>
      </c>
      <c r="C537" s="5">
        <v>2628</v>
      </c>
      <c r="D537" s="5">
        <v>1953</v>
      </c>
      <c r="E537" s="36">
        <v>704600</v>
      </c>
      <c r="F537" s="50">
        <f>IF(ISNUMBER(FIND("chimney",#REF!))= TRUE,1,0)</f>
        <v>0</v>
      </c>
      <c r="G537" s="50">
        <f>IF(ISNUMBER(FIND("foundation",#REF!))= TRUE,1,0)</f>
        <v>0</v>
      </c>
      <c r="H537" s="51">
        <v>4</v>
      </c>
      <c r="I537" s="9">
        <v>42215</v>
      </c>
      <c r="J537" s="5" t="s">
        <v>2782</v>
      </c>
    </row>
    <row r="538" spans="1:10">
      <c r="A538" s="44" t="s">
        <v>2701</v>
      </c>
      <c r="B538" s="45" t="s">
        <v>22</v>
      </c>
      <c r="C538" s="6">
        <v>1000</v>
      </c>
      <c r="D538" s="5" t="s">
        <v>2782</v>
      </c>
      <c r="E538" s="36">
        <v>565700</v>
      </c>
      <c r="F538" s="50">
        <f>IF(ISNUMBER(FIND("chimney",#REF!))= TRUE,1,0)</f>
        <v>0</v>
      </c>
      <c r="G538" s="50">
        <f>IF(ISNUMBER(FIND("foundation",#REF!))= TRUE,1,0)</f>
        <v>0</v>
      </c>
      <c r="H538" s="51">
        <v>4</v>
      </c>
      <c r="I538" s="5" t="s">
        <v>2782</v>
      </c>
      <c r="J538" s="5" t="s">
        <v>2782</v>
      </c>
    </row>
    <row r="539" spans="1:10">
      <c r="A539" s="44" t="s">
        <v>985</v>
      </c>
      <c r="B539" s="44" t="s">
        <v>22</v>
      </c>
      <c r="C539" s="8">
        <v>2762</v>
      </c>
      <c r="D539" s="8">
        <v>1985</v>
      </c>
      <c r="E539" s="37">
        <v>730500</v>
      </c>
      <c r="F539" s="50">
        <f>IF(ISNUMBER(FIND("chimney",#REF!))= TRUE,1,0)</f>
        <v>0</v>
      </c>
      <c r="G539" s="50">
        <f>IF(ISNUMBER(FIND("foundation",#REF!))= TRUE,1,0)</f>
        <v>0</v>
      </c>
      <c r="H539" s="51">
        <v>2</v>
      </c>
      <c r="I539" s="9">
        <v>41898</v>
      </c>
      <c r="J539" s="9">
        <v>41922</v>
      </c>
    </row>
    <row r="540" spans="1:10">
      <c r="A540" s="44" t="s">
        <v>1847</v>
      </c>
      <c r="B540" s="45" t="s">
        <v>22</v>
      </c>
      <c r="C540" s="6">
        <v>1100</v>
      </c>
      <c r="D540" s="5">
        <v>1938</v>
      </c>
      <c r="E540" s="36">
        <v>250200</v>
      </c>
      <c r="F540" s="50">
        <f>IF(ISNUMBER(FIND("chimney",#REF!))= TRUE,1,0)</f>
        <v>0</v>
      </c>
      <c r="G540" s="50">
        <f>IF(ISNUMBER(FIND("foundation",#REF!))= TRUE,1,0)</f>
        <v>0</v>
      </c>
      <c r="H540" s="51">
        <v>2</v>
      </c>
      <c r="I540" s="5" t="s">
        <v>2782</v>
      </c>
      <c r="J540" s="5" t="s">
        <v>2782</v>
      </c>
    </row>
    <row r="541" spans="1:10">
      <c r="A541" s="44" t="s">
        <v>2699</v>
      </c>
      <c r="B541" s="45" t="s">
        <v>22</v>
      </c>
      <c r="C541" s="35" t="s">
        <v>2782</v>
      </c>
      <c r="D541" s="5" t="s">
        <v>2782</v>
      </c>
      <c r="E541" s="36" t="s">
        <v>2782</v>
      </c>
      <c r="F541" s="50">
        <f>IF(ISNUMBER(FIND("chimney",#REF!))= TRUE,1,0)</f>
        <v>0</v>
      </c>
      <c r="G541" s="50">
        <f>IF(ISNUMBER(FIND("foundation",#REF!))= TRUE,1,0)</f>
        <v>0</v>
      </c>
      <c r="H541" s="51">
        <v>4</v>
      </c>
      <c r="I541" s="5" t="s">
        <v>2782</v>
      </c>
      <c r="J541" s="5" t="s">
        <v>2782</v>
      </c>
    </row>
    <row r="542" spans="1:10">
      <c r="A542" s="44" t="s">
        <v>1843</v>
      </c>
      <c r="B542" s="45" t="s">
        <v>22</v>
      </c>
      <c r="C542" s="5">
        <v>870</v>
      </c>
      <c r="D542" s="5">
        <v>1936</v>
      </c>
      <c r="E542" s="36">
        <v>414100</v>
      </c>
      <c r="F542" s="50">
        <f>IF(ISNUMBER(FIND("chimney",#REF!))= TRUE,1,0)</f>
        <v>0</v>
      </c>
      <c r="G542" s="50">
        <f>IF(ISNUMBER(FIND("foundation",#REF!))= TRUE,1,0)</f>
        <v>0</v>
      </c>
      <c r="H542" s="51">
        <v>3</v>
      </c>
      <c r="I542" s="9">
        <v>42017</v>
      </c>
      <c r="J542" s="9">
        <v>42054</v>
      </c>
    </row>
    <row r="543" spans="1:10">
      <c r="A543" s="44" t="s">
        <v>1849</v>
      </c>
      <c r="B543" s="45" t="s">
        <v>22</v>
      </c>
      <c r="C543" s="6">
        <v>1100</v>
      </c>
      <c r="D543" s="5" t="s">
        <v>2782</v>
      </c>
      <c r="E543" s="36" t="s">
        <v>2782</v>
      </c>
      <c r="F543" s="50">
        <f>IF(ISNUMBER(FIND("chimney",#REF!))= TRUE,1,0)</f>
        <v>0</v>
      </c>
      <c r="G543" s="50">
        <f>IF(ISNUMBER(FIND("foundation",#REF!))= TRUE,1,0)</f>
        <v>0</v>
      </c>
      <c r="H543" s="51">
        <v>2</v>
      </c>
      <c r="I543" s="5" t="s">
        <v>2782</v>
      </c>
      <c r="J543" s="5" t="s">
        <v>2782</v>
      </c>
    </row>
    <row r="544" spans="1:10">
      <c r="A544" s="44" t="s">
        <v>2096</v>
      </c>
      <c r="B544" s="45" t="s">
        <v>22</v>
      </c>
      <c r="C544" s="5">
        <v>984</v>
      </c>
      <c r="D544" s="5">
        <v>1945</v>
      </c>
      <c r="E544" s="36">
        <v>498600</v>
      </c>
      <c r="F544" s="50">
        <f>IF(ISNUMBER(FIND("chimney",#REF!))= TRUE,1,0)</f>
        <v>0</v>
      </c>
      <c r="G544" s="50">
        <f>IF(ISNUMBER(FIND("foundation",#REF!))= TRUE,1,0)</f>
        <v>0</v>
      </c>
      <c r="H544" s="51">
        <v>3</v>
      </c>
      <c r="I544" s="5" t="s">
        <v>2782</v>
      </c>
      <c r="J544" s="5" t="s">
        <v>2782</v>
      </c>
    </row>
    <row r="545" spans="1:10">
      <c r="A545" s="44" t="s">
        <v>418</v>
      </c>
      <c r="B545" s="44" t="s">
        <v>22</v>
      </c>
      <c r="C545" s="8">
        <v>1532</v>
      </c>
      <c r="D545" s="8">
        <v>1968</v>
      </c>
      <c r="E545" s="37">
        <v>527700</v>
      </c>
      <c r="F545" s="50">
        <f>IF(ISNUMBER(FIND("chimney",#REF!))= TRUE,1,0)</f>
        <v>0</v>
      </c>
      <c r="G545" s="50">
        <f>IF(ISNUMBER(FIND("foundation",#REF!))= TRUE,1,0)</f>
        <v>0</v>
      </c>
      <c r="H545" s="51">
        <v>2</v>
      </c>
      <c r="I545" s="8" t="s">
        <v>2782</v>
      </c>
      <c r="J545" s="5" t="s">
        <v>2782</v>
      </c>
    </row>
    <row r="546" spans="1:10">
      <c r="A546" s="44" t="s">
        <v>1974</v>
      </c>
      <c r="B546" s="45" t="s">
        <v>22</v>
      </c>
      <c r="C546" s="5">
        <v>970</v>
      </c>
      <c r="D546" s="5">
        <v>1947</v>
      </c>
      <c r="E546" s="36">
        <v>462100</v>
      </c>
      <c r="F546" s="50">
        <f>IF(ISNUMBER(FIND("chimney",#REF!))= TRUE,1,0)</f>
        <v>0</v>
      </c>
      <c r="G546" s="50">
        <f>IF(ISNUMBER(FIND("foundation",#REF!))= TRUE,1,0)</f>
        <v>0</v>
      </c>
      <c r="H546" s="51">
        <v>2</v>
      </c>
      <c r="I546" s="9">
        <v>42114</v>
      </c>
      <c r="J546" s="5" t="s">
        <v>2782</v>
      </c>
    </row>
    <row r="547" spans="1:10">
      <c r="A547" s="44" t="s">
        <v>980</v>
      </c>
      <c r="B547" s="44" t="s">
        <v>22</v>
      </c>
      <c r="C547" s="8">
        <v>5103</v>
      </c>
      <c r="D547" s="8">
        <v>1898</v>
      </c>
      <c r="E547" s="37">
        <v>920500</v>
      </c>
      <c r="F547" s="50">
        <f>IF(ISNUMBER(FIND("chimney",#REF!))= TRUE,1,0)</f>
        <v>0</v>
      </c>
      <c r="G547" s="50">
        <f>IF(ISNUMBER(FIND("foundation",#REF!))= TRUE,1,0)</f>
        <v>0</v>
      </c>
      <c r="H547" s="51">
        <v>2</v>
      </c>
      <c r="I547" s="9">
        <v>42018</v>
      </c>
      <c r="J547" s="5" t="s">
        <v>2782</v>
      </c>
    </row>
    <row r="548" spans="1:10">
      <c r="A548" s="44" t="s">
        <v>1029</v>
      </c>
      <c r="B548" s="45" t="s">
        <v>22</v>
      </c>
      <c r="C548" s="5">
        <v>880</v>
      </c>
      <c r="D548" s="5">
        <v>1954</v>
      </c>
      <c r="E548" s="36">
        <v>476200</v>
      </c>
      <c r="F548" s="50">
        <f>IF(ISNUMBER(FIND("chimney",#REF!))= TRUE,1,0)</f>
        <v>0</v>
      </c>
      <c r="G548" s="50">
        <f>IF(ISNUMBER(FIND("foundation",#REF!))= TRUE,1,0)</f>
        <v>0</v>
      </c>
      <c r="H548" s="51">
        <v>3</v>
      </c>
      <c r="I548" s="9">
        <v>41936</v>
      </c>
      <c r="J548" s="9">
        <v>42118</v>
      </c>
    </row>
    <row r="549" spans="1:10">
      <c r="A549" s="44" t="s">
        <v>230</v>
      </c>
      <c r="B549" s="45" t="s">
        <v>22</v>
      </c>
      <c r="C549" s="5">
        <v>1888</v>
      </c>
      <c r="D549" s="5">
        <v>1979</v>
      </c>
      <c r="E549" s="36">
        <v>1025700</v>
      </c>
      <c r="F549" s="50">
        <f>IF(ISNUMBER(FIND("chimney",#REF!))= TRUE,1,0)</f>
        <v>0</v>
      </c>
      <c r="G549" s="50">
        <f>IF(ISNUMBER(FIND("foundation",#REF!))= TRUE,1,0)</f>
        <v>0</v>
      </c>
      <c r="H549" s="51">
        <v>3</v>
      </c>
      <c r="I549" s="9">
        <v>41918</v>
      </c>
      <c r="J549" s="5" t="s">
        <v>2782</v>
      </c>
    </row>
    <row r="550" spans="1:10">
      <c r="A550" s="44" t="s">
        <v>411</v>
      </c>
      <c r="B550" s="44" t="s">
        <v>22</v>
      </c>
      <c r="C550" s="8">
        <v>1529</v>
      </c>
      <c r="D550" s="8">
        <v>1973</v>
      </c>
      <c r="E550" s="37">
        <v>546800</v>
      </c>
      <c r="F550" s="50">
        <f>IF(ISNUMBER(FIND("chimney",#REF!))= TRUE,1,0)</f>
        <v>0</v>
      </c>
      <c r="G550" s="50">
        <f>IF(ISNUMBER(FIND("foundation",#REF!))= TRUE,1,0)</f>
        <v>0</v>
      </c>
      <c r="H550" s="51">
        <v>2</v>
      </c>
      <c r="I550" s="15">
        <v>41956</v>
      </c>
      <c r="J550" s="15">
        <v>41974</v>
      </c>
    </row>
    <row r="551" spans="1:10">
      <c r="A551" s="44" t="s">
        <v>988</v>
      </c>
      <c r="B551" s="44" t="s">
        <v>22</v>
      </c>
      <c r="C551" s="8">
        <v>1679</v>
      </c>
      <c r="D551" s="8">
        <v>1957</v>
      </c>
      <c r="E551" s="37">
        <v>550800</v>
      </c>
      <c r="F551" s="50">
        <f>IF(ISNUMBER(FIND("chimney",#REF!))= TRUE,1,0)</f>
        <v>0</v>
      </c>
      <c r="G551" s="50">
        <f>IF(ISNUMBER(FIND("foundation",#REF!))= TRUE,1,0)</f>
        <v>0</v>
      </c>
      <c r="H551" s="51">
        <v>2</v>
      </c>
      <c r="I551" s="9">
        <v>41900</v>
      </c>
      <c r="J551" s="5" t="s">
        <v>2782</v>
      </c>
    </row>
    <row r="552" spans="1:10">
      <c r="A552" s="44" t="s">
        <v>998</v>
      </c>
      <c r="B552" s="44" t="s">
        <v>22</v>
      </c>
      <c r="C552" s="8">
        <v>1695</v>
      </c>
      <c r="D552" s="8">
        <v>1951</v>
      </c>
      <c r="E552" s="37">
        <v>549900</v>
      </c>
      <c r="F552" s="50">
        <f>IF(ISNUMBER(FIND("chimney",#REF!))= TRUE,1,0)</f>
        <v>0</v>
      </c>
      <c r="G552" s="50">
        <f>IF(ISNUMBER(FIND("foundation",#REF!))= TRUE,1,0)</f>
        <v>0</v>
      </c>
      <c r="H552" s="51">
        <v>2</v>
      </c>
      <c r="I552" s="9">
        <v>41935</v>
      </c>
      <c r="J552" s="9">
        <v>42025</v>
      </c>
    </row>
    <row r="553" spans="1:10">
      <c r="A553" s="44" t="s">
        <v>2640</v>
      </c>
      <c r="B553" s="45" t="s">
        <v>22</v>
      </c>
      <c r="C553" s="5">
        <v>1816</v>
      </c>
      <c r="D553" s="5">
        <v>1910</v>
      </c>
      <c r="E553" s="36">
        <v>538400</v>
      </c>
      <c r="F553" s="50">
        <f>IF(ISNUMBER(FIND("chimney",#REF!))= TRUE,1,0)</f>
        <v>0</v>
      </c>
      <c r="G553" s="50">
        <f>IF(ISNUMBER(FIND("foundation",#REF!))= TRUE,1,0)</f>
        <v>0</v>
      </c>
      <c r="H553" s="51">
        <v>4</v>
      </c>
      <c r="I553" s="9">
        <v>41969</v>
      </c>
      <c r="J553" s="5" t="s">
        <v>2782</v>
      </c>
    </row>
    <row r="554" spans="1:10">
      <c r="A554" s="44" t="s">
        <v>2099</v>
      </c>
      <c r="B554" s="45" t="s">
        <v>22</v>
      </c>
      <c r="C554" s="5">
        <v>1066</v>
      </c>
      <c r="D554" s="5">
        <v>1940</v>
      </c>
      <c r="E554" s="36">
        <v>498300</v>
      </c>
      <c r="F554" s="50">
        <f>IF(ISNUMBER(FIND("chimney",#REF!))= TRUE,1,0)</f>
        <v>0</v>
      </c>
      <c r="G554" s="50">
        <f>IF(ISNUMBER(FIND("foundation",#REF!))= TRUE,1,0)</f>
        <v>0</v>
      </c>
      <c r="H554" s="51">
        <v>2</v>
      </c>
      <c r="I554" s="5" t="s">
        <v>2782</v>
      </c>
      <c r="J554" s="5" t="s">
        <v>2782</v>
      </c>
    </row>
    <row r="555" spans="1:10">
      <c r="A555" s="44" t="s">
        <v>1972</v>
      </c>
      <c r="B555" s="45" t="s">
        <v>22</v>
      </c>
      <c r="C555" s="5">
        <v>584</v>
      </c>
      <c r="D555" s="5">
        <v>1899</v>
      </c>
      <c r="E555" s="36">
        <v>424500</v>
      </c>
      <c r="F555" s="50">
        <f>IF(ISNUMBER(FIND("chimney",#REF!))= TRUE,1,0)</f>
        <v>0</v>
      </c>
      <c r="G555" s="50">
        <f>IF(ISNUMBER(FIND("foundation",#REF!))= TRUE,1,0)</f>
        <v>0</v>
      </c>
      <c r="H555" s="51">
        <v>3</v>
      </c>
      <c r="I555" s="9">
        <v>41968</v>
      </c>
      <c r="J555" s="9">
        <v>42250</v>
      </c>
    </row>
    <row r="556" spans="1:10">
      <c r="A556" s="44" t="s">
        <v>1051</v>
      </c>
      <c r="B556" s="45" t="s">
        <v>22</v>
      </c>
      <c r="C556" s="5">
        <v>2279</v>
      </c>
      <c r="D556" s="5">
        <v>1950</v>
      </c>
      <c r="E556" s="36">
        <v>661500</v>
      </c>
      <c r="F556" s="50">
        <f>IF(ISNUMBER(FIND("chimney",#REF!))= TRUE,1,0)</f>
        <v>0</v>
      </c>
      <c r="G556" s="50">
        <f>IF(ISNUMBER(FIND("foundation",#REF!))= TRUE,1,0)</f>
        <v>0</v>
      </c>
      <c r="H556" s="51">
        <v>2</v>
      </c>
      <c r="I556" s="5" t="s">
        <v>2782</v>
      </c>
      <c r="J556" s="5" t="s">
        <v>2782</v>
      </c>
    </row>
    <row r="557" spans="1:10">
      <c r="A557" s="44" t="s">
        <v>2730</v>
      </c>
      <c r="B557" s="45" t="s">
        <v>22</v>
      </c>
      <c r="C557" s="5">
        <v>2364</v>
      </c>
      <c r="D557" s="5">
        <v>1915</v>
      </c>
      <c r="E557" s="36">
        <v>709800</v>
      </c>
      <c r="F557" s="50">
        <f>IF(ISNUMBER(FIND("chimney",#REF!))= TRUE,1,0)</f>
        <v>0</v>
      </c>
      <c r="G557" s="50">
        <f>IF(ISNUMBER(FIND("foundation",#REF!))= TRUE,1,0)</f>
        <v>0</v>
      </c>
      <c r="H557" s="51">
        <v>1</v>
      </c>
      <c r="I557" s="9">
        <v>41908</v>
      </c>
      <c r="J557" s="5" t="s">
        <v>2782</v>
      </c>
    </row>
    <row r="558" spans="1:10">
      <c r="A558" s="44" t="s">
        <v>987</v>
      </c>
      <c r="B558" s="44" t="s">
        <v>22</v>
      </c>
      <c r="C558" s="8">
        <v>1774</v>
      </c>
      <c r="D558" s="8">
        <v>1957</v>
      </c>
      <c r="E558" s="37">
        <v>567600</v>
      </c>
      <c r="F558" s="50">
        <f>IF(ISNUMBER(FIND("chimney",#REF!))= TRUE,1,0)</f>
        <v>0</v>
      </c>
      <c r="G558" s="50">
        <f>IF(ISNUMBER(FIND("foundation",#REF!))= TRUE,1,0)</f>
        <v>0</v>
      </c>
      <c r="H558" s="51">
        <v>2</v>
      </c>
      <c r="I558" s="5" t="s">
        <v>2782</v>
      </c>
      <c r="J558" s="5" t="s">
        <v>2782</v>
      </c>
    </row>
    <row r="559" spans="1:10">
      <c r="A559" s="44" t="s">
        <v>55</v>
      </c>
      <c r="B559" s="45" t="s">
        <v>22</v>
      </c>
      <c r="C559" s="6">
        <v>1600</v>
      </c>
      <c r="D559" s="5" t="s">
        <v>2782</v>
      </c>
      <c r="E559" s="36" t="s">
        <v>2782</v>
      </c>
      <c r="F559" s="50">
        <f>IF(ISNUMBER(FIND("chimney",#REF!))= TRUE,1,0)</f>
        <v>0</v>
      </c>
      <c r="G559" s="50">
        <f>IF(ISNUMBER(FIND("foundation",#REF!))= TRUE,1,0)</f>
        <v>0</v>
      </c>
      <c r="H559" s="51">
        <v>2</v>
      </c>
      <c r="I559" s="9">
        <v>41955</v>
      </c>
      <c r="J559" s="5" t="s">
        <v>2782</v>
      </c>
    </row>
    <row r="560" spans="1:10">
      <c r="A560" s="44" t="s">
        <v>58</v>
      </c>
      <c r="B560" s="45" t="s">
        <v>22</v>
      </c>
      <c r="C560" s="6">
        <v>2400</v>
      </c>
      <c r="D560" s="5" t="s">
        <v>2782</v>
      </c>
      <c r="E560" s="36" t="s">
        <v>2782</v>
      </c>
      <c r="F560" s="50">
        <f>IF(ISNUMBER(FIND("chimney",#REF!))= TRUE,1,0)</f>
        <v>0</v>
      </c>
      <c r="G560" s="50">
        <f>IF(ISNUMBER(FIND("foundation",#REF!))= TRUE,1,0)</f>
        <v>0</v>
      </c>
      <c r="H560" s="51">
        <v>1</v>
      </c>
      <c r="I560" s="9">
        <v>41968</v>
      </c>
      <c r="J560" s="9">
        <v>42118</v>
      </c>
    </row>
    <row r="561" spans="1:10">
      <c r="A561" s="44" t="s">
        <v>41</v>
      </c>
      <c r="B561" s="45" t="s">
        <v>22</v>
      </c>
      <c r="C561" s="5">
        <v>400</v>
      </c>
      <c r="D561" s="5" t="s">
        <v>2782</v>
      </c>
      <c r="E561" s="36" t="s">
        <v>2782</v>
      </c>
      <c r="F561" s="50">
        <f>IF(ISNUMBER(FIND("chimney",#REF!))= TRUE,1,0)</f>
        <v>0</v>
      </c>
      <c r="G561" s="50">
        <f>IF(ISNUMBER(FIND("foundation",#REF!))= TRUE,1,0)</f>
        <v>0</v>
      </c>
      <c r="H561" s="51">
        <v>2</v>
      </c>
      <c r="I561" s="9">
        <v>41964</v>
      </c>
      <c r="J561" s="9">
        <v>42019</v>
      </c>
    </row>
    <row r="562" spans="1:10">
      <c r="A562" s="44" t="s">
        <v>1049</v>
      </c>
      <c r="B562" s="45" t="s">
        <v>22</v>
      </c>
      <c r="C562" s="5">
        <v>3750</v>
      </c>
      <c r="D562" s="5" t="s">
        <v>2782</v>
      </c>
      <c r="E562" s="36">
        <v>1054000</v>
      </c>
      <c r="F562" s="50">
        <f>IF(ISNUMBER(FIND("chimney",#REF!))= TRUE,1,0)</f>
        <v>0</v>
      </c>
      <c r="G562" s="50">
        <f>IF(ISNUMBER(FIND("foundation",#REF!))= TRUE,1,0)</f>
        <v>0</v>
      </c>
      <c r="H562" s="51">
        <v>2</v>
      </c>
      <c r="I562" s="5" t="s">
        <v>2782</v>
      </c>
      <c r="J562" s="5" t="s">
        <v>2782</v>
      </c>
    </row>
    <row r="563" spans="1:10">
      <c r="A563" s="44" t="s">
        <v>1047</v>
      </c>
      <c r="B563" s="45" t="s">
        <v>22</v>
      </c>
      <c r="C563" s="5">
        <v>1780</v>
      </c>
      <c r="D563" s="5">
        <v>1965</v>
      </c>
      <c r="E563" s="36">
        <v>567100</v>
      </c>
      <c r="F563" s="50">
        <f>IF(ISNUMBER(FIND("chimney",#REF!))= TRUE,1,0)</f>
        <v>0</v>
      </c>
      <c r="G563" s="50">
        <f>IF(ISNUMBER(FIND("foundation",#REF!))= TRUE,1,0)</f>
        <v>0</v>
      </c>
      <c r="H563" s="51">
        <v>3</v>
      </c>
      <c r="I563" s="5" t="s">
        <v>2782</v>
      </c>
      <c r="J563" s="5" t="s">
        <v>2782</v>
      </c>
    </row>
    <row r="564" spans="1:10">
      <c r="A564" s="44" t="s">
        <v>972</v>
      </c>
      <c r="B564" s="45" t="s">
        <v>22</v>
      </c>
      <c r="C564" s="5">
        <v>2500</v>
      </c>
      <c r="D564" s="5" t="s">
        <v>2782</v>
      </c>
      <c r="E564" s="36">
        <v>1054000</v>
      </c>
      <c r="F564" s="50">
        <f>IF(ISNUMBER(FIND("chimney",#REF!))= TRUE,1,0)</f>
        <v>0</v>
      </c>
      <c r="G564" s="50">
        <f>IF(ISNUMBER(FIND("foundation",#REF!))= TRUE,1,0)</f>
        <v>0</v>
      </c>
      <c r="H564" s="51">
        <v>4</v>
      </c>
      <c r="I564" s="9">
        <v>42114</v>
      </c>
      <c r="J564" s="9" t="s">
        <v>2795</v>
      </c>
    </row>
    <row r="565" spans="1:10">
      <c r="A565" s="44" t="s">
        <v>43</v>
      </c>
      <c r="B565" s="45" t="s">
        <v>22</v>
      </c>
      <c r="C565" s="5">
        <v>1614</v>
      </c>
      <c r="D565" s="5">
        <v>1936</v>
      </c>
      <c r="E565" s="36">
        <v>507000</v>
      </c>
      <c r="F565" s="50">
        <f>IF(ISNUMBER(FIND("chimney",#REF!))= TRUE,1,0)</f>
        <v>0</v>
      </c>
      <c r="G565" s="50">
        <f>IF(ISNUMBER(FIND("foundation",#REF!))= TRUE,1,0)</f>
        <v>0</v>
      </c>
      <c r="H565" s="51">
        <v>1</v>
      </c>
      <c r="I565" s="9">
        <v>41885</v>
      </c>
      <c r="J565" s="9">
        <v>41926</v>
      </c>
    </row>
    <row r="566" spans="1:10">
      <c r="A566" s="44" t="s">
        <v>996</v>
      </c>
      <c r="B566" s="44" t="s">
        <v>22</v>
      </c>
      <c r="C566" s="8">
        <v>1302</v>
      </c>
      <c r="D566" s="8">
        <v>1953</v>
      </c>
      <c r="E566" s="37">
        <v>470700</v>
      </c>
      <c r="F566" s="50">
        <f>IF(ISNUMBER(FIND("chimney",#REF!))= TRUE,1,0)</f>
        <v>0</v>
      </c>
      <c r="G566" s="50">
        <f>IF(ISNUMBER(FIND("foundation",#REF!))= TRUE,1,0)</f>
        <v>0</v>
      </c>
      <c r="H566" s="51">
        <v>2</v>
      </c>
      <c r="I566" s="9">
        <v>42069</v>
      </c>
      <c r="J566" s="9">
        <v>42516</v>
      </c>
    </row>
    <row r="567" spans="1:10">
      <c r="A567" s="44" t="s">
        <v>796</v>
      </c>
      <c r="B567" s="45" t="s">
        <v>22</v>
      </c>
      <c r="C567" s="5">
        <v>1015</v>
      </c>
      <c r="D567" s="5">
        <v>1954</v>
      </c>
      <c r="E567" s="36">
        <v>347100</v>
      </c>
      <c r="F567" s="50">
        <f>IF(ISNUMBER(FIND("chimney",#REF!))= TRUE,1,0)</f>
        <v>0</v>
      </c>
      <c r="G567" s="50">
        <f>IF(ISNUMBER(FIND("foundation",#REF!))= TRUE,1,0)</f>
        <v>0</v>
      </c>
      <c r="H567" s="51">
        <v>2</v>
      </c>
      <c r="I567" s="5" t="s">
        <v>2782</v>
      </c>
      <c r="J567" s="5" t="s">
        <v>2782</v>
      </c>
    </row>
    <row r="568" spans="1:10">
      <c r="A568" s="44" t="s">
        <v>2352</v>
      </c>
      <c r="B568" s="45" t="s">
        <v>22</v>
      </c>
      <c r="C568" s="5">
        <v>2233</v>
      </c>
      <c r="D568" s="5">
        <v>1934</v>
      </c>
      <c r="E568" s="36">
        <v>658700</v>
      </c>
      <c r="F568" s="50">
        <f>IF(ISNUMBER(FIND("chimney",#REF!))= TRUE,1,0)</f>
        <v>0</v>
      </c>
      <c r="G568" s="50">
        <f>IF(ISNUMBER(FIND("foundation",#REF!))= TRUE,1,0)</f>
        <v>0</v>
      </c>
      <c r="H568" s="51">
        <v>2</v>
      </c>
      <c r="I568" s="5" t="s">
        <v>2782</v>
      </c>
      <c r="J568" s="5" t="s">
        <v>2782</v>
      </c>
    </row>
    <row r="569" spans="1:10">
      <c r="A569" s="44" t="s">
        <v>990</v>
      </c>
      <c r="B569" s="44" t="s">
        <v>22</v>
      </c>
      <c r="C569" s="8">
        <v>1314</v>
      </c>
      <c r="D569" s="8">
        <v>1957</v>
      </c>
      <c r="E569" s="37">
        <v>494100</v>
      </c>
      <c r="F569" s="50">
        <f>IF(ISNUMBER(FIND("chimney",#REF!))= TRUE,1,0)</f>
        <v>0</v>
      </c>
      <c r="G569" s="50">
        <f>IF(ISNUMBER(FIND("foundation",#REF!))= TRUE,1,0)</f>
        <v>0</v>
      </c>
      <c r="H569" s="51">
        <v>2</v>
      </c>
      <c r="I569" s="9">
        <v>41899</v>
      </c>
      <c r="J569" s="9">
        <v>41905</v>
      </c>
    </row>
    <row r="570" spans="1:10">
      <c r="A570" s="44" t="s">
        <v>1988</v>
      </c>
      <c r="B570" s="45" t="s">
        <v>22</v>
      </c>
      <c r="C570" s="5">
        <v>1080</v>
      </c>
      <c r="D570" s="5">
        <v>1923</v>
      </c>
      <c r="E570" s="36">
        <v>499999</v>
      </c>
      <c r="F570" s="50">
        <f>IF(ISNUMBER(FIND("chimney",#REF!))= TRUE,1,0)</f>
        <v>0</v>
      </c>
      <c r="G570" s="50">
        <f>IF(ISNUMBER(FIND("foundation",#REF!))= TRUE,1,0)</f>
        <v>0</v>
      </c>
      <c r="H570" s="51">
        <v>2</v>
      </c>
      <c r="I570" s="9">
        <v>41891</v>
      </c>
      <c r="J570" s="5" t="s">
        <v>2782</v>
      </c>
    </row>
    <row r="571" spans="1:10">
      <c r="A571" s="44" t="s">
        <v>427</v>
      </c>
      <c r="B571" s="44" t="s">
        <v>22</v>
      </c>
      <c r="C571" s="8">
        <v>1134</v>
      </c>
      <c r="D571" s="8">
        <v>1957</v>
      </c>
      <c r="E571" s="37">
        <v>446900</v>
      </c>
      <c r="F571" s="50">
        <f>IF(ISNUMBER(FIND("chimney",#REF!))= TRUE,1,0)</f>
        <v>0</v>
      </c>
      <c r="G571" s="50">
        <f>IF(ISNUMBER(FIND("foundation",#REF!))= TRUE,1,0)</f>
        <v>0</v>
      </c>
      <c r="H571" s="51">
        <v>2</v>
      </c>
      <c r="I571" s="15">
        <v>41902</v>
      </c>
      <c r="J571" s="5" t="s">
        <v>2782</v>
      </c>
    </row>
    <row r="572" spans="1:10">
      <c r="A572" s="44" t="s">
        <v>1136</v>
      </c>
      <c r="B572" s="45" t="s">
        <v>22</v>
      </c>
      <c r="C572" s="5">
        <v>1153</v>
      </c>
      <c r="D572" s="5">
        <v>1957</v>
      </c>
      <c r="E572" s="36">
        <v>437600</v>
      </c>
      <c r="F572" s="50">
        <f>IF(ISNUMBER(FIND("chimney",#REF!))= TRUE,1,0)</f>
        <v>0</v>
      </c>
      <c r="G572" s="50">
        <f>IF(ISNUMBER(FIND("foundation",#REF!))= TRUE,1,0)</f>
        <v>0</v>
      </c>
      <c r="H572" s="51">
        <v>1</v>
      </c>
      <c r="I572" s="5" t="s">
        <v>2782</v>
      </c>
      <c r="J572" s="5" t="s">
        <v>2782</v>
      </c>
    </row>
    <row r="573" spans="1:10">
      <c r="A573" s="44" t="s">
        <v>1880</v>
      </c>
      <c r="B573" s="45" t="s">
        <v>22</v>
      </c>
      <c r="C573" s="35" t="s">
        <v>2782</v>
      </c>
      <c r="D573" s="5" t="s">
        <v>2782</v>
      </c>
      <c r="E573" s="36" t="s">
        <v>2782</v>
      </c>
      <c r="F573" s="50">
        <f>IF(ISNUMBER(FIND("chimney",#REF!))= TRUE,1,0)</f>
        <v>0</v>
      </c>
      <c r="G573" s="50">
        <f>IF(ISNUMBER(FIND("foundation",#REF!))= TRUE,1,0)</f>
        <v>0</v>
      </c>
      <c r="H573" s="51">
        <v>2</v>
      </c>
      <c r="I573" s="5" t="s">
        <v>2782</v>
      </c>
      <c r="J573" s="5" t="s">
        <v>2782</v>
      </c>
    </row>
    <row r="574" spans="1:10">
      <c r="A574" s="44" t="s">
        <v>2646</v>
      </c>
      <c r="B574" s="45" t="s">
        <v>22</v>
      </c>
      <c r="C574" s="6">
        <v>1150</v>
      </c>
      <c r="D574" s="5" t="s">
        <v>2782</v>
      </c>
      <c r="E574" s="36">
        <v>228100</v>
      </c>
      <c r="F574" s="50">
        <f>IF(ISNUMBER(FIND("chimney",#REF!))= TRUE,1,0)</f>
        <v>0</v>
      </c>
      <c r="G574" s="50">
        <f>IF(ISNUMBER(FIND("foundation",#REF!))= TRUE,1,0)</f>
        <v>0</v>
      </c>
      <c r="H574" s="51">
        <v>2</v>
      </c>
      <c r="I574" s="9">
        <v>42081</v>
      </c>
      <c r="J574" s="9">
        <v>42129</v>
      </c>
    </row>
    <row r="575" spans="1:10">
      <c r="A575" s="44" t="s">
        <v>2000</v>
      </c>
      <c r="B575" s="45" t="s">
        <v>22</v>
      </c>
      <c r="C575" s="6">
        <v>3400</v>
      </c>
      <c r="D575" s="5" t="s">
        <v>2782</v>
      </c>
      <c r="E575" s="36">
        <v>160900</v>
      </c>
      <c r="F575" s="50">
        <f>IF(ISNUMBER(FIND("chimney",#REF!))= TRUE,1,0)</f>
        <v>0</v>
      </c>
      <c r="G575" s="50">
        <f>IF(ISNUMBER(FIND("foundation",#REF!))= TRUE,1,0)</f>
        <v>0</v>
      </c>
      <c r="H575" s="51">
        <v>4</v>
      </c>
      <c r="I575" s="5" t="s">
        <v>2782</v>
      </c>
      <c r="J575" s="5" t="s">
        <v>2782</v>
      </c>
    </row>
    <row r="576" spans="1:10">
      <c r="A576" s="44" t="s">
        <v>2592</v>
      </c>
      <c r="B576" s="45" t="s">
        <v>22</v>
      </c>
      <c r="C576" s="6">
        <v>2400</v>
      </c>
      <c r="D576" s="5" t="s">
        <v>2782</v>
      </c>
      <c r="E576" s="36">
        <v>268400</v>
      </c>
      <c r="F576" s="50">
        <f>IF(ISNUMBER(FIND("chimney",#REF!))= TRUE,1,0)</f>
        <v>0</v>
      </c>
      <c r="G576" s="50">
        <f>IF(ISNUMBER(FIND("foundation",#REF!))= TRUE,1,0)</f>
        <v>0</v>
      </c>
      <c r="H576" s="51">
        <v>2</v>
      </c>
      <c r="I576" s="9">
        <v>41953</v>
      </c>
      <c r="J576" s="9">
        <v>42054</v>
      </c>
    </row>
    <row r="577" spans="1:10">
      <c r="A577" s="44" t="s">
        <v>2654</v>
      </c>
      <c r="B577" s="45" t="s">
        <v>22</v>
      </c>
      <c r="C577" s="6">
        <v>1400</v>
      </c>
      <c r="D577" s="5" t="s">
        <v>2782</v>
      </c>
      <c r="E577" s="36" t="s">
        <v>2782</v>
      </c>
      <c r="F577" s="50">
        <f>IF(ISNUMBER(FIND("chimney",#REF!))= TRUE,1,0)</f>
        <v>0</v>
      </c>
      <c r="G577" s="50">
        <f>IF(ISNUMBER(FIND("foundation",#REF!))= TRUE,1,0)</f>
        <v>0</v>
      </c>
      <c r="H577" s="51">
        <v>2</v>
      </c>
      <c r="I577" s="9">
        <v>41885</v>
      </c>
      <c r="J577" s="9">
        <v>41900</v>
      </c>
    </row>
    <row r="578" spans="1:10">
      <c r="A578" s="44" t="s">
        <v>833</v>
      </c>
      <c r="B578" s="45" t="s">
        <v>22</v>
      </c>
      <c r="C578" s="5">
        <v>1042</v>
      </c>
      <c r="D578" s="5">
        <v>1956</v>
      </c>
      <c r="E578" s="36">
        <v>414100</v>
      </c>
      <c r="F578" s="50">
        <f>IF(ISNUMBER(FIND("chimney",#REF!))= TRUE,1,0)</f>
        <v>0</v>
      </c>
      <c r="G578" s="50">
        <f>IF(ISNUMBER(FIND("foundation",#REF!))= TRUE,1,0)</f>
        <v>0</v>
      </c>
      <c r="H578" s="51">
        <v>2</v>
      </c>
      <c r="I578" s="5" t="s">
        <v>2782</v>
      </c>
      <c r="J578" s="5" t="s">
        <v>2782</v>
      </c>
    </row>
    <row r="579" spans="1:10">
      <c r="A579" s="44" t="s">
        <v>2643</v>
      </c>
      <c r="B579" s="45" t="s">
        <v>22</v>
      </c>
      <c r="C579" s="5">
        <v>1336</v>
      </c>
      <c r="D579" s="5">
        <v>1944</v>
      </c>
      <c r="E579" s="36">
        <v>505600</v>
      </c>
      <c r="F579" s="50">
        <f>IF(ISNUMBER(FIND("chimney",#REF!))= TRUE,1,0)</f>
        <v>0</v>
      </c>
      <c r="G579" s="50">
        <f>IF(ISNUMBER(FIND("foundation",#REF!))= TRUE,1,0)</f>
        <v>0</v>
      </c>
      <c r="H579" s="51">
        <v>3</v>
      </c>
      <c r="I579" s="9">
        <v>42236</v>
      </c>
      <c r="J579" s="5" t="s">
        <v>2782</v>
      </c>
    </row>
    <row r="580" spans="1:10">
      <c r="A580" s="44" t="s">
        <v>2101</v>
      </c>
      <c r="B580" s="45" t="s">
        <v>22</v>
      </c>
      <c r="C580" s="5">
        <v>2071</v>
      </c>
      <c r="D580" s="5">
        <v>1896</v>
      </c>
      <c r="E580" s="36">
        <v>576800</v>
      </c>
      <c r="F580" s="50">
        <f>IF(ISNUMBER(FIND("chimney",#REF!))= TRUE,1,0)</f>
        <v>0</v>
      </c>
      <c r="G580" s="50">
        <f>IF(ISNUMBER(FIND("foundation",#REF!))= TRUE,1,0)</f>
        <v>0</v>
      </c>
      <c r="H580" s="51">
        <v>3</v>
      </c>
      <c r="I580" s="5" t="s">
        <v>2782</v>
      </c>
      <c r="J580" s="5" t="s">
        <v>2782</v>
      </c>
    </row>
    <row r="581" spans="1:10">
      <c r="A581" s="44" t="s">
        <v>1983</v>
      </c>
      <c r="B581" s="45" t="s">
        <v>22</v>
      </c>
      <c r="C581" s="5">
        <v>1010</v>
      </c>
      <c r="D581" s="5">
        <v>1910</v>
      </c>
      <c r="E581" s="36">
        <v>397200</v>
      </c>
      <c r="F581" s="50">
        <f>IF(ISNUMBER(FIND("chimney",#REF!))= TRUE,1,0)</f>
        <v>0</v>
      </c>
      <c r="G581" s="50">
        <f>IF(ISNUMBER(FIND("foundation",#REF!))= TRUE,1,0)</f>
        <v>0</v>
      </c>
      <c r="H581" s="51">
        <v>4</v>
      </c>
      <c r="I581" s="5" t="s">
        <v>2782</v>
      </c>
      <c r="J581" s="5" t="s">
        <v>2782</v>
      </c>
    </row>
    <row r="582" spans="1:10">
      <c r="A582" s="44" t="s">
        <v>2733</v>
      </c>
      <c r="B582" s="45" t="s">
        <v>22</v>
      </c>
      <c r="C582" s="5">
        <v>1137</v>
      </c>
      <c r="D582" s="5" t="s">
        <v>2782</v>
      </c>
      <c r="E582" s="36">
        <v>518100</v>
      </c>
      <c r="F582" s="50">
        <f>IF(ISNUMBER(FIND("chimney",#REF!))= TRUE,1,0)</f>
        <v>0</v>
      </c>
      <c r="G582" s="50">
        <f>IF(ISNUMBER(FIND("foundation",#REF!))= TRUE,1,0)</f>
        <v>0</v>
      </c>
      <c r="H582" s="51">
        <v>2</v>
      </c>
      <c r="I582" s="5" t="s">
        <v>2782</v>
      </c>
      <c r="J582" s="5" t="s">
        <v>2782</v>
      </c>
    </row>
    <row r="583" spans="1:10">
      <c r="A583" s="44" t="s">
        <v>2706</v>
      </c>
      <c r="B583" s="45" t="s">
        <v>22</v>
      </c>
      <c r="C583" s="5">
        <v>1426</v>
      </c>
      <c r="D583" s="5">
        <v>1934</v>
      </c>
      <c r="E583" s="36">
        <v>627600</v>
      </c>
      <c r="F583" s="50">
        <f>IF(ISNUMBER(FIND("chimney",#REF!))= TRUE,1,0)</f>
        <v>0</v>
      </c>
      <c r="G583" s="50">
        <f>IF(ISNUMBER(FIND("foundation",#REF!))= TRUE,1,0)</f>
        <v>0</v>
      </c>
      <c r="H583" s="51">
        <v>1</v>
      </c>
      <c r="I583" s="9">
        <v>41895</v>
      </c>
      <c r="J583" s="9">
        <v>41974</v>
      </c>
    </row>
    <row r="584" spans="1:10">
      <c r="A584" s="44" t="s">
        <v>1447</v>
      </c>
      <c r="B584" s="45" t="s">
        <v>22</v>
      </c>
      <c r="C584" s="5">
        <v>2219</v>
      </c>
      <c r="D584" s="5">
        <v>1900</v>
      </c>
      <c r="E584" s="36">
        <v>565300</v>
      </c>
      <c r="F584" s="50">
        <f>IF(ISNUMBER(FIND("chimney",#REF!))= TRUE,1,0)</f>
        <v>0</v>
      </c>
      <c r="G584" s="50">
        <f>IF(ISNUMBER(FIND("foundation",#REF!))= TRUE,1,0)</f>
        <v>0</v>
      </c>
      <c r="H584" s="51">
        <v>3</v>
      </c>
      <c r="I584" s="9">
        <v>41884</v>
      </c>
      <c r="J584" s="5" t="s">
        <v>2782</v>
      </c>
    </row>
    <row r="585" spans="1:10">
      <c r="A585" s="44" t="s">
        <v>2103</v>
      </c>
      <c r="B585" s="45" t="s">
        <v>22</v>
      </c>
      <c r="C585" s="5">
        <v>1334</v>
      </c>
      <c r="D585" s="5">
        <v>1951</v>
      </c>
      <c r="E585" s="36">
        <v>466600</v>
      </c>
      <c r="F585" s="50">
        <f>IF(ISNUMBER(FIND("chimney",#REF!))= TRUE,1,0)</f>
        <v>0</v>
      </c>
      <c r="G585" s="50">
        <f>IF(ISNUMBER(FIND("foundation",#REF!))= TRUE,1,0)</f>
        <v>0</v>
      </c>
      <c r="H585" s="51">
        <v>3</v>
      </c>
      <c r="I585" s="5" t="s">
        <v>2782</v>
      </c>
      <c r="J585" s="5" t="s">
        <v>2782</v>
      </c>
    </row>
    <row r="586" spans="1:10">
      <c r="A586" s="44" t="s">
        <v>2590</v>
      </c>
      <c r="B586" s="45" t="s">
        <v>22</v>
      </c>
      <c r="C586" s="35" t="s">
        <v>2782</v>
      </c>
      <c r="D586" s="5" t="s">
        <v>2782</v>
      </c>
      <c r="E586" s="36" t="s">
        <v>2782</v>
      </c>
      <c r="F586" s="50">
        <f>IF(ISNUMBER(FIND("chimney",#REF!))= TRUE,1,0)</f>
        <v>0</v>
      </c>
      <c r="G586" s="50">
        <f>IF(ISNUMBER(FIND("foundation",#REF!))= TRUE,1,0)</f>
        <v>0</v>
      </c>
      <c r="H586" s="51">
        <v>2</v>
      </c>
      <c r="I586" s="5" t="s">
        <v>2782</v>
      </c>
      <c r="J586" s="5" t="s">
        <v>2782</v>
      </c>
    </row>
    <row r="587" spans="1:10">
      <c r="A587" s="44" t="s">
        <v>1857</v>
      </c>
      <c r="B587" s="45" t="s">
        <v>22</v>
      </c>
      <c r="C587" s="5">
        <v>3200</v>
      </c>
      <c r="D587" s="5">
        <v>1986</v>
      </c>
      <c r="E587" s="36">
        <v>1618200</v>
      </c>
      <c r="F587" s="50">
        <f>IF(ISNUMBER(FIND("chimney",#REF!))= TRUE,1,0)</f>
        <v>0</v>
      </c>
      <c r="G587" s="50">
        <f>IF(ISNUMBER(FIND("foundation",#REF!))= TRUE,1,0)</f>
        <v>0</v>
      </c>
      <c r="H587" s="51">
        <v>2</v>
      </c>
      <c r="I587" s="5" t="s">
        <v>2782</v>
      </c>
      <c r="J587" s="5" t="s">
        <v>2782</v>
      </c>
    </row>
    <row r="588" spans="1:10">
      <c r="A588" s="44" t="s">
        <v>2761</v>
      </c>
      <c r="B588" s="45" t="s">
        <v>22</v>
      </c>
      <c r="C588" s="5">
        <v>1374</v>
      </c>
      <c r="D588" s="5">
        <v>1934</v>
      </c>
      <c r="E588" s="36">
        <v>564300</v>
      </c>
      <c r="F588" s="50">
        <f>IF(ISNUMBER(FIND("chimney",#REF!))= TRUE,1,0)</f>
        <v>0</v>
      </c>
      <c r="G588" s="50">
        <f>IF(ISNUMBER(FIND("foundation",#REF!))= TRUE,1,0)</f>
        <v>0</v>
      </c>
      <c r="H588" s="51">
        <v>1</v>
      </c>
      <c r="I588" s="5" t="s">
        <v>2782</v>
      </c>
      <c r="J588" s="5" t="s">
        <v>2782</v>
      </c>
    </row>
    <row r="589" spans="1:10">
      <c r="A589" s="44" t="s">
        <v>994</v>
      </c>
      <c r="B589" s="44" t="s">
        <v>22</v>
      </c>
      <c r="C589" s="8">
        <v>2128</v>
      </c>
      <c r="D589" s="8">
        <v>1959</v>
      </c>
      <c r="E589" s="37">
        <v>594200</v>
      </c>
      <c r="F589" s="50">
        <f>IF(ISNUMBER(FIND("chimney",#REF!))= TRUE,1,0)</f>
        <v>0</v>
      </c>
      <c r="G589" s="50">
        <f>IF(ISNUMBER(FIND("foundation",#REF!))= TRUE,1,0)</f>
        <v>0</v>
      </c>
      <c r="H589" s="51">
        <v>1</v>
      </c>
      <c r="I589" s="9">
        <v>41947</v>
      </c>
      <c r="J589" s="5" t="s">
        <v>2782</v>
      </c>
    </row>
    <row r="590" spans="1:10">
      <c r="A590" s="44" t="s">
        <v>2105</v>
      </c>
      <c r="B590" s="45" t="s">
        <v>22</v>
      </c>
      <c r="C590" s="5">
        <v>2377</v>
      </c>
      <c r="D590" s="5" t="s">
        <v>2782</v>
      </c>
      <c r="E590" s="36">
        <v>562600</v>
      </c>
      <c r="F590" s="50">
        <f>IF(ISNUMBER(FIND("chimney",#REF!))= TRUE,1,0)</f>
        <v>0</v>
      </c>
      <c r="G590" s="50">
        <f>IF(ISNUMBER(FIND("foundation",#REF!))= TRUE,1,0)</f>
        <v>0</v>
      </c>
      <c r="H590" s="51">
        <v>4</v>
      </c>
      <c r="I590" s="5" t="s">
        <v>2782</v>
      </c>
      <c r="J590" s="5" t="s">
        <v>2782</v>
      </c>
    </row>
    <row r="591" spans="1:10">
      <c r="A591" s="44" t="s">
        <v>2358</v>
      </c>
      <c r="B591" s="45" t="s">
        <v>22</v>
      </c>
      <c r="C591" s="5">
        <v>1002</v>
      </c>
      <c r="D591" s="5">
        <v>1938</v>
      </c>
      <c r="E591" s="36">
        <v>442600</v>
      </c>
      <c r="F591" s="50">
        <f>IF(ISNUMBER(FIND("chimney",#REF!))= TRUE,1,0)</f>
        <v>0</v>
      </c>
      <c r="G591" s="50">
        <f>IF(ISNUMBER(FIND("foundation",#REF!))= TRUE,1,0)</f>
        <v>0</v>
      </c>
      <c r="H591" s="51">
        <v>2</v>
      </c>
      <c r="I591" s="9">
        <v>42067</v>
      </c>
      <c r="J591" s="9">
        <v>42079</v>
      </c>
    </row>
    <row r="592" spans="1:10">
      <c r="A592" s="44" t="s">
        <v>498</v>
      </c>
      <c r="B592" s="44" t="s">
        <v>22</v>
      </c>
      <c r="C592" s="8">
        <v>2087</v>
      </c>
      <c r="D592" s="8">
        <v>1984</v>
      </c>
      <c r="E592" s="37">
        <v>629000</v>
      </c>
      <c r="F592" s="50">
        <f>IF(ISNUMBER(FIND("chimney",#REF!))= TRUE,1,0)</f>
        <v>0</v>
      </c>
      <c r="G592" s="50">
        <f>IF(ISNUMBER(FIND("foundation",#REF!))= TRUE,1,0)</f>
        <v>0</v>
      </c>
      <c r="H592" s="51">
        <v>2</v>
      </c>
      <c r="I592" s="15">
        <v>42129</v>
      </c>
      <c r="J592" s="15">
        <v>42142</v>
      </c>
    </row>
    <row r="593" spans="1:10">
      <c r="A593" s="44" t="s">
        <v>2589</v>
      </c>
      <c r="B593" s="45" t="s">
        <v>22</v>
      </c>
      <c r="C593" s="35" t="s">
        <v>2782</v>
      </c>
      <c r="D593" s="5" t="s">
        <v>2782</v>
      </c>
      <c r="E593" s="36" t="s">
        <v>2782</v>
      </c>
      <c r="F593" s="50">
        <f>IF(ISNUMBER(FIND("chimney",#REF!))= TRUE,1,0)</f>
        <v>0</v>
      </c>
      <c r="G593" s="50">
        <f>IF(ISNUMBER(FIND("foundation",#REF!))= TRUE,1,0)</f>
        <v>0</v>
      </c>
      <c r="H593" s="51">
        <v>2</v>
      </c>
      <c r="I593" s="5" t="s">
        <v>2782</v>
      </c>
      <c r="J593" s="5" t="s">
        <v>2782</v>
      </c>
    </row>
    <row r="594" spans="1:10">
      <c r="A594" s="44" t="s">
        <v>28</v>
      </c>
      <c r="B594" s="45" t="s">
        <v>22</v>
      </c>
      <c r="C594" s="5">
        <v>1274</v>
      </c>
      <c r="D594" s="5">
        <v>1955</v>
      </c>
      <c r="E594" s="36">
        <v>465300</v>
      </c>
      <c r="F594" s="50">
        <f>IF(ISNUMBER(FIND("chimney",#REF!))= TRUE,1,0)</f>
        <v>0</v>
      </c>
      <c r="G594" s="50">
        <f>IF(ISNUMBER(FIND("foundation",#REF!))= TRUE,1,0)</f>
        <v>0</v>
      </c>
      <c r="H594" s="51">
        <v>2</v>
      </c>
      <c r="I594" s="9">
        <v>41912</v>
      </c>
      <c r="J594" s="9">
        <v>41928</v>
      </c>
    </row>
    <row r="595" spans="1:10">
      <c r="A595" s="44" t="s">
        <v>2754</v>
      </c>
      <c r="B595" s="45" t="s">
        <v>22</v>
      </c>
      <c r="C595" s="5">
        <v>2024</v>
      </c>
      <c r="D595" s="5">
        <v>1886</v>
      </c>
      <c r="E595" s="36">
        <v>665000</v>
      </c>
      <c r="F595" s="50">
        <f>IF(ISNUMBER(FIND("chimney",#REF!))= TRUE,1,0)</f>
        <v>0</v>
      </c>
      <c r="G595" s="50">
        <f>IF(ISNUMBER(FIND("foundation",#REF!))= TRUE,1,0)</f>
        <v>0</v>
      </c>
      <c r="H595" s="51">
        <v>4</v>
      </c>
      <c r="I595" s="5" t="s">
        <v>2782</v>
      </c>
      <c r="J595" s="5" t="s">
        <v>2782</v>
      </c>
    </row>
    <row r="596" spans="1:10">
      <c r="A596" s="44" t="s">
        <v>1855</v>
      </c>
      <c r="B596" s="45" t="s">
        <v>22</v>
      </c>
      <c r="C596" s="5">
        <v>1824</v>
      </c>
      <c r="D596" s="5">
        <v>1935</v>
      </c>
      <c r="E596" s="36">
        <v>780500</v>
      </c>
      <c r="F596" s="50">
        <f>IF(ISNUMBER(FIND("chimney",#REF!))= TRUE,1,0)</f>
        <v>0</v>
      </c>
      <c r="G596" s="50">
        <f>IF(ISNUMBER(FIND("foundation",#REF!))= TRUE,1,0)</f>
        <v>0</v>
      </c>
      <c r="H596" s="51">
        <v>2</v>
      </c>
      <c r="I596" s="5" t="s">
        <v>2782</v>
      </c>
      <c r="J596" s="5" t="s">
        <v>2782</v>
      </c>
    </row>
    <row r="597" spans="1:10">
      <c r="A597" s="44" t="s">
        <v>2756</v>
      </c>
      <c r="B597" s="45" t="s">
        <v>22</v>
      </c>
      <c r="C597" s="5">
        <v>2024</v>
      </c>
      <c r="D597" s="5">
        <v>1885</v>
      </c>
      <c r="E597" s="36">
        <v>567500</v>
      </c>
      <c r="F597" s="50">
        <f>IF(ISNUMBER(FIND("chimney",#REF!))= TRUE,1,0)</f>
        <v>0</v>
      </c>
      <c r="G597" s="50">
        <f>IF(ISNUMBER(FIND("foundation",#REF!))= TRUE,1,0)</f>
        <v>0</v>
      </c>
      <c r="H597" s="51">
        <v>2</v>
      </c>
      <c r="I597" s="5" t="s">
        <v>2782</v>
      </c>
      <c r="J597" s="5" t="s">
        <v>2782</v>
      </c>
    </row>
    <row r="598" spans="1:10">
      <c r="A598" s="44" t="s">
        <v>2587</v>
      </c>
      <c r="B598" s="45" t="s">
        <v>22</v>
      </c>
      <c r="C598" s="35" t="s">
        <v>2782</v>
      </c>
      <c r="D598" s="5" t="s">
        <v>2782</v>
      </c>
      <c r="E598" s="36" t="s">
        <v>2782</v>
      </c>
      <c r="F598" s="50">
        <f>IF(ISNUMBER(FIND("chimney",#REF!))= TRUE,1,0)</f>
        <v>0</v>
      </c>
      <c r="G598" s="50">
        <f>IF(ISNUMBER(FIND("foundation",#REF!))= TRUE,1,0)</f>
        <v>0</v>
      </c>
      <c r="H598" s="51">
        <v>2</v>
      </c>
      <c r="I598" s="5" t="s">
        <v>2782</v>
      </c>
      <c r="J598" s="5" t="s">
        <v>2782</v>
      </c>
    </row>
    <row r="599" spans="1:10">
      <c r="A599" s="44" t="s">
        <v>2763</v>
      </c>
      <c r="B599" s="45" t="s">
        <v>22</v>
      </c>
      <c r="C599" s="5">
        <v>1582</v>
      </c>
      <c r="D599" s="5">
        <v>1918</v>
      </c>
      <c r="E599" s="36">
        <v>661500</v>
      </c>
      <c r="F599" s="50">
        <f>IF(ISNUMBER(FIND("chimney",#REF!))= TRUE,1,0)</f>
        <v>0</v>
      </c>
      <c r="G599" s="50">
        <f>IF(ISNUMBER(FIND("foundation",#REF!))= TRUE,1,0)</f>
        <v>0</v>
      </c>
      <c r="H599" s="51">
        <v>4</v>
      </c>
      <c r="I599" s="10">
        <v>42064</v>
      </c>
      <c r="J599" s="10">
        <v>42491</v>
      </c>
    </row>
    <row r="600" spans="1:10">
      <c r="A600" s="44" t="s">
        <v>2292</v>
      </c>
      <c r="B600" s="45" t="s">
        <v>22</v>
      </c>
      <c r="C600" s="5">
        <v>1639</v>
      </c>
      <c r="D600" s="5">
        <v>1951</v>
      </c>
      <c r="E600" s="36">
        <v>539500</v>
      </c>
      <c r="F600" s="50">
        <f>IF(ISNUMBER(FIND("chimney",#REF!))= TRUE,1,0)</f>
        <v>0</v>
      </c>
      <c r="G600" s="50">
        <f>IF(ISNUMBER(FIND("foundation",#REF!))= TRUE,1,0)</f>
        <v>0</v>
      </c>
      <c r="H600" s="51">
        <v>1</v>
      </c>
      <c r="I600" s="9">
        <v>41906</v>
      </c>
      <c r="J600" s="9">
        <v>41962</v>
      </c>
    </row>
    <row r="601" spans="1:10">
      <c r="A601" s="44" t="s">
        <v>2765</v>
      </c>
      <c r="B601" s="45" t="s">
        <v>22</v>
      </c>
      <c r="C601" s="5">
        <v>1943</v>
      </c>
      <c r="D601" s="5">
        <v>1900</v>
      </c>
      <c r="E601" s="36">
        <v>528900</v>
      </c>
      <c r="F601" s="50">
        <f>IF(ISNUMBER(FIND("chimney",#REF!))= TRUE,1,0)</f>
        <v>0</v>
      </c>
      <c r="G601" s="50">
        <f>IF(ISNUMBER(FIND("foundation",#REF!))= TRUE,1,0)</f>
        <v>0</v>
      </c>
      <c r="H601" s="51">
        <v>3</v>
      </c>
      <c r="I601" s="5" t="s">
        <v>2782</v>
      </c>
      <c r="J601" s="5" t="s">
        <v>2782</v>
      </c>
    </row>
    <row r="602" spans="1:10">
      <c r="A602" s="44" t="s">
        <v>2300</v>
      </c>
      <c r="B602" s="45" t="s">
        <v>22</v>
      </c>
      <c r="C602" s="5">
        <v>1562</v>
      </c>
      <c r="D602" s="5">
        <v>1941</v>
      </c>
      <c r="E602" s="36">
        <v>548700</v>
      </c>
      <c r="F602" s="50">
        <f>IF(ISNUMBER(FIND("chimney",#REF!))= TRUE,1,0)</f>
        <v>0</v>
      </c>
      <c r="G602" s="50">
        <f>IF(ISNUMBER(FIND("foundation",#REF!))= TRUE,1,0)</f>
        <v>0</v>
      </c>
      <c r="H602" s="51">
        <v>2</v>
      </c>
      <c r="I602" s="5" t="s">
        <v>2782</v>
      </c>
      <c r="J602" s="5" t="s">
        <v>2782</v>
      </c>
    </row>
    <row r="603" spans="1:10">
      <c r="A603" s="44" t="s">
        <v>2767</v>
      </c>
      <c r="B603" s="45" t="s">
        <v>22</v>
      </c>
      <c r="C603" s="5">
        <v>1314</v>
      </c>
      <c r="D603" s="5">
        <v>1900</v>
      </c>
      <c r="E603" s="36">
        <v>621000</v>
      </c>
      <c r="F603" s="50">
        <f>IF(ISNUMBER(FIND("chimney",#REF!))= TRUE,1,0)</f>
        <v>0</v>
      </c>
      <c r="G603" s="50">
        <f>IF(ISNUMBER(FIND("foundation",#REF!))= TRUE,1,0)</f>
        <v>0</v>
      </c>
      <c r="H603" s="51">
        <v>3</v>
      </c>
      <c r="I603" s="5" t="s">
        <v>2782</v>
      </c>
      <c r="J603" s="5" t="s">
        <v>2782</v>
      </c>
    </row>
    <row r="604" spans="1:10">
      <c r="A604" s="44" t="s">
        <v>992</v>
      </c>
      <c r="B604" s="44" t="s">
        <v>22</v>
      </c>
      <c r="C604" s="14">
        <v>1200</v>
      </c>
      <c r="D604" s="8">
        <v>1950</v>
      </c>
      <c r="E604" s="37">
        <v>438700</v>
      </c>
      <c r="F604" s="50">
        <f>IF(ISNUMBER(FIND("chimney",#REF!))= TRUE,1,0)</f>
        <v>0</v>
      </c>
      <c r="G604" s="50">
        <f>IF(ISNUMBER(FIND("foundation",#REF!))= TRUE,1,0)</f>
        <v>0</v>
      </c>
      <c r="H604" s="51">
        <v>2</v>
      </c>
      <c r="I604" s="5" t="s">
        <v>2782</v>
      </c>
      <c r="J604" s="5" t="s">
        <v>2782</v>
      </c>
    </row>
    <row r="605" spans="1:10">
      <c r="A605" s="44" t="s">
        <v>823</v>
      </c>
      <c r="B605" s="45" t="s">
        <v>22</v>
      </c>
      <c r="C605" s="6">
        <v>2500</v>
      </c>
      <c r="D605" s="5" t="s">
        <v>2782</v>
      </c>
      <c r="E605" s="36" t="s">
        <v>2782</v>
      </c>
      <c r="F605" s="50">
        <f>IF(ISNUMBER(FIND("chimney",#REF!))= TRUE,1,0)</f>
        <v>0</v>
      </c>
      <c r="G605" s="50">
        <f>IF(ISNUMBER(FIND("foundation",#REF!))= TRUE,1,0)</f>
        <v>0</v>
      </c>
      <c r="H605" s="51">
        <v>2</v>
      </c>
      <c r="I605" s="5" t="s">
        <v>2782</v>
      </c>
      <c r="J605" s="5" t="s">
        <v>2782</v>
      </c>
    </row>
    <row r="606" spans="1:10">
      <c r="A606" s="44" t="s">
        <v>2308</v>
      </c>
      <c r="B606" s="45" t="s">
        <v>22</v>
      </c>
      <c r="C606" s="5">
        <v>1178</v>
      </c>
      <c r="D606" s="5">
        <v>1940</v>
      </c>
      <c r="E606" s="36">
        <v>399700</v>
      </c>
      <c r="F606" s="50">
        <f>IF(ISNUMBER(FIND("chimney",#REF!))= TRUE,1,0)</f>
        <v>0</v>
      </c>
      <c r="G606" s="50">
        <f>IF(ISNUMBER(FIND("foundation",#REF!))= TRUE,1,0)</f>
        <v>0</v>
      </c>
      <c r="H606" s="51">
        <v>1</v>
      </c>
      <c r="I606" s="5" t="s">
        <v>2782</v>
      </c>
      <c r="J606" s="5" t="s">
        <v>2782</v>
      </c>
    </row>
    <row r="607" spans="1:10">
      <c r="A607" s="44" t="s">
        <v>2241</v>
      </c>
      <c r="B607" s="45" t="s">
        <v>22</v>
      </c>
      <c r="C607" s="5">
        <v>1172</v>
      </c>
      <c r="D607" s="5">
        <v>1950</v>
      </c>
      <c r="E607" s="36">
        <v>425100</v>
      </c>
      <c r="F607" s="50">
        <f>IF(ISNUMBER(FIND("chimney",#REF!))= TRUE,1,0)</f>
        <v>0</v>
      </c>
      <c r="G607" s="50">
        <f>IF(ISNUMBER(FIND("foundation",#REF!))= TRUE,1,0)</f>
        <v>0</v>
      </c>
      <c r="H607" s="51">
        <v>2</v>
      </c>
      <c r="I607" s="9">
        <v>41983</v>
      </c>
      <c r="J607" s="9">
        <v>42081</v>
      </c>
    </row>
    <row r="608" spans="1:10">
      <c r="A608" s="44" t="s">
        <v>39</v>
      </c>
      <c r="B608" s="45" t="s">
        <v>22</v>
      </c>
      <c r="C608" s="5">
        <v>1268</v>
      </c>
      <c r="D608" s="5">
        <v>1955</v>
      </c>
      <c r="E608" s="36">
        <v>365800</v>
      </c>
      <c r="F608" s="50">
        <f>IF(ISNUMBER(FIND("chimney",#REF!))= TRUE,1,0)</f>
        <v>0</v>
      </c>
      <c r="G608" s="50">
        <f>IF(ISNUMBER(FIND("foundation",#REF!))= TRUE,1,0)</f>
        <v>0</v>
      </c>
      <c r="H608" s="51">
        <v>1</v>
      </c>
      <c r="I608" s="5" t="s">
        <v>2782</v>
      </c>
      <c r="J608" s="5" t="s">
        <v>2782</v>
      </c>
    </row>
    <row r="609" spans="1:10">
      <c r="A609" s="44" t="s">
        <v>931</v>
      </c>
      <c r="B609" s="45" t="s">
        <v>22</v>
      </c>
      <c r="C609" s="5">
        <v>1243</v>
      </c>
      <c r="D609" s="5">
        <v>1956</v>
      </c>
      <c r="E609" s="36">
        <v>453100</v>
      </c>
      <c r="F609" s="50">
        <f>IF(ISNUMBER(FIND("chimney",#REF!))= TRUE,1,0)</f>
        <v>0</v>
      </c>
      <c r="G609" s="50">
        <f>IF(ISNUMBER(FIND("foundation",#REF!))= TRUE,1,0)</f>
        <v>0</v>
      </c>
      <c r="H609" s="51">
        <v>2</v>
      </c>
      <c r="I609" s="5" t="s">
        <v>2782</v>
      </c>
      <c r="J609" s="5" t="s">
        <v>2782</v>
      </c>
    </row>
    <row r="610" spans="1:10">
      <c r="A610" s="44" t="s">
        <v>1374</v>
      </c>
      <c r="B610" s="45" t="s">
        <v>22</v>
      </c>
      <c r="C610" s="5">
        <v>1999</v>
      </c>
      <c r="D610" s="5">
        <v>1981</v>
      </c>
      <c r="E610" s="36">
        <v>584000</v>
      </c>
      <c r="F610" s="50">
        <f>IF(ISNUMBER(FIND("chimney",#REF!))= TRUE,1,0)</f>
        <v>0</v>
      </c>
      <c r="G610" s="50">
        <f>IF(ISNUMBER(FIND("foundation",#REF!))= TRUE,1,0)</f>
        <v>0</v>
      </c>
      <c r="H610" s="51">
        <v>2</v>
      </c>
      <c r="I610" s="9">
        <v>41891</v>
      </c>
      <c r="J610" s="9">
        <v>42016</v>
      </c>
    </row>
    <row r="611" spans="1:10">
      <c r="A611" s="44" t="s">
        <v>1457</v>
      </c>
      <c r="B611" s="45" t="s">
        <v>22</v>
      </c>
      <c r="C611" s="5">
        <v>1148</v>
      </c>
      <c r="D611" s="5">
        <v>1948</v>
      </c>
      <c r="E611" s="36">
        <v>434200</v>
      </c>
      <c r="F611" s="50">
        <f>IF(ISNUMBER(FIND("chimney",#REF!))= TRUE,1,0)</f>
        <v>0</v>
      </c>
      <c r="G611" s="50">
        <f>IF(ISNUMBER(FIND("foundation",#REF!))= TRUE,1,0)</f>
        <v>0</v>
      </c>
      <c r="H611" s="51">
        <v>2</v>
      </c>
      <c r="I611" s="9">
        <v>41983</v>
      </c>
      <c r="J611" s="5" t="s">
        <v>2782</v>
      </c>
    </row>
    <row r="612" spans="1:10">
      <c r="A612" s="44" t="s">
        <v>2107</v>
      </c>
      <c r="B612" s="45" t="s">
        <v>22</v>
      </c>
      <c r="C612" s="5">
        <v>760</v>
      </c>
      <c r="D612" s="5">
        <v>1910</v>
      </c>
      <c r="E612" s="36">
        <v>390000</v>
      </c>
      <c r="F612" s="50">
        <f>IF(ISNUMBER(FIND("chimney",#REF!))= TRUE,1,0)</f>
        <v>0</v>
      </c>
      <c r="G612" s="50">
        <f>IF(ISNUMBER(FIND("foundation",#REF!))= TRUE,1,0)</f>
        <v>0</v>
      </c>
      <c r="H612" s="51">
        <v>4</v>
      </c>
      <c r="I612" s="5" t="s">
        <v>2782</v>
      </c>
      <c r="J612" s="5" t="s">
        <v>2782</v>
      </c>
    </row>
    <row r="613" spans="1:10">
      <c r="A613" s="44" t="s">
        <v>1980</v>
      </c>
      <c r="B613" s="45" t="s">
        <v>22</v>
      </c>
      <c r="C613" s="6">
        <v>3000</v>
      </c>
      <c r="D613" s="5" t="s">
        <v>2782</v>
      </c>
      <c r="E613" s="36" t="s">
        <v>2782</v>
      </c>
      <c r="F613" s="50">
        <f>IF(ISNUMBER(FIND("chimney",#REF!))= TRUE,1,0)</f>
        <v>0</v>
      </c>
      <c r="G613" s="50">
        <f>IF(ISNUMBER(FIND("foundation",#REF!))= TRUE,1,0)</f>
        <v>0</v>
      </c>
      <c r="H613" s="51">
        <v>2</v>
      </c>
      <c r="I613" s="5" t="s">
        <v>2782</v>
      </c>
      <c r="J613" s="5" t="s">
        <v>2782</v>
      </c>
    </row>
    <row r="614" spans="1:10">
      <c r="A614" s="44" t="s">
        <v>933</v>
      </c>
      <c r="B614" s="45" t="s">
        <v>22</v>
      </c>
      <c r="C614" s="5">
        <v>1342</v>
      </c>
      <c r="D614" s="5">
        <v>1956</v>
      </c>
      <c r="E614" s="36">
        <v>484700</v>
      </c>
      <c r="F614" s="50">
        <f>IF(ISNUMBER(FIND("chimney",#REF!))= TRUE,1,0)</f>
        <v>0</v>
      </c>
      <c r="G614" s="50">
        <f>IF(ISNUMBER(FIND("foundation",#REF!))= TRUE,1,0)</f>
        <v>0</v>
      </c>
      <c r="H614" s="51">
        <v>2</v>
      </c>
      <c r="I614" s="5" t="s">
        <v>2782</v>
      </c>
      <c r="J614" s="5" t="s">
        <v>2782</v>
      </c>
    </row>
    <row r="615" spans="1:10">
      <c r="A615" s="44" t="s">
        <v>1978</v>
      </c>
      <c r="B615" s="45" t="s">
        <v>22</v>
      </c>
      <c r="C615" s="6">
        <v>1400</v>
      </c>
      <c r="D615" s="5" t="s">
        <v>2782</v>
      </c>
      <c r="E615" s="36">
        <v>669000</v>
      </c>
      <c r="F615" s="50">
        <f>IF(ISNUMBER(FIND("chimney",#REF!))= TRUE,1,0)</f>
        <v>0</v>
      </c>
      <c r="G615" s="50">
        <f>IF(ISNUMBER(FIND("foundation",#REF!))= TRUE,1,0)</f>
        <v>0</v>
      </c>
      <c r="H615" s="51">
        <v>2</v>
      </c>
      <c r="I615" s="9">
        <v>41928</v>
      </c>
      <c r="J615" s="9">
        <v>42033</v>
      </c>
    </row>
    <row r="616" spans="1:10">
      <c r="A616" s="44" t="s">
        <v>1376</v>
      </c>
      <c r="B616" s="45" t="s">
        <v>22</v>
      </c>
      <c r="C616" s="5">
        <v>1440</v>
      </c>
      <c r="D616" s="5">
        <v>1981</v>
      </c>
      <c r="E616" s="36">
        <v>501700</v>
      </c>
      <c r="F616" s="50">
        <f>IF(ISNUMBER(FIND("chimney",#REF!))= TRUE,1,0)</f>
        <v>0</v>
      </c>
      <c r="G616" s="50">
        <f>IF(ISNUMBER(FIND("foundation",#REF!))= TRUE,1,0)</f>
        <v>0</v>
      </c>
      <c r="H616" s="51">
        <v>2</v>
      </c>
      <c r="I616" s="9">
        <v>41912</v>
      </c>
      <c r="J616" s="9">
        <v>42403</v>
      </c>
    </row>
    <row r="617" spans="1:10">
      <c r="A617" s="44" t="s">
        <v>1450</v>
      </c>
      <c r="B617" s="45" t="s">
        <v>22</v>
      </c>
      <c r="C617" s="5">
        <v>1246</v>
      </c>
      <c r="D617" s="5">
        <v>1940</v>
      </c>
      <c r="E617" s="36">
        <v>442000</v>
      </c>
      <c r="F617" s="50">
        <f>IF(ISNUMBER(FIND("chimney",#REF!))= TRUE,1,0)</f>
        <v>0</v>
      </c>
      <c r="G617" s="50">
        <f>IF(ISNUMBER(FIND("foundation",#REF!))= TRUE,1,0)</f>
        <v>0</v>
      </c>
      <c r="H617" s="51">
        <v>2</v>
      </c>
      <c r="I617" s="5" t="s">
        <v>2782</v>
      </c>
      <c r="J617" s="5" t="s">
        <v>2782</v>
      </c>
    </row>
    <row r="618" spans="1:10">
      <c r="A618" s="44" t="s">
        <v>928</v>
      </c>
      <c r="B618" s="45" t="s">
        <v>22</v>
      </c>
      <c r="C618" s="5">
        <v>1243</v>
      </c>
      <c r="D618" s="5">
        <v>1956</v>
      </c>
      <c r="E618" s="36">
        <v>455600</v>
      </c>
      <c r="F618" s="50">
        <f>IF(ISNUMBER(FIND("chimney",#REF!))= TRUE,1,0)</f>
        <v>0</v>
      </c>
      <c r="G618" s="50">
        <f>IF(ISNUMBER(FIND("foundation",#REF!))= TRUE,1,0)</f>
        <v>0</v>
      </c>
      <c r="H618" s="51">
        <v>1</v>
      </c>
      <c r="I618" s="9">
        <v>42130</v>
      </c>
      <c r="J618" s="5" t="s">
        <v>2782</v>
      </c>
    </row>
    <row r="619" spans="1:10">
      <c r="A619" s="44" t="s">
        <v>2758</v>
      </c>
      <c r="B619" s="45" t="s">
        <v>22</v>
      </c>
      <c r="C619" s="5">
        <v>1957</v>
      </c>
      <c r="D619" s="5">
        <v>1925</v>
      </c>
      <c r="E619" s="36">
        <v>709800</v>
      </c>
      <c r="F619" s="50">
        <f>IF(ISNUMBER(FIND("chimney",#REF!))= TRUE,1,0)</f>
        <v>0</v>
      </c>
      <c r="G619" s="50">
        <f>IF(ISNUMBER(FIND("foundation",#REF!))= TRUE,1,0)</f>
        <v>0</v>
      </c>
      <c r="H619" s="51">
        <v>4</v>
      </c>
      <c r="I619" s="9">
        <v>42093</v>
      </c>
      <c r="J619" s="9">
        <v>42479</v>
      </c>
    </row>
    <row r="620" spans="1:10">
      <c r="A620" s="44" t="s">
        <v>1378</v>
      </c>
      <c r="B620" s="45" t="s">
        <v>22</v>
      </c>
      <c r="C620" s="5">
        <v>1999</v>
      </c>
      <c r="D620" s="5">
        <v>1983</v>
      </c>
      <c r="E620" s="36">
        <v>592900</v>
      </c>
      <c r="F620" s="50">
        <f>IF(ISNUMBER(FIND("chimney",#REF!))= TRUE,1,0)</f>
        <v>0</v>
      </c>
      <c r="G620" s="50">
        <f>IF(ISNUMBER(FIND("foundation",#REF!))= TRUE,1,0)</f>
        <v>0</v>
      </c>
      <c r="H620" s="51">
        <v>2</v>
      </c>
      <c r="I620" s="9">
        <v>41946</v>
      </c>
      <c r="J620" s="9">
        <v>41956</v>
      </c>
    </row>
    <row r="621" spans="1:10">
      <c r="A621" s="44" t="s">
        <v>1427</v>
      </c>
      <c r="B621" s="45" t="s">
        <v>22</v>
      </c>
      <c r="C621" s="5">
        <v>948</v>
      </c>
      <c r="D621" s="5">
        <v>1952</v>
      </c>
      <c r="E621" s="36">
        <v>416300</v>
      </c>
      <c r="F621" s="50">
        <f>IF(ISNUMBER(FIND("chimney",#REF!))= TRUE,1,0)</f>
        <v>0</v>
      </c>
      <c r="G621" s="50">
        <f>IF(ISNUMBER(FIND("foundation",#REF!))= TRUE,1,0)</f>
        <v>0</v>
      </c>
      <c r="H621" s="51">
        <v>2</v>
      </c>
      <c r="I621" s="5" t="s">
        <v>2782</v>
      </c>
      <c r="J621" s="5" t="s">
        <v>2782</v>
      </c>
    </row>
    <row r="622" spans="1:10">
      <c r="A622" s="44" t="s">
        <v>1985</v>
      </c>
      <c r="B622" s="45" t="s">
        <v>22</v>
      </c>
      <c r="C622" s="5">
        <v>2176</v>
      </c>
      <c r="D622" s="5">
        <v>1910</v>
      </c>
      <c r="E622" s="36">
        <v>639600</v>
      </c>
      <c r="F622" s="50">
        <f>IF(ISNUMBER(FIND("chimney",#REF!))= TRUE,1,0)</f>
        <v>0</v>
      </c>
      <c r="G622" s="50">
        <f>IF(ISNUMBER(FIND("foundation",#REF!))= TRUE,1,0)</f>
        <v>0</v>
      </c>
      <c r="H622" s="51">
        <v>2</v>
      </c>
      <c r="I622" s="9">
        <v>41904</v>
      </c>
      <c r="J622" s="5" t="s">
        <v>2782</v>
      </c>
    </row>
    <row r="623" spans="1:10">
      <c r="A623" s="44" t="s">
        <v>2593</v>
      </c>
      <c r="B623" s="45" t="s">
        <v>22</v>
      </c>
      <c r="C623" s="35" t="s">
        <v>2782</v>
      </c>
      <c r="D623" s="5" t="s">
        <v>2782</v>
      </c>
      <c r="E623" s="36" t="s">
        <v>2782</v>
      </c>
      <c r="F623" s="50">
        <f>IF(ISNUMBER(FIND("chimney",#REF!))= TRUE,1,0)</f>
        <v>0</v>
      </c>
      <c r="G623" s="50">
        <f>IF(ISNUMBER(FIND("foundation",#REF!))= TRUE,1,0)</f>
        <v>0</v>
      </c>
      <c r="H623" s="51">
        <v>2</v>
      </c>
      <c r="I623" s="5" t="s">
        <v>2782</v>
      </c>
      <c r="J623" s="5" t="s">
        <v>2782</v>
      </c>
    </row>
    <row r="624" spans="1:10">
      <c r="A624" s="44" t="s">
        <v>2109</v>
      </c>
      <c r="B624" s="45" t="s">
        <v>22</v>
      </c>
      <c r="C624" s="6">
        <v>1200</v>
      </c>
      <c r="D624" s="5" t="s">
        <v>2782</v>
      </c>
      <c r="E624" s="36">
        <v>761040</v>
      </c>
      <c r="F624" s="50">
        <f>IF(ISNUMBER(FIND("chimney",#REF!))= TRUE,1,0)</f>
        <v>0</v>
      </c>
      <c r="G624" s="50">
        <f>IF(ISNUMBER(FIND("foundation",#REF!))= TRUE,1,0)</f>
        <v>0</v>
      </c>
      <c r="H624" s="51">
        <v>2</v>
      </c>
      <c r="I624" s="5" t="s">
        <v>2782</v>
      </c>
      <c r="J624" s="5" t="s">
        <v>2782</v>
      </c>
    </row>
    <row r="625" spans="1:10">
      <c r="A625" s="44" t="s">
        <v>1379</v>
      </c>
      <c r="B625" s="45" t="s">
        <v>22</v>
      </c>
      <c r="C625" s="5">
        <v>1999</v>
      </c>
      <c r="D625" s="5">
        <v>1981</v>
      </c>
      <c r="E625" s="36">
        <v>583700</v>
      </c>
      <c r="F625" s="50">
        <f>IF(ISNUMBER(FIND("chimney",#REF!))= TRUE,1,0)</f>
        <v>0</v>
      </c>
      <c r="G625" s="50">
        <f>IF(ISNUMBER(FIND("foundation",#REF!))= TRUE,1,0)</f>
        <v>0</v>
      </c>
      <c r="H625" s="51">
        <v>2</v>
      </c>
      <c r="I625" s="9">
        <v>42013</v>
      </c>
      <c r="J625" s="5" t="s">
        <v>2782</v>
      </c>
    </row>
    <row r="626" spans="1:10">
      <c r="A626" s="44" t="s">
        <v>1381</v>
      </c>
      <c r="B626" s="45" t="s">
        <v>22</v>
      </c>
      <c r="C626" s="5">
        <v>1634</v>
      </c>
      <c r="D626" s="5">
        <v>1981</v>
      </c>
      <c r="E626" s="36">
        <v>565000</v>
      </c>
      <c r="F626" s="50">
        <f>IF(ISNUMBER(FIND("chimney",#REF!))= TRUE,1,0)</f>
        <v>0</v>
      </c>
      <c r="G626" s="50">
        <f>IF(ISNUMBER(FIND("foundation",#REF!))= TRUE,1,0)</f>
        <v>0</v>
      </c>
      <c r="H626" s="51">
        <v>2</v>
      </c>
      <c r="I626" s="5" t="s">
        <v>2782</v>
      </c>
      <c r="J626" s="5" t="s">
        <v>2782</v>
      </c>
    </row>
    <row r="627" spans="1:10">
      <c r="A627" s="44" t="s">
        <v>1072</v>
      </c>
      <c r="B627" s="45" t="s">
        <v>22</v>
      </c>
      <c r="C627" s="6">
        <v>2500</v>
      </c>
      <c r="D627" s="5" t="s">
        <v>2782</v>
      </c>
      <c r="E627" s="36" t="s">
        <v>2782</v>
      </c>
      <c r="F627" s="50">
        <f>IF(ISNUMBER(FIND("chimney",#REF!))= TRUE,1,0)</f>
        <v>0</v>
      </c>
      <c r="G627" s="50">
        <f>IF(ISNUMBER(FIND("foundation",#REF!))= TRUE,1,0)</f>
        <v>0</v>
      </c>
      <c r="H627" s="51">
        <v>2</v>
      </c>
      <c r="I627" s="9">
        <v>41905</v>
      </c>
      <c r="J627" s="9">
        <v>41929</v>
      </c>
    </row>
    <row r="628" spans="1:10">
      <c r="A628" s="44" t="s">
        <v>1431</v>
      </c>
      <c r="B628" s="45" t="s">
        <v>22</v>
      </c>
      <c r="C628" s="5">
        <v>1297</v>
      </c>
      <c r="D628" s="5">
        <v>1974</v>
      </c>
      <c r="E628" s="36">
        <v>465300</v>
      </c>
      <c r="F628" s="50">
        <f>IF(ISNUMBER(FIND("chimney",#REF!))= TRUE,1,0)</f>
        <v>0</v>
      </c>
      <c r="G628" s="50">
        <f>IF(ISNUMBER(FIND("foundation",#REF!))= TRUE,1,0)</f>
        <v>0</v>
      </c>
      <c r="H628" s="51">
        <v>2</v>
      </c>
      <c r="I628" s="5" t="s">
        <v>2782</v>
      </c>
      <c r="J628" s="5" t="s">
        <v>2782</v>
      </c>
    </row>
    <row r="629" spans="1:10">
      <c r="A629" s="44" t="s">
        <v>1391</v>
      </c>
      <c r="B629" s="45" t="s">
        <v>22</v>
      </c>
      <c r="C629" s="5">
        <v>1999</v>
      </c>
      <c r="D629" s="5">
        <v>1981</v>
      </c>
      <c r="E629" s="36">
        <v>577600</v>
      </c>
      <c r="F629" s="50">
        <f>IF(ISNUMBER(FIND("chimney",#REF!))= TRUE,1,0)</f>
        <v>0</v>
      </c>
      <c r="G629" s="50">
        <f>IF(ISNUMBER(FIND("foundation",#REF!))= TRUE,1,0)</f>
        <v>0</v>
      </c>
      <c r="H629" s="51">
        <v>2</v>
      </c>
      <c r="I629" s="9">
        <v>41901</v>
      </c>
      <c r="J629" s="9">
        <v>42004</v>
      </c>
    </row>
    <row r="630" spans="1:10">
      <c r="A630" s="44" t="s">
        <v>2111</v>
      </c>
      <c r="B630" s="45" t="s">
        <v>22</v>
      </c>
      <c r="C630" s="5">
        <v>1188</v>
      </c>
      <c r="D630" s="5">
        <v>1925</v>
      </c>
      <c r="E630" s="36">
        <v>460500</v>
      </c>
      <c r="F630" s="50">
        <f>IF(ISNUMBER(FIND("chimney",#REF!))= TRUE,1,0)</f>
        <v>0</v>
      </c>
      <c r="G630" s="50">
        <f>IF(ISNUMBER(FIND("foundation",#REF!))= TRUE,1,0)</f>
        <v>0</v>
      </c>
      <c r="H630" s="51">
        <v>2</v>
      </c>
      <c r="I630" s="5" t="s">
        <v>2782</v>
      </c>
      <c r="J630" s="5" t="s">
        <v>2782</v>
      </c>
    </row>
    <row r="631" spans="1:10">
      <c r="A631" s="44" t="s">
        <v>968</v>
      </c>
      <c r="B631" s="45" t="s">
        <v>22</v>
      </c>
      <c r="C631" s="5">
        <v>1253</v>
      </c>
      <c r="D631" s="5">
        <v>1958</v>
      </c>
      <c r="E631" s="36">
        <v>447100</v>
      </c>
      <c r="F631" s="50">
        <f>IF(ISNUMBER(FIND("chimney",#REF!))= TRUE,1,0)</f>
        <v>0</v>
      </c>
      <c r="G631" s="50">
        <f>IF(ISNUMBER(FIND("foundation",#REF!))= TRUE,1,0)</f>
        <v>0</v>
      </c>
      <c r="H631" s="51">
        <v>4</v>
      </c>
      <c r="I631" s="5" t="s">
        <v>2794</v>
      </c>
      <c r="J631" s="9">
        <v>42223</v>
      </c>
    </row>
    <row r="632" spans="1:10">
      <c r="A632" s="44" t="s">
        <v>935</v>
      </c>
      <c r="B632" s="45" t="s">
        <v>22</v>
      </c>
      <c r="C632" s="5">
        <v>2203</v>
      </c>
      <c r="D632" s="5">
        <v>1953</v>
      </c>
      <c r="E632" s="36">
        <v>618000</v>
      </c>
      <c r="F632" s="50">
        <f>IF(ISNUMBER(FIND("chimney",#REF!))= TRUE,1,0)</f>
        <v>0</v>
      </c>
      <c r="G632" s="50">
        <f>IF(ISNUMBER(FIND("foundation",#REF!))= TRUE,1,0)</f>
        <v>0</v>
      </c>
      <c r="H632" s="51">
        <v>3</v>
      </c>
      <c r="I632" s="5" t="s">
        <v>2782</v>
      </c>
      <c r="J632" s="5" t="s">
        <v>2782</v>
      </c>
    </row>
    <row r="633" spans="1:10">
      <c r="A633" s="44" t="s">
        <v>2360</v>
      </c>
      <c r="B633" s="45" t="s">
        <v>22</v>
      </c>
      <c r="C633" s="5">
        <v>829</v>
      </c>
      <c r="D633" s="5">
        <v>1937</v>
      </c>
      <c r="E633" s="36">
        <v>596000</v>
      </c>
      <c r="F633" s="50">
        <f>IF(ISNUMBER(FIND("chimney",#REF!))= TRUE,1,0)</f>
        <v>0</v>
      </c>
      <c r="G633" s="50">
        <f>IF(ISNUMBER(FIND("foundation",#REF!))= TRUE,1,0)</f>
        <v>0</v>
      </c>
      <c r="H633" s="51">
        <v>2</v>
      </c>
      <c r="I633" s="5" t="s">
        <v>2782</v>
      </c>
      <c r="J633" s="5" t="s">
        <v>2782</v>
      </c>
    </row>
    <row r="634" spans="1:10">
      <c r="A634" s="44" t="s">
        <v>2595</v>
      </c>
      <c r="B634" s="45" t="s">
        <v>22</v>
      </c>
      <c r="C634" s="35" t="s">
        <v>2782</v>
      </c>
      <c r="D634" s="5" t="s">
        <v>2782</v>
      </c>
      <c r="E634" s="36" t="s">
        <v>2782</v>
      </c>
      <c r="F634" s="50">
        <f>IF(ISNUMBER(FIND("chimney",#REF!))= TRUE,1,0)</f>
        <v>0</v>
      </c>
      <c r="G634" s="50">
        <f>IF(ISNUMBER(FIND("foundation",#REF!))= TRUE,1,0)</f>
        <v>0</v>
      </c>
      <c r="H634" s="51">
        <v>2</v>
      </c>
      <c r="I634" s="5" t="s">
        <v>2782</v>
      </c>
      <c r="J634" s="5" t="s">
        <v>2782</v>
      </c>
    </row>
    <row r="635" spans="1:10">
      <c r="A635" s="44" t="s">
        <v>2658</v>
      </c>
      <c r="B635" s="45" t="s">
        <v>22</v>
      </c>
      <c r="C635" s="6">
        <v>1500</v>
      </c>
      <c r="D635" s="5" t="s">
        <v>2782</v>
      </c>
      <c r="E635" s="36">
        <v>610000</v>
      </c>
      <c r="F635" s="50">
        <f>IF(ISNUMBER(FIND("chimney",#REF!))= TRUE,1,0)</f>
        <v>0</v>
      </c>
      <c r="G635" s="50">
        <f>IF(ISNUMBER(FIND("foundation",#REF!))= TRUE,1,0)</f>
        <v>0</v>
      </c>
      <c r="H635" s="51">
        <v>4</v>
      </c>
      <c r="I635" s="9">
        <v>41891</v>
      </c>
      <c r="J635" s="9">
        <v>41942</v>
      </c>
    </row>
    <row r="636" spans="1:10">
      <c r="A636" s="44" t="s">
        <v>1394</v>
      </c>
      <c r="B636" s="45" t="s">
        <v>22</v>
      </c>
      <c r="C636" s="5">
        <v>1999</v>
      </c>
      <c r="D636" s="5">
        <v>1980</v>
      </c>
      <c r="E636" s="36">
        <v>592600</v>
      </c>
      <c r="F636" s="50">
        <f>IF(ISNUMBER(FIND("chimney",#REF!))= TRUE,1,0)</f>
        <v>0</v>
      </c>
      <c r="G636" s="50">
        <f>IF(ISNUMBER(FIND("foundation",#REF!))= TRUE,1,0)</f>
        <v>0</v>
      </c>
      <c r="H636" s="51">
        <v>1</v>
      </c>
      <c r="I636" s="9">
        <v>41960</v>
      </c>
      <c r="J636" s="9">
        <v>42095</v>
      </c>
    </row>
    <row r="637" spans="1:10">
      <c r="A637" s="44" t="s">
        <v>1462</v>
      </c>
      <c r="B637" s="45" t="s">
        <v>22</v>
      </c>
      <c r="C637" s="5">
        <v>808</v>
      </c>
      <c r="D637" s="5">
        <v>1952</v>
      </c>
      <c r="E637" s="36">
        <v>396000</v>
      </c>
      <c r="F637" s="50">
        <f>IF(ISNUMBER(FIND("chimney",#REF!))= TRUE,1,0)</f>
        <v>0</v>
      </c>
      <c r="G637" s="50">
        <f>IF(ISNUMBER(FIND("foundation",#REF!))= TRUE,1,0)</f>
        <v>0</v>
      </c>
      <c r="H637" s="51">
        <v>2</v>
      </c>
      <c r="I637" s="9">
        <v>41918</v>
      </c>
      <c r="J637" s="5" t="s">
        <v>2782</v>
      </c>
    </row>
    <row r="638" spans="1:10">
      <c r="A638" s="44" t="s">
        <v>1393</v>
      </c>
      <c r="B638" s="45" t="s">
        <v>22</v>
      </c>
      <c r="C638" s="5">
        <v>1440</v>
      </c>
      <c r="D638" s="5">
        <v>1980</v>
      </c>
      <c r="E638" s="36">
        <v>503900</v>
      </c>
      <c r="F638" s="50">
        <f>IF(ISNUMBER(FIND("chimney",#REF!))= TRUE,1,0)</f>
        <v>0</v>
      </c>
      <c r="G638" s="50">
        <f>IF(ISNUMBER(FIND("foundation",#REF!))= TRUE,1,0)</f>
        <v>0</v>
      </c>
      <c r="H638" s="51">
        <v>2</v>
      </c>
      <c r="I638" s="5" t="s">
        <v>2782</v>
      </c>
      <c r="J638" s="5" t="s">
        <v>2782</v>
      </c>
    </row>
    <row r="639" spans="1:10">
      <c r="A639" s="44" t="s">
        <v>1429</v>
      </c>
      <c r="B639" s="45" t="s">
        <v>22</v>
      </c>
      <c r="C639" s="5">
        <v>958</v>
      </c>
      <c r="D639" s="5">
        <v>1945</v>
      </c>
      <c r="E639" s="36">
        <v>351300</v>
      </c>
      <c r="F639" s="50">
        <f>IF(ISNUMBER(FIND("chimney",#REF!))= TRUE,1,0)</f>
        <v>0</v>
      </c>
      <c r="G639" s="50">
        <f>IF(ISNUMBER(FIND("foundation",#REF!))= TRUE,1,0)</f>
        <v>0</v>
      </c>
      <c r="H639" s="51">
        <v>2</v>
      </c>
      <c r="I639" s="5" t="s">
        <v>2782</v>
      </c>
      <c r="J639" s="5" t="s">
        <v>2782</v>
      </c>
    </row>
    <row r="640" spans="1:10">
      <c r="A640" s="44" t="s">
        <v>504</v>
      </c>
      <c r="B640" s="44" t="s">
        <v>22</v>
      </c>
      <c r="C640" s="8">
        <v>2400</v>
      </c>
      <c r="D640" s="8" t="s">
        <v>2782</v>
      </c>
      <c r="E640" s="37" t="s">
        <v>2782</v>
      </c>
      <c r="F640" s="50">
        <f>IF(ISNUMBER(FIND("chimney",#REF!))= TRUE,1,0)</f>
        <v>0</v>
      </c>
      <c r="G640" s="50">
        <f>IF(ISNUMBER(FIND("foundation",#REF!))= TRUE,1,0)</f>
        <v>0</v>
      </c>
      <c r="H640" s="51">
        <v>2</v>
      </c>
      <c r="I640" s="8" t="s">
        <v>2782</v>
      </c>
      <c r="J640" s="5" t="s">
        <v>2782</v>
      </c>
    </row>
    <row r="641" spans="1:10">
      <c r="A641" s="44" t="s">
        <v>1460</v>
      </c>
      <c r="B641" s="45" t="s">
        <v>22</v>
      </c>
      <c r="C641" s="5">
        <v>972</v>
      </c>
      <c r="D641" s="5">
        <v>1950</v>
      </c>
      <c r="E641" s="36">
        <v>535600</v>
      </c>
      <c r="F641" s="50">
        <f>IF(ISNUMBER(FIND("chimney",#REF!))= TRUE,1,0)</f>
        <v>0</v>
      </c>
      <c r="G641" s="50">
        <f>IF(ISNUMBER(FIND("foundation",#REF!))= TRUE,1,0)</f>
        <v>0</v>
      </c>
      <c r="H641" s="51">
        <v>2</v>
      </c>
      <c r="I641" s="9">
        <v>41886</v>
      </c>
      <c r="J641" s="9">
        <v>42345</v>
      </c>
    </row>
    <row r="642" spans="1:10">
      <c r="A642" s="44" t="s">
        <v>1464</v>
      </c>
      <c r="B642" s="45" t="s">
        <v>22</v>
      </c>
      <c r="C642" s="5">
        <v>1592</v>
      </c>
      <c r="D642" s="5">
        <v>1950</v>
      </c>
      <c r="E642" s="36">
        <v>479400</v>
      </c>
      <c r="F642" s="50">
        <f>IF(ISNUMBER(FIND("chimney",#REF!))= TRUE,1,0)</f>
        <v>0</v>
      </c>
      <c r="G642" s="50">
        <f>IF(ISNUMBER(FIND("foundation",#REF!))= TRUE,1,0)</f>
        <v>0</v>
      </c>
      <c r="H642" s="51">
        <v>2</v>
      </c>
      <c r="I642" s="5" t="s">
        <v>2782</v>
      </c>
      <c r="J642" s="5" t="s">
        <v>2782</v>
      </c>
    </row>
    <row r="643" spans="1:10">
      <c r="A643" s="44" t="s">
        <v>2297</v>
      </c>
      <c r="B643" s="45" t="s">
        <v>22</v>
      </c>
      <c r="C643" s="5">
        <v>988</v>
      </c>
      <c r="D643" s="5">
        <v>1950</v>
      </c>
      <c r="E643" s="36">
        <v>452300</v>
      </c>
      <c r="F643" s="50">
        <f>IF(ISNUMBER(FIND("chimney",#REF!))= TRUE,1,0)</f>
        <v>0</v>
      </c>
      <c r="G643" s="50">
        <f>IF(ISNUMBER(FIND("foundation",#REF!))= TRUE,1,0)</f>
        <v>0</v>
      </c>
      <c r="H643" s="51">
        <v>2</v>
      </c>
      <c r="I643" s="5" t="s">
        <v>2782</v>
      </c>
      <c r="J643" s="5" t="s">
        <v>2782</v>
      </c>
    </row>
    <row r="644" spans="1:10">
      <c r="A644" s="44" t="s">
        <v>37</v>
      </c>
      <c r="B644" s="45" t="s">
        <v>22</v>
      </c>
      <c r="C644" s="6">
        <v>2100</v>
      </c>
      <c r="D644" s="5">
        <v>1956</v>
      </c>
      <c r="E644" s="36">
        <v>709600</v>
      </c>
      <c r="F644" s="50">
        <f>IF(ISNUMBER(FIND("chimney",#REF!))= TRUE,1,0)</f>
        <v>0</v>
      </c>
      <c r="G644" s="50">
        <f>IF(ISNUMBER(FIND("foundation",#REF!))= TRUE,1,0)</f>
        <v>0</v>
      </c>
      <c r="H644" s="51">
        <v>2</v>
      </c>
      <c r="I644" s="5" t="s">
        <v>2782</v>
      </c>
      <c r="J644" s="5" t="s">
        <v>2782</v>
      </c>
    </row>
    <row r="645" spans="1:10">
      <c r="A645" s="44" t="s">
        <v>511</v>
      </c>
      <c r="B645" s="44" t="s">
        <v>22</v>
      </c>
      <c r="C645" s="8">
        <v>2777</v>
      </c>
      <c r="D645" s="8">
        <v>1994</v>
      </c>
      <c r="E645" s="37">
        <v>860500</v>
      </c>
      <c r="F645" s="50">
        <f>IF(ISNUMBER(FIND("chimney",#REF!))= TRUE,1,0)</f>
        <v>0</v>
      </c>
      <c r="G645" s="50">
        <f>IF(ISNUMBER(FIND("foundation",#REF!))= TRUE,1,0)</f>
        <v>0</v>
      </c>
      <c r="H645" s="51">
        <v>2</v>
      </c>
      <c r="I645" s="15">
        <v>41893</v>
      </c>
      <c r="J645" s="5" t="s">
        <v>2782</v>
      </c>
    </row>
    <row r="646" spans="1:10">
      <c r="A646" s="44" t="s">
        <v>2307</v>
      </c>
      <c r="B646" s="45" t="s">
        <v>22</v>
      </c>
      <c r="C646" s="5">
        <v>1172</v>
      </c>
      <c r="D646" s="5">
        <v>1948</v>
      </c>
      <c r="E646" s="36">
        <v>502500</v>
      </c>
      <c r="F646" s="50">
        <f>IF(ISNUMBER(FIND("chimney",#REF!))= TRUE,1,0)</f>
        <v>0</v>
      </c>
      <c r="G646" s="50">
        <f>IF(ISNUMBER(FIND("foundation",#REF!))= TRUE,1,0)</f>
        <v>0</v>
      </c>
      <c r="H646" s="51">
        <v>1</v>
      </c>
      <c r="I646" s="9">
        <v>42331</v>
      </c>
      <c r="J646" s="9">
        <v>42333</v>
      </c>
    </row>
    <row r="647" spans="1:10">
      <c r="A647" s="44" t="s">
        <v>1485</v>
      </c>
      <c r="B647" s="45" t="s">
        <v>22</v>
      </c>
      <c r="C647" s="5">
        <v>1052</v>
      </c>
      <c r="D647" s="5">
        <v>1942</v>
      </c>
      <c r="E647" s="36">
        <v>417100</v>
      </c>
      <c r="F647" s="50">
        <f>IF(ISNUMBER(FIND("chimney",#REF!))= TRUE,1,0)</f>
        <v>0</v>
      </c>
      <c r="G647" s="50">
        <f>IF(ISNUMBER(FIND("foundation",#REF!))= TRUE,1,0)</f>
        <v>0</v>
      </c>
      <c r="H647" s="51">
        <v>1</v>
      </c>
      <c r="I647" s="5" t="s">
        <v>2782</v>
      </c>
      <c r="J647" s="5" t="s">
        <v>2782</v>
      </c>
    </row>
    <row r="648" spans="1:10">
      <c r="A648" s="44" t="s">
        <v>1435</v>
      </c>
      <c r="B648" s="45" t="s">
        <v>22</v>
      </c>
      <c r="C648" s="5">
        <v>1422</v>
      </c>
      <c r="D648" s="5">
        <v>1967</v>
      </c>
      <c r="E648" s="36">
        <v>520200</v>
      </c>
      <c r="F648" s="50">
        <f>IF(ISNUMBER(FIND("chimney",#REF!))= TRUE,1,0)</f>
        <v>0</v>
      </c>
      <c r="G648" s="50">
        <f>IF(ISNUMBER(FIND("foundation",#REF!))= TRUE,1,0)</f>
        <v>0</v>
      </c>
      <c r="H648" s="51">
        <v>2</v>
      </c>
      <c r="I648" s="9">
        <v>42058</v>
      </c>
      <c r="J648" s="9">
        <v>42110</v>
      </c>
    </row>
    <row r="649" spans="1:10">
      <c r="A649" s="44" t="s">
        <v>1482</v>
      </c>
      <c r="B649" s="45" t="s">
        <v>22</v>
      </c>
      <c r="C649" s="5">
        <v>1008</v>
      </c>
      <c r="D649" s="5">
        <v>1942</v>
      </c>
      <c r="E649" s="36">
        <v>362000</v>
      </c>
      <c r="F649" s="50">
        <f>IF(ISNUMBER(FIND("chimney",#REF!))= TRUE,1,0)</f>
        <v>0</v>
      </c>
      <c r="G649" s="50">
        <f>IF(ISNUMBER(FIND("foundation",#REF!))= TRUE,1,0)</f>
        <v>0</v>
      </c>
      <c r="H649" s="51">
        <v>2</v>
      </c>
      <c r="I649" s="9">
        <v>41978</v>
      </c>
      <c r="J649" s="5" t="s">
        <v>2782</v>
      </c>
    </row>
    <row r="650" spans="1:10">
      <c r="A650" s="44" t="s">
        <v>1383</v>
      </c>
      <c r="B650" s="45" t="s">
        <v>22</v>
      </c>
      <c r="C650" s="5">
        <v>1450</v>
      </c>
      <c r="D650" s="5">
        <v>1984</v>
      </c>
      <c r="E650" s="36">
        <v>510900</v>
      </c>
      <c r="F650" s="50">
        <f>IF(ISNUMBER(FIND("chimney",#REF!))= TRUE,1,0)</f>
        <v>0</v>
      </c>
      <c r="G650" s="50">
        <f>IF(ISNUMBER(FIND("foundation",#REF!))= TRUE,1,0)</f>
        <v>0</v>
      </c>
      <c r="H650" s="51">
        <v>2</v>
      </c>
      <c r="I650" s="9">
        <v>41886</v>
      </c>
      <c r="J650" s="9">
        <v>42321</v>
      </c>
    </row>
    <row r="651" spans="1:10">
      <c r="A651" s="44" t="s">
        <v>1231</v>
      </c>
      <c r="B651" s="45" t="s">
        <v>22</v>
      </c>
      <c r="C651" s="6">
        <v>1200</v>
      </c>
      <c r="D651" s="5" t="s">
        <v>2782</v>
      </c>
      <c r="E651" s="36">
        <v>1043100</v>
      </c>
      <c r="F651" s="50">
        <f>IF(ISNUMBER(FIND("chimney",#REF!))= TRUE,1,0)</f>
        <v>0</v>
      </c>
      <c r="G651" s="50">
        <f>IF(ISNUMBER(FIND("foundation",#REF!))= TRUE,1,0)</f>
        <v>0</v>
      </c>
      <c r="H651" s="51">
        <v>2</v>
      </c>
      <c r="I651" s="5" t="s">
        <v>2782</v>
      </c>
      <c r="J651" s="5" t="s">
        <v>2782</v>
      </c>
    </row>
    <row r="652" spans="1:10">
      <c r="A652" s="44" t="s">
        <v>1221</v>
      </c>
      <c r="B652" s="45" t="s">
        <v>22</v>
      </c>
      <c r="C652" s="6">
        <v>1200</v>
      </c>
      <c r="D652" s="5" t="s">
        <v>2782</v>
      </c>
      <c r="E652" s="36" t="s">
        <v>2782</v>
      </c>
      <c r="F652" s="50">
        <f>IF(ISNUMBER(FIND("chimney",#REF!))= TRUE,1,0)</f>
        <v>0</v>
      </c>
      <c r="G652" s="50">
        <f>IF(ISNUMBER(FIND("foundation",#REF!))= TRUE,1,0)</f>
        <v>0</v>
      </c>
      <c r="H652" s="51">
        <v>2</v>
      </c>
      <c r="I652" s="9">
        <v>41950</v>
      </c>
      <c r="J652" s="9">
        <v>41961</v>
      </c>
    </row>
    <row r="653" spans="1:10">
      <c r="A653" s="44" t="s">
        <v>1229</v>
      </c>
      <c r="B653" s="45" t="s">
        <v>22</v>
      </c>
      <c r="C653" s="6">
        <v>1200</v>
      </c>
      <c r="D653" s="5" t="s">
        <v>2782</v>
      </c>
      <c r="E653" s="36" t="s">
        <v>2782</v>
      </c>
      <c r="F653" s="50">
        <f>IF(ISNUMBER(FIND("chimney",#REF!))= TRUE,1,0)</f>
        <v>0</v>
      </c>
      <c r="G653" s="50">
        <f>IF(ISNUMBER(FIND("foundation",#REF!))= TRUE,1,0)</f>
        <v>0</v>
      </c>
      <c r="H653" s="51">
        <v>2</v>
      </c>
      <c r="I653" s="5" t="s">
        <v>2782</v>
      </c>
      <c r="J653" s="5" t="s">
        <v>2782</v>
      </c>
    </row>
    <row r="654" spans="1:10">
      <c r="A654" s="44" t="s">
        <v>1468</v>
      </c>
      <c r="B654" s="45" t="s">
        <v>22</v>
      </c>
      <c r="C654" s="5">
        <v>1217</v>
      </c>
      <c r="D654" s="5">
        <v>1965</v>
      </c>
      <c r="E654" s="36">
        <v>461200</v>
      </c>
      <c r="F654" s="50">
        <f>IF(ISNUMBER(FIND("chimney",#REF!))= TRUE,1,0)</f>
        <v>0</v>
      </c>
      <c r="G654" s="50">
        <f>IF(ISNUMBER(FIND("foundation",#REF!))= TRUE,1,0)</f>
        <v>0</v>
      </c>
      <c r="H654" s="51">
        <v>2</v>
      </c>
      <c r="I654" s="9">
        <v>41906</v>
      </c>
      <c r="J654" s="5" t="s">
        <v>2782</v>
      </c>
    </row>
    <row r="655" spans="1:10">
      <c r="A655" s="44" t="s">
        <v>1226</v>
      </c>
      <c r="B655" s="45" t="s">
        <v>22</v>
      </c>
      <c r="C655" s="6">
        <v>1200</v>
      </c>
      <c r="D655" s="5" t="s">
        <v>2782</v>
      </c>
      <c r="E655" s="36" t="s">
        <v>2782</v>
      </c>
      <c r="F655" s="50">
        <f>IF(ISNUMBER(FIND("chimney",#REF!))= TRUE,1,0)</f>
        <v>0</v>
      </c>
      <c r="G655" s="50">
        <f>IF(ISNUMBER(FIND("foundation",#REF!))= TRUE,1,0)</f>
        <v>0</v>
      </c>
      <c r="H655" s="51">
        <v>2</v>
      </c>
      <c r="I655" s="5" t="s">
        <v>2782</v>
      </c>
      <c r="J655" s="5" t="s">
        <v>2782</v>
      </c>
    </row>
    <row r="656" spans="1:10">
      <c r="A656" s="44" t="s">
        <v>1401</v>
      </c>
      <c r="B656" s="45" t="s">
        <v>22</v>
      </c>
      <c r="C656" s="5">
        <v>1999</v>
      </c>
      <c r="D656" s="5">
        <v>1983</v>
      </c>
      <c r="E656" s="36">
        <v>574000</v>
      </c>
      <c r="F656" s="50">
        <f>IF(ISNUMBER(FIND("chimney",#REF!))= TRUE,1,0)</f>
        <v>0</v>
      </c>
      <c r="G656" s="50">
        <f>IF(ISNUMBER(FIND("foundation",#REF!))= TRUE,1,0)</f>
        <v>0</v>
      </c>
      <c r="H656" s="51">
        <v>3</v>
      </c>
      <c r="I656" s="5" t="s">
        <v>2782</v>
      </c>
      <c r="J656" s="5" t="s">
        <v>2782</v>
      </c>
    </row>
    <row r="657" spans="1:10">
      <c r="A657" s="44" t="s">
        <v>1403</v>
      </c>
      <c r="B657" s="45" t="s">
        <v>22</v>
      </c>
      <c r="C657" s="5">
        <v>1999</v>
      </c>
      <c r="D657" s="5">
        <v>1983</v>
      </c>
      <c r="E657" s="36">
        <v>586700</v>
      </c>
      <c r="F657" s="50">
        <f>IF(ISNUMBER(FIND("chimney",#REF!))= TRUE,1,0)</f>
        <v>0</v>
      </c>
      <c r="G657" s="50">
        <f>IF(ISNUMBER(FIND("foundation",#REF!))= TRUE,1,0)</f>
        <v>0</v>
      </c>
      <c r="H657" s="51">
        <v>2</v>
      </c>
      <c r="I657" s="9">
        <v>42045</v>
      </c>
      <c r="J657" s="9">
        <v>42055</v>
      </c>
    </row>
    <row r="658" spans="1:10">
      <c r="A658" s="44" t="s">
        <v>1398</v>
      </c>
      <c r="B658" s="45" t="s">
        <v>22</v>
      </c>
      <c r="C658" s="5">
        <v>1999</v>
      </c>
      <c r="D658" s="5">
        <v>1983</v>
      </c>
      <c r="E658" s="36">
        <v>602600</v>
      </c>
      <c r="F658" s="50">
        <f>IF(ISNUMBER(FIND("chimney",#REF!))= TRUE,1,0)</f>
        <v>0</v>
      </c>
      <c r="G658" s="50">
        <f>IF(ISNUMBER(FIND("foundation",#REF!))= TRUE,1,0)</f>
        <v>0</v>
      </c>
      <c r="H658" s="51">
        <v>2</v>
      </c>
      <c r="I658" s="9">
        <v>41949</v>
      </c>
      <c r="J658" s="5" t="s">
        <v>2782</v>
      </c>
    </row>
    <row r="659" spans="1:10">
      <c r="A659" s="44" t="s">
        <v>1437</v>
      </c>
      <c r="B659" s="45" t="s">
        <v>22</v>
      </c>
      <c r="C659" s="5">
        <v>1403</v>
      </c>
      <c r="D659" s="5">
        <v>1966</v>
      </c>
      <c r="E659" s="36">
        <v>470200</v>
      </c>
      <c r="F659" s="50">
        <f>IF(ISNUMBER(FIND("chimney",#REF!))= TRUE,1,0)</f>
        <v>0</v>
      </c>
      <c r="G659" s="50">
        <f>IF(ISNUMBER(FIND("foundation",#REF!))= TRUE,1,0)</f>
        <v>0</v>
      </c>
      <c r="H659" s="51">
        <v>2</v>
      </c>
      <c r="I659" s="9">
        <v>42089</v>
      </c>
      <c r="J659" s="9">
        <v>42095</v>
      </c>
    </row>
    <row r="660" spans="1:10">
      <c r="A660" s="44" t="s">
        <v>2771</v>
      </c>
      <c r="B660" s="45" t="s">
        <v>22</v>
      </c>
      <c r="C660" s="5">
        <v>1106</v>
      </c>
      <c r="D660" s="5">
        <v>1947</v>
      </c>
      <c r="E660" s="36">
        <v>641500</v>
      </c>
      <c r="F660" s="50">
        <f>IF(ISNUMBER(FIND("chimney",#REF!))= TRUE,1,0)</f>
        <v>0</v>
      </c>
      <c r="G660" s="50">
        <f>IF(ISNUMBER(FIND("foundation",#REF!))= TRUE,1,0)</f>
        <v>0</v>
      </c>
      <c r="H660" s="51">
        <v>2</v>
      </c>
      <c r="I660" s="5" t="s">
        <v>2782</v>
      </c>
      <c r="J660" s="5" t="s">
        <v>2782</v>
      </c>
    </row>
    <row r="661" spans="1:10">
      <c r="A661" s="44" t="s">
        <v>1396</v>
      </c>
      <c r="B661" s="45" t="s">
        <v>22</v>
      </c>
      <c r="C661" s="5">
        <v>1999</v>
      </c>
      <c r="D661" s="5">
        <v>1983</v>
      </c>
      <c r="E661" s="36">
        <v>575000</v>
      </c>
      <c r="F661" s="50">
        <f>IF(ISNUMBER(FIND("chimney",#REF!))= TRUE,1,0)</f>
        <v>0</v>
      </c>
      <c r="G661" s="50">
        <f>IF(ISNUMBER(FIND("foundation",#REF!))= TRUE,1,0)</f>
        <v>0</v>
      </c>
      <c r="H661" s="51">
        <v>1</v>
      </c>
      <c r="I661" s="9">
        <v>41912</v>
      </c>
      <c r="J661" s="5" t="s">
        <v>2782</v>
      </c>
    </row>
    <row r="662" spans="1:10">
      <c r="A662" s="44" t="s">
        <v>1404</v>
      </c>
      <c r="B662" s="45" t="s">
        <v>22</v>
      </c>
      <c r="C662" s="5">
        <v>1999</v>
      </c>
      <c r="D662" s="5">
        <v>1983</v>
      </c>
      <c r="E662" s="36">
        <v>573700</v>
      </c>
      <c r="F662" s="50">
        <f>IF(ISNUMBER(FIND("chimney",#REF!))= TRUE,1,0)</f>
        <v>0</v>
      </c>
      <c r="G662" s="50">
        <f>IF(ISNUMBER(FIND("foundation",#REF!))= TRUE,1,0)</f>
        <v>0</v>
      </c>
      <c r="H662" s="51">
        <v>2</v>
      </c>
      <c r="I662" s="5" t="s">
        <v>2782</v>
      </c>
      <c r="J662" s="5" t="s">
        <v>2782</v>
      </c>
    </row>
    <row r="663" spans="1:10">
      <c r="A663" s="44" t="s">
        <v>2599</v>
      </c>
      <c r="B663" s="45" t="s">
        <v>22</v>
      </c>
      <c r="C663" s="6">
        <v>750</v>
      </c>
      <c r="D663" s="5" t="s">
        <v>2782</v>
      </c>
      <c r="E663" s="36">
        <v>581040</v>
      </c>
      <c r="F663" s="50">
        <f>IF(ISNUMBER(FIND("chimney",#REF!))= TRUE,1,0)</f>
        <v>0</v>
      </c>
      <c r="G663" s="50">
        <f>IF(ISNUMBER(FIND("foundation",#REF!))= TRUE,1,0)</f>
        <v>0</v>
      </c>
      <c r="H663" s="51">
        <v>2</v>
      </c>
      <c r="I663" s="5" t="s">
        <v>2782</v>
      </c>
      <c r="J663" s="5" t="s">
        <v>2782</v>
      </c>
    </row>
    <row r="664" spans="1:10">
      <c r="A664" s="44" t="s">
        <v>1237</v>
      </c>
      <c r="B664" s="45" t="s">
        <v>22</v>
      </c>
      <c r="C664" s="6">
        <v>1200</v>
      </c>
      <c r="D664" s="5" t="s">
        <v>2782</v>
      </c>
      <c r="E664" s="36" t="s">
        <v>2782</v>
      </c>
      <c r="F664" s="50">
        <f>IF(ISNUMBER(FIND("chimney",#REF!))= TRUE,1,0)</f>
        <v>0</v>
      </c>
      <c r="G664" s="50">
        <f>IF(ISNUMBER(FIND("foundation",#REF!))= TRUE,1,0)</f>
        <v>0</v>
      </c>
      <c r="H664" s="51">
        <v>2</v>
      </c>
      <c r="I664" s="5" t="s">
        <v>2782</v>
      </c>
      <c r="J664" s="5" t="s">
        <v>2782</v>
      </c>
    </row>
    <row r="665" spans="1:10">
      <c r="A665" s="44" t="s">
        <v>487</v>
      </c>
      <c r="B665" s="44" t="s">
        <v>22</v>
      </c>
      <c r="C665" s="8">
        <v>1626</v>
      </c>
      <c r="D665" s="8">
        <v>1985</v>
      </c>
      <c r="E665" s="37">
        <v>562100</v>
      </c>
      <c r="F665" s="50">
        <f>IF(ISNUMBER(FIND("chimney",#REF!))= TRUE,1,0)</f>
        <v>0</v>
      </c>
      <c r="G665" s="50">
        <f>IF(ISNUMBER(FIND("foundation",#REF!))= TRUE,1,0)</f>
        <v>0</v>
      </c>
      <c r="H665" s="51">
        <v>2</v>
      </c>
      <c r="I665" s="8" t="s">
        <v>2782</v>
      </c>
      <c r="J665" s="5" t="s">
        <v>2782</v>
      </c>
    </row>
    <row r="666" spans="1:10">
      <c r="A666" s="44" t="s">
        <v>1405</v>
      </c>
      <c r="B666" s="45" t="s">
        <v>22</v>
      </c>
      <c r="C666" s="5">
        <v>1999</v>
      </c>
      <c r="D666" s="5">
        <v>1983</v>
      </c>
      <c r="E666" s="36">
        <v>579200</v>
      </c>
      <c r="F666" s="50">
        <f>IF(ISNUMBER(FIND("chimney",#REF!))= TRUE,1,0)</f>
        <v>0</v>
      </c>
      <c r="G666" s="50">
        <f>IF(ISNUMBER(FIND("foundation",#REF!))= TRUE,1,0)</f>
        <v>0</v>
      </c>
      <c r="H666" s="51">
        <v>2</v>
      </c>
      <c r="I666" s="9">
        <v>42213</v>
      </c>
      <c r="J666" s="9">
        <v>42234</v>
      </c>
    </row>
    <row r="667" spans="1:10">
      <c r="A667" s="44" t="s">
        <v>1486</v>
      </c>
      <c r="B667" s="45" t="s">
        <v>22</v>
      </c>
      <c r="C667" s="5">
        <v>840</v>
      </c>
      <c r="D667" s="5">
        <v>1943</v>
      </c>
      <c r="E667" s="36">
        <v>297400</v>
      </c>
      <c r="F667" s="50">
        <f>IF(ISNUMBER(FIND("chimney",#REF!))= TRUE,1,0)</f>
        <v>0</v>
      </c>
      <c r="G667" s="50">
        <f>IF(ISNUMBER(FIND("foundation",#REF!))= TRUE,1,0)</f>
        <v>0</v>
      </c>
      <c r="H667" s="51">
        <v>1</v>
      </c>
      <c r="I667" s="5" t="s">
        <v>2782</v>
      </c>
      <c r="J667" s="5" t="s">
        <v>2782</v>
      </c>
    </row>
    <row r="668" spans="1:10">
      <c r="A668" s="44" t="s">
        <v>1411</v>
      </c>
      <c r="B668" s="45" t="s">
        <v>22</v>
      </c>
      <c r="C668" s="5">
        <v>1634</v>
      </c>
      <c r="D668" s="5">
        <v>1980</v>
      </c>
      <c r="E668" s="36">
        <v>528200</v>
      </c>
      <c r="F668" s="50">
        <f>IF(ISNUMBER(FIND("chimney",#REF!))= TRUE,1,0)</f>
        <v>0</v>
      </c>
      <c r="G668" s="50">
        <f>IF(ISNUMBER(FIND("foundation",#REF!))= TRUE,1,0)</f>
        <v>0</v>
      </c>
      <c r="H668" s="51">
        <v>1</v>
      </c>
      <c r="I668" s="5" t="s">
        <v>2782</v>
      </c>
      <c r="J668" s="5" t="s">
        <v>2782</v>
      </c>
    </row>
    <row r="669" spans="1:10">
      <c r="A669" s="44" t="s">
        <v>1409</v>
      </c>
      <c r="B669" s="45" t="s">
        <v>22</v>
      </c>
      <c r="C669" s="5">
        <v>1999</v>
      </c>
      <c r="D669" s="5">
        <v>1980</v>
      </c>
      <c r="E669" s="36">
        <v>577700</v>
      </c>
      <c r="F669" s="50">
        <f>IF(ISNUMBER(FIND("chimney",#REF!))= TRUE,1,0)</f>
        <v>0</v>
      </c>
      <c r="G669" s="50">
        <f>IF(ISNUMBER(FIND("foundation",#REF!))= TRUE,1,0)</f>
        <v>0</v>
      </c>
      <c r="H669" s="51">
        <v>2</v>
      </c>
      <c r="I669" s="5" t="s">
        <v>2782</v>
      </c>
      <c r="J669" s="5" t="s">
        <v>2782</v>
      </c>
    </row>
    <row r="670" spans="1:10">
      <c r="A670" s="44" t="s">
        <v>1157</v>
      </c>
      <c r="B670" s="45" t="s">
        <v>22</v>
      </c>
      <c r="C670" s="5">
        <v>25531</v>
      </c>
      <c r="D670" s="5">
        <v>1963</v>
      </c>
      <c r="E670" s="36">
        <v>3998900</v>
      </c>
      <c r="F670" s="50">
        <f>IF(ISNUMBER(FIND("chimney",#REF!))= TRUE,1,0)</f>
        <v>0</v>
      </c>
      <c r="G670" s="50">
        <f>IF(ISNUMBER(FIND("foundation",#REF!))= TRUE,1,0)</f>
        <v>0</v>
      </c>
      <c r="H670" s="51">
        <v>1</v>
      </c>
      <c r="I670" s="9">
        <v>41967</v>
      </c>
      <c r="J670" s="9">
        <v>41995</v>
      </c>
    </row>
    <row r="671" spans="1:10">
      <c r="A671" s="44" t="s">
        <v>1407</v>
      </c>
      <c r="B671" s="45" t="s">
        <v>22</v>
      </c>
      <c r="C671" s="5">
        <v>1999</v>
      </c>
      <c r="D671" s="5">
        <v>1980</v>
      </c>
      <c r="E671" s="36">
        <v>578700</v>
      </c>
      <c r="F671" s="50">
        <f>IF(ISNUMBER(FIND("chimney",#REF!))= TRUE,1,0)</f>
        <v>0</v>
      </c>
      <c r="G671" s="50">
        <f>IF(ISNUMBER(FIND("foundation",#REF!))= TRUE,1,0)</f>
        <v>0</v>
      </c>
      <c r="H671" s="51">
        <v>1</v>
      </c>
      <c r="I671" s="9">
        <v>41891</v>
      </c>
      <c r="J671" s="9">
        <v>41962</v>
      </c>
    </row>
    <row r="672" spans="1:10">
      <c r="A672" s="44" t="s">
        <v>860</v>
      </c>
      <c r="B672" s="45" t="s">
        <v>22</v>
      </c>
      <c r="C672" s="5">
        <v>1469</v>
      </c>
      <c r="D672" s="5">
        <v>1968</v>
      </c>
      <c r="E672" s="36">
        <v>516500</v>
      </c>
      <c r="F672" s="50">
        <f>IF(ISNUMBER(FIND("chimney",#REF!))= TRUE,1,0)</f>
        <v>0</v>
      </c>
      <c r="G672" s="50">
        <f>IF(ISNUMBER(FIND("foundation",#REF!))= TRUE,1,0)</f>
        <v>0</v>
      </c>
      <c r="H672" s="51">
        <v>2</v>
      </c>
      <c r="I672" s="9">
        <v>42060</v>
      </c>
      <c r="J672" s="9">
        <v>42076</v>
      </c>
    </row>
    <row r="673" spans="1:10">
      <c r="A673" s="44" t="s">
        <v>2600</v>
      </c>
      <c r="B673" s="45" t="s">
        <v>22</v>
      </c>
      <c r="C673" s="35" t="s">
        <v>2782</v>
      </c>
      <c r="D673" s="5" t="s">
        <v>2782</v>
      </c>
      <c r="E673" s="36" t="s">
        <v>2782</v>
      </c>
      <c r="F673" s="50">
        <f>IF(ISNUMBER(FIND("chimney",#REF!))= TRUE,1,0)</f>
        <v>0</v>
      </c>
      <c r="G673" s="50">
        <f>IF(ISNUMBER(FIND("foundation",#REF!))= TRUE,1,0)</f>
        <v>0</v>
      </c>
      <c r="H673" s="51">
        <v>2</v>
      </c>
      <c r="I673" s="5" t="s">
        <v>2782</v>
      </c>
      <c r="J673" s="5" t="s">
        <v>2782</v>
      </c>
    </row>
    <row r="674" spans="1:10">
      <c r="A674" s="44" t="s">
        <v>1238</v>
      </c>
      <c r="B674" s="45" t="s">
        <v>22</v>
      </c>
      <c r="C674" s="6">
        <v>1200</v>
      </c>
      <c r="D674" s="5" t="s">
        <v>2782</v>
      </c>
      <c r="E674" s="36" t="s">
        <v>2782</v>
      </c>
      <c r="F674" s="50">
        <f>IF(ISNUMBER(FIND("chimney",#REF!))= TRUE,1,0)</f>
        <v>0</v>
      </c>
      <c r="G674" s="50">
        <f>IF(ISNUMBER(FIND("foundation",#REF!))= TRUE,1,0)</f>
        <v>0</v>
      </c>
      <c r="H674" s="51">
        <v>2</v>
      </c>
      <c r="I674" s="5" t="s">
        <v>2782</v>
      </c>
      <c r="J674" s="5" t="s">
        <v>2782</v>
      </c>
    </row>
    <row r="675" spans="1:10">
      <c r="A675" s="44" t="s">
        <v>1408</v>
      </c>
      <c r="B675" s="45" t="s">
        <v>22</v>
      </c>
      <c r="C675" s="5">
        <v>1999</v>
      </c>
      <c r="D675" s="5">
        <v>1980</v>
      </c>
      <c r="E675" s="36">
        <v>572400</v>
      </c>
      <c r="F675" s="50">
        <f>IF(ISNUMBER(FIND("chimney",#REF!))= TRUE,1,0)</f>
        <v>0</v>
      </c>
      <c r="G675" s="50">
        <f>IF(ISNUMBER(FIND("foundation",#REF!))= TRUE,1,0)</f>
        <v>0</v>
      </c>
      <c r="H675" s="51">
        <v>1</v>
      </c>
      <c r="I675" s="5" t="s">
        <v>2782</v>
      </c>
      <c r="J675" s="5" t="s">
        <v>2782</v>
      </c>
    </row>
    <row r="676" spans="1:10">
      <c r="A676" s="44" t="s">
        <v>887</v>
      </c>
      <c r="B676" s="45" t="s">
        <v>22</v>
      </c>
      <c r="C676" s="5">
        <v>2453</v>
      </c>
      <c r="D676" s="5">
        <v>1988</v>
      </c>
      <c r="E676" s="36">
        <v>661300</v>
      </c>
      <c r="F676" s="50">
        <f>IF(ISNUMBER(FIND("chimney",#REF!))= TRUE,1,0)</f>
        <v>0</v>
      </c>
      <c r="G676" s="50">
        <f>IF(ISNUMBER(FIND("foundation",#REF!))= TRUE,1,0)</f>
        <v>0</v>
      </c>
      <c r="H676" s="51">
        <v>2</v>
      </c>
      <c r="I676" s="9">
        <v>42107</v>
      </c>
      <c r="J676" s="9">
        <v>42109</v>
      </c>
    </row>
    <row r="677" spans="1:10">
      <c r="A677" s="44" t="s">
        <v>1161</v>
      </c>
      <c r="B677" s="45" t="s">
        <v>22</v>
      </c>
      <c r="C677" s="6">
        <v>6000</v>
      </c>
      <c r="D677" s="5" t="s">
        <v>2782</v>
      </c>
      <c r="E677" s="36">
        <v>563000</v>
      </c>
      <c r="F677" s="50">
        <f>IF(ISNUMBER(FIND("chimney",#REF!))= TRUE,1,0)</f>
        <v>0</v>
      </c>
      <c r="G677" s="50">
        <f>IF(ISNUMBER(FIND("foundation",#REF!))= TRUE,1,0)</f>
        <v>0</v>
      </c>
      <c r="H677" s="51">
        <v>4</v>
      </c>
      <c r="I677" s="5" t="s">
        <v>2782</v>
      </c>
      <c r="J677" s="5" t="s">
        <v>2782</v>
      </c>
    </row>
    <row r="678" spans="1:10">
      <c r="A678" s="44" t="s">
        <v>1239</v>
      </c>
      <c r="B678" s="45" t="s">
        <v>22</v>
      </c>
      <c r="C678" s="6">
        <v>1200</v>
      </c>
      <c r="D678" s="5" t="s">
        <v>2782</v>
      </c>
      <c r="E678" s="36" t="s">
        <v>2782</v>
      </c>
      <c r="F678" s="50">
        <f>IF(ISNUMBER(FIND("chimney",#REF!))= TRUE,1,0)</f>
        <v>0</v>
      </c>
      <c r="G678" s="50">
        <f>IF(ISNUMBER(FIND("foundation",#REF!))= TRUE,1,0)</f>
        <v>0</v>
      </c>
      <c r="H678" s="51">
        <v>2</v>
      </c>
      <c r="I678" s="5" t="s">
        <v>2782</v>
      </c>
      <c r="J678" s="5" t="s">
        <v>2782</v>
      </c>
    </row>
    <row r="679" spans="1:10">
      <c r="A679" s="44" t="s">
        <v>872</v>
      </c>
      <c r="B679" s="45" t="s">
        <v>22</v>
      </c>
      <c r="C679" s="5">
        <v>1348</v>
      </c>
      <c r="D679" s="5">
        <v>1969</v>
      </c>
      <c r="E679" s="36">
        <v>492700</v>
      </c>
      <c r="F679" s="50">
        <f>IF(ISNUMBER(FIND("chimney",#REF!))= TRUE,1,0)</f>
        <v>0</v>
      </c>
      <c r="G679" s="50">
        <f>IF(ISNUMBER(FIND("foundation",#REF!))= TRUE,1,0)</f>
        <v>0</v>
      </c>
      <c r="H679" s="51">
        <v>2</v>
      </c>
      <c r="I679" s="9">
        <v>41974</v>
      </c>
      <c r="J679" s="9">
        <v>42019</v>
      </c>
    </row>
    <row r="680" spans="1:10">
      <c r="A680" s="44" t="s">
        <v>1159</v>
      </c>
      <c r="B680" s="45" t="s">
        <v>22</v>
      </c>
      <c r="C680" s="6">
        <v>6000</v>
      </c>
      <c r="D680" s="5">
        <v>1970</v>
      </c>
      <c r="E680" s="36">
        <v>267400</v>
      </c>
      <c r="F680" s="50">
        <f>IF(ISNUMBER(FIND("chimney",#REF!))= TRUE,1,0)</f>
        <v>0</v>
      </c>
      <c r="G680" s="50">
        <f>IF(ISNUMBER(FIND("foundation",#REF!))= TRUE,1,0)</f>
        <v>0</v>
      </c>
      <c r="H680" s="51">
        <v>2</v>
      </c>
      <c r="I680" s="9">
        <v>41947</v>
      </c>
      <c r="J680" s="9">
        <v>42004</v>
      </c>
    </row>
    <row r="681" spans="1:10">
      <c r="A681" s="44" t="s">
        <v>1240</v>
      </c>
      <c r="B681" s="45" t="s">
        <v>22</v>
      </c>
      <c r="C681" s="6">
        <v>1200</v>
      </c>
      <c r="D681" s="5" t="s">
        <v>2782</v>
      </c>
      <c r="E681" s="36" t="s">
        <v>2782</v>
      </c>
      <c r="F681" s="50">
        <f>IF(ISNUMBER(FIND("chimney",#REF!))= TRUE,1,0)</f>
        <v>0</v>
      </c>
      <c r="G681" s="50">
        <f>IF(ISNUMBER(FIND("foundation",#REF!))= TRUE,1,0)</f>
        <v>0</v>
      </c>
      <c r="H681" s="51">
        <v>2</v>
      </c>
      <c r="I681" s="5" t="s">
        <v>2782</v>
      </c>
      <c r="J681" s="5" t="s">
        <v>2782</v>
      </c>
    </row>
    <row r="682" spans="1:10">
      <c r="A682" s="44" t="s">
        <v>1441</v>
      </c>
      <c r="B682" s="45" t="s">
        <v>22</v>
      </c>
      <c r="C682" s="5">
        <v>2060</v>
      </c>
      <c r="D682" s="5">
        <v>1978</v>
      </c>
      <c r="E682" s="36">
        <v>591600</v>
      </c>
      <c r="F682" s="50">
        <f>IF(ISNUMBER(FIND("chimney",#REF!))= TRUE,1,0)</f>
        <v>0</v>
      </c>
      <c r="G682" s="50">
        <f>IF(ISNUMBER(FIND("foundation",#REF!))= TRUE,1,0)</f>
        <v>0</v>
      </c>
      <c r="H682" s="51">
        <v>2</v>
      </c>
      <c r="I682" s="5" t="s">
        <v>2782</v>
      </c>
      <c r="J682" s="5" t="s">
        <v>2782</v>
      </c>
    </row>
    <row r="683" spans="1:10">
      <c r="A683" s="44" t="s">
        <v>456</v>
      </c>
      <c r="B683" s="44" t="s">
        <v>22</v>
      </c>
      <c r="C683" s="8">
        <v>2266</v>
      </c>
      <c r="D683" s="8">
        <v>1976</v>
      </c>
      <c r="E683" s="37">
        <v>671600</v>
      </c>
      <c r="F683" s="50">
        <f>IF(ISNUMBER(FIND("chimney",#REF!))= TRUE,1,0)</f>
        <v>0</v>
      </c>
      <c r="G683" s="50">
        <f>IF(ISNUMBER(FIND("foundation",#REF!))= TRUE,1,0)</f>
        <v>0</v>
      </c>
      <c r="H683" s="51">
        <v>2</v>
      </c>
      <c r="I683" s="15">
        <v>41898</v>
      </c>
      <c r="J683" s="15">
        <v>41908</v>
      </c>
    </row>
    <row r="684" spans="1:10">
      <c r="A684" s="44" t="s">
        <v>858</v>
      </c>
      <c r="B684" s="45" t="s">
        <v>22</v>
      </c>
      <c r="C684" s="5">
        <v>1348</v>
      </c>
      <c r="D684" s="5">
        <v>1967</v>
      </c>
      <c r="E684" s="36">
        <v>490100</v>
      </c>
      <c r="F684" s="50">
        <f>IF(ISNUMBER(FIND("chimney",#REF!))= TRUE,1,0)</f>
        <v>0</v>
      </c>
      <c r="G684" s="50">
        <f>IF(ISNUMBER(FIND("foundation",#REF!))= TRUE,1,0)</f>
        <v>0</v>
      </c>
      <c r="H684" s="51">
        <v>2</v>
      </c>
      <c r="I684" s="5" t="s">
        <v>2782</v>
      </c>
      <c r="J684" s="5" t="s">
        <v>2782</v>
      </c>
    </row>
    <row r="685" spans="1:10">
      <c r="A685" s="44" t="s">
        <v>2773</v>
      </c>
      <c r="B685" s="45" t="s">
        <v>22</v>
      </c>
      <c r="C685" s="5">
        <v>894</v>
      </c>
      <c r="D685" s="5">
        <v>1951</v>
      </c>
      <c r="E685" s="36">
        <v>578300</v>
      </c>
      <c r="F685" s="50">
        <f>IF(ISNUMBER(FIND("chimney",#REF!))= TRUE,1,0)</f>
        <v>0</v>
      </c>
      <c r="G685" s="50">
        <f>IF(ISNUMBER(FIND("foundation",#REF!))= TRUE,1,0)</f>
        <v>0</v>
      </c>
      <c r="H685" s="51">
        <v>2</v>
      </c>
      <c r="I685" s="5" t="s">
        <v>2782</v>
      </c>
      <c r="J685" s="5" t="s">
        <v>2782</v>
      </c>
    </row>
    <row r="686" spans="1:10">
      <c r="A686" s="44" t="s">
        <v>1241</v>
      </c>
      <c r="B686" s="45" t="s">
        <v>22</v>
      </c>
      <c r="C686" s="6">
        <v>1200</v>
      </c>
      <c r="D686" s="5" t="s">
        <v>2782</v>
      </c>
      <c r="E686" s="36" t="s">
        <v>2782</v>
      </c>
      <c r="F686" s="50">
        <f>IF(ISNUMBER(FIND("chimney",#REF!))= TRUE,1,0)</f>
        <v>0</v>
      </c>
      <c r="G686" s="50">
        <f>IF(ISNUMBER(FIND("foundation",#REF!))= TRUE,1,0)</f>
        <v>0</v>
      </c>
      <c r="H686" s="51">
        <v>2</v>
      </c>
      <c r="I686" s="5" t="s">
        <v>2782</v>
      </c>
      <c r="J686" s="5" t="s">
        <v>2782</v>
      </c>
    </row>
    <row r="687" spans="1:10">
      <c r="A687" s="44" t="s">
        <v>871</v>
      </c>
      <c r="B687" s="45" t="s">
        <v>22</v>
      </c>
      <c r="C687" s="5">
        <v>1469</v>
      </c>
      <c r="D687" s="5">
        <v>1967</v>
      </c>
      <c r="E687" s="36">
        <v>517000</v>
      </c>
      <c r="F687" s="50">
        <f>IF(ISNUMBER(FIND("chimney",#REF!))= TRUE,1,0)</f>
        <v>0</v>
      </c>
      <c r="G687" s="50">
        <f>IF(ISNUMBER(FIND("foundation",#REF!))= TRUE,1,0)</f>
        <v>0</v>
      </c>
      <c r="H687" s="51">
        <v>2</v>
      </c>
      <c r="I687" s="5" t="s">
        <v>2782</v>
      </c>
      <c r="J687" s="5" t="s">
        <v>2782</v>
      </c>
    </row>
    <row r="688" spans="1:10">
      <c r="A688" s="45" t="s">
        <v>1242</v>
      </c>
      <c r="B688" s="45" t="s">
        <v>22</v>
      </c>
      <c r="C688" s="6">
        <v>1200</v>
      </c>
      <c r="D688" s="5" t="s">
        <v>2782</v>
      </c>
      <c r="E688" s="36" t="s">
        <v>2782</v>
      </c>
      <c r="F688" s="50">
        <f>IF(ISNUMBER(FIND("chimney",#REF!))= TRUE,1,0)</f>
        <v>0</v>
      </c>
      <c r="G688" s="50">
        <f>IF(ISNUMBER(FIND("foundation",#REF!))= TRUE,1,0)</f>
        <v>0</v>
      </c>
      <c r="H688" s="51">
        <v>2</v>
      </c>
      <c r="I688" s="5" t="s">
        <v>2782</v>
      </c>
      <c r="J688" s="5" t="s">
        <v>2782</v>
      </c>
    </row>
    <row r="689" spans="1:10">
      <c r="A689" s="44" t="s">
        <v>1502</v>
      </c>
      <c r="B689" s="45" t="s">
        <v>22</v>
      </c>
      <c r="C689" s="5">
        <v>1208</v>
      </c>
      <c r="D689" s="5">
        <v>1964</v>
      </c>
      <c r="E689" s="36">
        <v>453500</v>
      </c>
      <c r="F689" s="50">
        <f>IF(ISNUMBER(FIND("chimney",#REF!))= TRUE,1,0)</f>
        <v>0</v>
      </c>
      <c r="G689" s="50">
        <f>IF(ISNUMBER(FIND("foundation",#REF!))= TRUE,1,0)</f>
        <v>0</v>
      </c>
      <c r="H689" s="51">
        <v>2</v>
      </c>
      <c r="I689" s="9">
        <v>41901</v>
      </c>
      <c r="J689" s="5" t="s">
        <v>2782</v>
      </c>
    </row>
    <row r="690" spans="1:10">
      <c r="A690" s="44" t="s">
        <v>1487</v>
      </c>
      <c r="B690" s="45" t="s">
        <v>22</v>
      </c>
      <c r="C690" s="5">
        <v>875</v>
      </c>
      <c r="D690" s="5">
        <v>1943</v>
      </c>
      <c r="E690" s="36">
        <v>369000</v>
      </c>
      <c r="F690" s="50">
        <f>IF(ISNUMBER(FIND("chimney",#REF!))= TRUE,1,0)</f>
        <v>0</v>
      </c>
      <c r="G690" s="50">
        <f>IF(ISNUMBER(FIND("foundation",#REF!))= TRUE,1,0)</f>
        <v>0</v>
      </c>
      <c r="H690" s="51">
        <v>1</v>
      </c>
      <c r="I690" s="5" t="s">
        <v>2782</v>
      </c>
      <c r="J690" s="5" t="s">
        <v>2782</v>
      </c>
    </row>
    <row r="691" spans="1:10">
      <c r="A691" s="44" t="s">
        <v>2598</v>
      </c>
      <c r="B691" s="45" t="s">
        <v>22</v>
      </c>
      <c r="C691" s="35" t="s">
        <v>2782</v>
      </c>
      <c r="D691" s="5" t="s">
        <v>2782</v>
      </c>
      <c r="E691" s="36" t="s">
        <v>2782</v>
      </c>
      <c r="F691" s="50">
        <f>IF(ISNUMBER(FIND("chimney",#REF!))= TRUE,1,0)</f>
        <v>0</v>
      </c>
      <c r="G691" s="50">
        <f>IF(ISNUMBER(FIND("foundation",#REF!))= TRUE,1,0)</f>
        <v>0</v>
      </c>
      <c r="H691" s="51">
        <v>2</v>
      </c>
      <c r="I691" s="5" t="s">
        <v>2782</v>
      </c>
      <c r="J691" s="5" t="s">
        <v>2782</v>
      </c>
    </row>
    <row r="692" spans="1:10">
      <c r="A692" s="44" t="s">
        <v>1228</v>
      </c>
      <c r="B692" s="45" t="s">
        <v>22</v>
      </c>
      <c r="C692" s="6">
        <v>1200</v>
      </c>
      <c r="D692" s="5" t="s">
        <v>2782</v>
      </c>
      <c r="E692" s="36" t="s">
        <v>2782</v>
      </c>
      <c r="F692" s="50">
        <f>IF(ISNUMBER(FIND("chimney",#REF!))= TRUE,1,0)</f>
        <v>0</v>
      </c>
      <c r="G692" s="50">
        <f>IF(ISNUMBER(FIND("foundation",#REF!))= TRUE,1,0)</f>
        <v>0</v>
      </c>
      <c r="H692" s="51">
        <v>2</v>
      </c>
      <c r="I692" s="5" t="s">
        <v>2782</v>
      </c>
      <c r="J692" s="5" t="s">
        <v>2782</v>
      </c>
    </row>
    <row r="693" spans="1:10">
      <c r="A693" s="44" t="s">
        <v>1230</v>
      </c>
      <c r="B693" s="45" t="s">
        <v>22</v>
      </c>
      <c r="C693" s="6">
        <v>1200</v>
      </c>
      <c r="D693" s="5" t="s">
        <v>2782</v>
      </c>
      <c r="E693" s="36" t="s">
        <v>2782</v>
      </c>
      <c r="F693" s="50">
        <f>IF(ISNUMBER(FIND("chimney",#REF!))= TRUE,1,0)</f>
        <v>0</v>
      </c>
      <c r="G693" s="50">
        <f>IF(ISNUMBER(FIND("foundation",#REF!))= TRUE,1,0)</f>
        <v>0</v>
      </c>
      <c r="H693" s="51">
        <v>2</v>
      </c>
      <c r="I693" s="5" t="s">
        <v>2782</v>
      </c>
      <c r="J693" s="5" t="s">
        <v>2782</v>
      </c>
    </row>
    <row r="694" spans="1:10">
      <c r="A694" s="44" t="s">
        <v>440</v>
      </c>
      <c r="B694" s="44" t="s">
        <v>22</v>
      </c>
      <c r="C694" s="8">
        <v>1571</v>
      </c>
      <c r="D694" s="8">
        <v>1964</v>
      </c>
      <c r="E694" s="37">
        <v>549000</v>
      </c>
      <c r="F694" s="50">
        <f>IF(ISNUMBER(FIND("chimney",#REF!))= TRUE,1,0)</f>
        <v>0</v>
      </c>
      <c r="G694" s="50">
        <f>IF(ISNUMBER(FIND("foundation",#REF!))= TRUE,1,0)</f>
        <v>0</v>
      </c>
      <c r="H694" s="51">
        <v>2</v>
      </c>
      <c r="I694" s="8" t="s">
        <v>2782</v>
      </c>
      <c r="J694" s="5" t="s">
        <v>2782</v>
      </c>
    </row>
    <row r="695" spans="1:10">
      <c r="A695" s="44" t="s">
        <v>937</v>
      </c>
      <c r="B695" s="45" t="s">
        <v>22</v>
      </c>
      <c r="C695" s="5">
        <v>1877</v>
      </c>
      <c r="D695" s="5">
        <v>1951</v>
      </c>
      <c r="E695" s="36">
        <v>1028500</v>
      </c>
      <c r="F695" s="50">
        <f>IF(ISNUMBER(FIND("chimney",#REF!))= TRUE,1,0)</f>
        <v>0</v>
      </c>
      <c r="G695" s="50">
        <f>IF(ISNUMBER(FIND("foundation",#REF!))= TRUE,1,0)</f>
        <v>0</v>
      </c>
      <c r="H695" s="51">
        <v>2</v>
      </c>
      <c r="I695" s="5" t="s">
        <v>2782</v>
      </c>
      <c r="J695" s="5" t="s">
        <v>2782</v>
      </c>
    </row>
    <row r="696" spans="1:10">
      <c r="A696" s="44" t="s">
        <v>966</v>
      </c>
      <c r="B696" s="45" t="s">
        <v>22</v>
      </c>
      <c r="C696" s="5">
        <v>1618</v>
      </c>
      <c r="D696" s="5">
        <v>1968</v>
      </c>
      <c r="E696" s="36">
        <v>567900</v>
      </c>
      <c r="F696" s="50">
        <f>IF(ISNUMBER(FIND("chimney",#REF!))= TRUE,1,0)</f>
        <v>0</v>
      </c>
      <c r="G696" s="50">
        <f>IF(ISNUMBER(FIND("foundation",#REF!))= TRUE,1,0)</f>
        <v>0</v>
      </c>
      <c r="H696" s="51">
        <v>2</v>
      </c>
      <c r="I696" s="5" t="s">
        <v>2782</v>
      </c>
      <c r="J696" s="5" t="s">
        <v>2782</v>
      </c>
    </row>
    <row r="697" spans="1:10">
      <c r="A697" s="44" t="s">
        <v>2596</v>
      </c>
      <c r="B697" s="45" t="s">
        <v>22</v>
      </c>
      <c r="C697" s="6">
        <v>1600</v>
      </c>
      <c r="D697" s="5" t="s">
        <v>2782</v>
      </c>
      <c r="E697" s="36" t="s">
        <v>2782</v>
      </c>
      <c r="F697" s="50">
        <f>IF(ISNUMBER(FIND("chimney",#REF!))= TRUE,1,0)</f>
        <v>0</v>
      </c>
      <c r="G697" s="50">
        <f>IF(ISNUMBER(FIND("foundation",#REF!))= TRUE,1,0)</f>
        <v>0</v>
      </c>
      <c r="H697" s="51">
        <v>2</v>
      </c>
      <c r="I697" s="9">
        <v>41960</v>
      </c>
      <c r="J697" s="9">
        <v>42053</v>
      </c>
    </row>
    <row r="698" spans="1:10">
      <c r="A698" s="44" t="s">
        <v>496</v>
      </c>
      <c r="B698" s="44" t="s">
        <v>22</v>
      </c>
      <c r="C698" s="14">
        <v>3200</v>
      </c>
      <c r="D698" s="8" t="s">
        <v>2782</v>
      </c>
      <c r="E698" s="37" t="s">
        <v>2782</v>
      </c>
      <c r="F698" s="50">
        <f>IF(ISNUMBER(FIND("chimney",#REF!))= TRUE,1,0)</f>
        <v>0</v>
      </c>
      <c r="G698" s="50">
        <f>IF(ISNUMBER(FIND("foundation",#REF!))= TRUE,1,0)</f>
        <v>0</v>
      </c>
      <c r="H698" s="51">
        <v>2</v>
      </c>
      <c r="I698" s="8" t="s">
        <v>2782</v>
      </c>
      <c r="J698" s="5" t="s">
        <v>2782</v>
      </c>
    </row>
    <row r="699" spans="1:10">
      <c r="A699" s="44" t="s">
        <v>960</v>
      </c>
      <c r="B699" s="45" t="s">
        <v>22</v>
      </c>
      <c r="C699" s="5">
        <v>1260</v>
      </c>
      <c r="D699" s="5">
        <v>1967</v>
      </c>
      <c r="E699" s="36">
        <v>471900</v>
      </c>
      <c r="F699" s="50">
        <f>IF(ISNUMBER(FIND("chimney",#REF!))= TRUE,1,0)</f>
        <v>0</v>
      </c>
      <c r="G699" s="50">
        <f>IF(ISNUMBER(FIND("foundation",#REF!))= TRUE,1,0)</f>
        <v>0</v>
      </c>
      <c r="H699" s="51">
        <v>2</v>
      </c>
      <c r="I699" s="9">
        <v>41933</v>
      </c>
      <c r="J699" s="9">
        <v>42478</v>
      </c>
    </row>
    <row r="700" spans="1:10">
      <c r="A700" s="44" t="s">
        <v>99</v>
      </c>
      <c r="B700" s="45" t="s">
        <v>22</v>
      </c>
      <c r="C700" s="6">
        <v>1600</v>
      </c>
      <c r="D700" s="5" t="s">
        <v>2782</v>
      </c>
      <c r="E700" s="36" t="s">
        <v>2782</v>
      </c>
      <c r="F700" s="50">
        <f>IF(ISNUMBER(FIND("chimney",#REF!))= TRUE,1,0)</f>
        <v>0</v>
      </c>
      <c r="G700" s="50">
        <f>IF(ISNUMBER(FIND("foundation",#REF!))= TRUE,1,0)</f>
        <v>0</v>
      </c>
      <c r="H700" s="51">
        <v>2</v>
      </c>
      <c r="I700" s="5" t="s">
        <v>2782</v>
      </c>
      <c r="J700" s="5" t="s">
        <v>2782</v>
      </c>
    </row>
    <row r="701" spans="1:10">
      <c r="A701" s="44" t="s">
        <v>637</v>
      </c>
      <c r="B701" s="44" t="s">
        <v>22</v>
      </c>
      <c r="C701" s="5">
        <v>1953</v>
      </c>
      <c r="D701" s="5">
        <v>1986</v>
      </c>
      <c r="E701" s="36">
        <v>758200</v>
      </c>
      <c r="F701" s="50">
        <f>IF(ISNUMBER(FIND("chimney",#REF!))= TRUE,1,0)</f>
        <v>0</v>
      </c>
      <c r="G701" s="50">
        <f>IF(ISNUMBER(FIND("foundation",#REF!))= TRUE,1,0)</f>
        <v>0</v>
      </c>
      <c r="H701" s="51">
        <v>2</v>
      </c>
      <c r="I701" s="9">
        <v>41907</v>
      </c>
      <c r="J701" s="9">
        <v>41921</v>
      </c>
    </row>
    <row r="702" spans="1:10">
      <c r="A702" s="44" t="s">
        <v>2260</v>
      </c>
      <c r="B702" s="45" t="s">
        <v>22</v>
      </c>
      <c r="C702" s="6">
        <v>1500</v>
      </c>
      <c r="D702" s="5" t="s">
        <v>2782</v>
      </c>
      <c r="E702" s="36" t="s">
        <v>2782</v>
      </c>
      <c r="F702" s="50">
        <f>IF(ISNUMBER(FIND("chimney",#REF!))= TRUE,1,0)</f>
        <v>0</v>
      </c>
      <c r="G702" s="50">
        <f>IF(ISNUMBER(FIND("foundation",#REF!))= TRUE,1,0)</f>
        <v>0</v>
      </c>
      <c r="H702" s="51">
        <v>2</v>
      </c>
      <c r="I702" s="5" t="s">
        <v>2782</v>
      </c>
      <c r="J702" s="5" t="s">
        <v>2782</v>
      </c>
    </row>
    <row r="703" spans="1:10">
      <c r="A703" s="44" t="s">
        <v>1906</v>
      </c>
      <c r="B703" s="45" t="s">
        <v>22</v>
      </c>
      <c r="C703" s="5">
        <v>1053</v>
      </c>
      <c r="D703" s="5">
        <v>1952</v>
      </c>
      <c r="E703" s="36">
        <v>438400</v>
      </c>
      <c r="F703" s="50">
        <f>IF(ISNUMBER(FIND("chimney",#REF!))= TRUE,1,0)</f>
        <v>0</v>
      </c>
      <c r="G703" s="50">
        <f>IF(ISNUMBER(FIND("foundation",#REF!))= TRUE,1,0)</f>
        <v>0</v>
      </c>
      <c r="H703" s="51">
        <v>2</v>
      </c>
      <c r="I703" s="5" t="s">
        <v>2782</v>
      </c>
      <c r="J703" s="5" t="s">
        <v>2782</v>
      </c>
    </row>
    <row r="704" spans="1:10">
      <c r="A704" s="44" t="s">
        <v>983</v>
      </c>
      <c r="B704" s="44" t="s">
        <v>22</v>
      </c>
      <c r="C704" s="8">
        <v>2992</v>
      </c>
      <c r="D704" s="8">
        <v>1990</v>
      </c>
      <c r="E704" s="37">
        <v>812600</v>
      </c>
      <c r="F704" s="50">
        <f>IF(ISNUMBER(FIND("chimney",#REF!))= TRUE,1,0)</f>
        <v>0</v>
      </c>
      <c r="G704" s="50">
        <f>IF(ISNUMBER(FIND("foundation",#REF!))= TRUE,1,0)</f>
        <v>0</v>
      </c>
      <c r="H704" s="51">
        <v>1</v>
      </c>
      <c r="I704" s="9">
        <v>41884</v>
      </c>
      <c r="J704" s="9">
        <v>41957</v>
      </c>
    </row>
    <row r="705" spans="1:10">
      <c r="A705" s="44" t="s">
        <v>896</v>
      </c>
      <c r="B705" s="45" t="s">
        <v>22</v>
      </c>
      <c r="C705" s="5">
        <v>1080</v>
      </c>
      <c r="D705" s="5">
        <v>1963</v>
      </c>
      <c r="E705" s="36">
        <v>427800</v>
      </c>
      <c r="F705" s="50">
        <f>IF(ISNUMBER(FIND("chimney",#REF!))= TRUE,1,0)</f>
        <v>0</v>
      </c>
      <c r="G705" s="50">
        <f>IF(ISNUMBER(FIND("foundation",#REF!))= TRUE,1,0)</f>
        <v>0</v>
      </c>
      <c r="H705" s="51">
        <v>2</v>
      </c>
      <c r="I705" s="15">
        <v>42016</v>
      </c>
      <c r="J705" s="5" t="s">
        <v>2782</v>
      </c>
    </row>
    <row r="706" spans="1:10">
      <c r="A706" s="44" t="s">
        <v>899</v>
      </c>
      <c r="B706" s="45" t="s">
        <v>22</v>
      </c>
      <c r="C706" s="5">
        <v>1080</v>
      </c>
      <c r="D706" s="5">
        <v>1963</v>
      </c>
      <c r="E706" s="36">
        <v>450500</v>
      </c>
      <c r="F706" s="50">
        <f>IF(ISNUMBER(FIND("chimney",#REF!))= TRUE,1,0)</f>
        <v>0</v>
      </c>
      <c r="G706" s="50">
        <f>IF(ISNUMBER(FIND("foundation",#REF!))= TRUE,1,0)</f>
        <v>0</v>
      </c>
      <c r="H706" s="51">
        <v>2</v>
      </c>
      <c r="I706" s="9">
        <v>41891</v>
      </c>
      <c r="J706" s="5" t="s">
        <v>2782</v>
      </c>
    </row>
    <row r="707" spans="1:10">
      <c r="A707" s="44" t="s">
        <v>910</v>
      </c>
      <c r="B707" s="45" t="s">
        <v>22</v>
      </c>
      <c r="C707" s="5">
        <v>1215</v>
      </c>
      <c r="D707" s="5">
        <v>1960</v>
      </c>
      <c r="E707" s="36">
        <v>424600</v>
      </c>
      <c r="F707" s="50">
        <f>IF(ISNUMBER(FIND("chimney",#REF!))= TRUE,1,0)</f>
        <v>0</v>
      </c>
      <c r="G707" s="50">
        <f>IF(ISNUMBER(FIND("foundation",#REF!))= TRUE,1,0)</f>
        <v>0</v>
      </c>
      <c r="H707" s="51">
        <v>3</v>
      </c>
      <c r="I707" s="9">
        <v>41960</v>
      </c>
      <c r="J707" s="9">
        <v>42109</v>
      </c>
    </row>
    <row r="708" spans="1:10">
      <c r="A708" s="44" t="s">
        <v>912</v>
      </c>
      <c r="B708" s="45" t="s">
        <v>22</v>
      </c>
      <c r="C708" s="5">
        <v>1107</v>
      </c>
      <c r="D708" s="5">
        <v>1960</v>
      </c>
      <c r="E708" s="36">
        <v>436600</v>
      </c>
      <c r="F708" s="50">
        <f>IF(ISNUMBER(FIND("chimney",#REF!))= TRUE,1,0)</f>
        <v>0</v>
      </c>
      <c r="G708" s="50">
        <f>IF(ISNUMBER(FIND("foundation",#REF!))= TRUE,1,0)</f>
        <v>0</v>
      </c>
      <c r="H708" s="51">
        <v>2</v>
      </c>
      <c r="I708" s="5" t="s">
        <v>2782</v>
      </c>
      <c r="J708" s="5" t="s">
        <v>2782</v>
      </c>
    </row>
    <row r="709" spans="1:10">
      <c r="A709" s="44" t="s">
        <v>474</v>
      </c>
      <c r="B709" s="44" t="s">
        <v>22</v>
      </c>
      <c r="C709" s="8">
        <v>2102</v>
      </c>
      <c r="D709" s="8">
        <v>1973</v>
      </c>
      <c r="E709" s="37">
        <v>635100</v>
      </c>
      <c r="F709" s="50">
        <f>IF(ISNUMBER(FIND("chimney",#REF!))= TRUE,1,0)</f>
        <v>0</v>
      </c>
      <c r="G709" s="50">
        <f>IF(ISNUMBER(FIND("foundation",#REF!))= TRUE,1,0)</f>
        <v>0</v>
      </c>
      <c r="H709" s="51">
        <v>2</v>
      </c>
      <c r="I709" s="15" t="s">
        <v>2782</v>
      </c>
      <c r="J709" s="5" t="s">
        <v>2782</v>
      </c>
    </row>
    <row r="710" spans="1:10">
      <c r="A710" s="44" t="s">
        <v>855</v>
      </c>
      <c r="B710" s="45" t="s">
        <v>22</v>
      </c>
      <c r="C710" s="5">
        <v>1972</v>
      </c>
      <c r="D710" s="5">
        <v>1972</v>
      </c>
      <c r="E710" s="36">
        <v>592900</v>
      </c>
      <c r="F710" s="50">
        <f>IF(ISNUMBER(FIND("chimney",#REF!))= TRUE,1,0)</f>
        <v>0</v>
      </c>
      <c r="G710" s="50">
        <f>IF(ISNUMBER(FIND("foundation",#REF!))= TRUE,1,0)</f>
        <v>0</v>
      </c>
      <c r="H710" s="51">
        <v>2</v>
      </c>
      <c r="I710" s="9">
        <v>41914</v>
      </c>
      <c r="J710" s="5" t="s">
        <v>2782</v>
      </c>
    </row>
    <row r="711" spans="1:10">
      <c r="A711" s="44" t="s">
        <v>914</v>
      </c>
      <c r="B711" s="45" t="s">
        <v>22</v>
      </c>
      <c r="C711" s="5">
        <v>1523</v>
      </c>
      <c r="D711" s="5">
        <v>1960</v>
      </c>
      <c r="E711" s="36">
        <v>489200</v>
      </c>
      <c r="F711" s="50">
        <f>IF(ISNUMBER(FIND("chimney",#REF!))= TRUE,1,0)</f>
        <v>0</v>
      </c>
      <c r="G711" s="50">
        <f>IF(ISNUMBER(FIND("foundation",#REF!))= TRUE,1,0)</f>
        <v>0</v>
      </c>
      <c r="H711" s="51">
        <v>2</v>
      </c>
      <c r="I711" s="5" t="s">
        <v>2782</v>
      </c>
      <c r="J711" s="5" t="s">
        <v>2782</v>
      </c>
    </row>
    <row r="712" spans="1:10">
      <c r="A712" s="44" t="s">
        <v>478</v>
      </c>
      <c r="B712" s="44" t="s">
        <v>22</v>
      </c>
      <c r="C712" s="8">
        <v>1549</v>
      </c>
      <c r="D712" s="8">
        <v>1973</v>
      </c>
      <c r="E712" s="37">
        <v>574000</v>
      </c>
      <c r="F712" s="50">
        <f>IF(ISNUMBER(FIND("chimney",#REF!))= TRUE,1,0)</f>
        <v>0</v>
      </c>
      <c r="G712" s="50">
        <f>IF(ISNUMBER(FIND("foundation",#REF!))= TRUE,1,0)</f>
        <v>0</v>
      </c>
      <c r="H712" s="51">
        <v>1</v>
      </c>
      <c r="I712" s="8" t="s">
        <v>2782</v>
      </c>
      <c r="J712" s="5" t="s">
        <v>2782</v>
      </c>
    </row>
    <row r="713" spans="1:10">
      <c r="A713" s="44" t="s">
        <v>472</v>
      </c>
      <c r="B713" s="44" t="s">
        <v>22</v>
      </c>
      <c r="C713" s="8">
        <v>2102</v>
      </c>
      <c r="D713" s="8">
        <v>1973</v>
      </c>
      <c r="E713" s="37">
        <v>656200</v>
      </c>
      <c r="F713" s="50">
        <f>IF(ISNUMBER(FIND("chimney",#REF!))= TRUE,1,0)</f>
        <v>0</v>
      </c>
      <c r="G713" s="50">
        <f>IF(ISNUMBER(FIND("foundation",#REF!))= TRUE,1,0)</f>
        <v>0</v>
      </c>
      <c r="H713" s="51">
        <v>3</v>
      </c>
      <c r="I713" s="8" t="s">
        <v>2782</v>
      </c>
      <c r="J713" s="5" t="s">
        <v>2782</v>
      </c>
    </row>
    <row r="714" spans="1:10">
      <c r="A714" s="44" t="s">
        <v>480</v>
      </c>
      <c r="B714" s="44" t="s">
        <v>22</v>
      </c>
      <c r="C714" s="8">
        <v>2102</v>
      </c>
      <c r="D714" s="8">
        <v>1973</v>
      </c>
      <c r="E714" s="37">
        <v>670000</v>
      </c>
      <c r="F714" s="50">
        <f>IF(ISNUMBER(FIND("chimney",#REF!))= TRUE,1,0)</f>
        <v>0</v>
      </c>
      <c r="G714" s="50">
        <f>IF(ISNUMBER(FIND("foundation",#REF!))= TRUE,1,0)</f>
        <v>0</v>
      </c>
      <c r="H714" s="51">
        <v>2</v>
      </c>
      <c r="I714" s="15">
        <v>42111</v>
      </c>
      <c r="J714" s="15">
        <v>42201</v>
      </c>
    </row>
    <row r="715" spans="1:10">
      <c r="A715" s="44" t="s">
        <v>482</v>
      </c>
      <c r="B715" s="44" t="s">
        <v>22</v>
      </c>
      <c r="C715" s="8">
        <v>2102</v>
      </c>
      <c r="D715" s="8">
        <v>1973</v>
      </c>
      <c r="E715" s="37">
        <v>650400</v>
      </c>
      <c r="F715" s="50">
        <f>IF(ISNUMBER(FIND("chimney",#REF!))= TRUE,1,0)</f>
        <v>0</v>
      </c>
      <c r="G715" s="50">
        <f>IF(ISNUMBER(FIND("foundation",#REF!))= TRUE,1,0)</f>
        <v>0</v>
      </c>
      <c r="H715" s="51">
        <v>1</v>
      </c>
      <c r="I715" s="15">
        <v>42108</v>
      </c>
      <c r="J715" s="5" t="s">
        <v>2782</v>
      </c>
    </row>
    <row r="716" spans="1:10">
      <c r="A716" s="44" t="s">
        <v>1214</v>
      </c>
      <c r="B716" s="45" t="s">
        <v>22</v>
      </c>
      <c r="C716" s="5">
        <v>1367</v>
      </c>
      <c r="D716" s="5">
        <v>1955</v>
      </c>
      <c r="E716" s="36">
        <v>515300</v>
      </c>
      <c r="F716" s="50">
        <f>IF(ISNUMBER(FIND("chimney",#REF!))= TRUE,1,0)</f>
        <v>0</v>
      </c>
      <c r="G716" s="50">
        <f>IF(ISNUMBER(FIND("foundation",#REF!))= TRUE,1,0)</f>
        <v>0</v>
      </c>
      <c r="H716" s="51">
        <v>2</v>
      </c>
      <c r="I716" s="5" t="s">
        <v>2782</v>
      </c>
      <c r="J716" s="5" t="s">
        <v>2782</v>
      </c>
    </row>
    <row r="717" spans="1:10">
      <c r="A717" s="44" t="s">
        <v>485</v>
      </c>
      <c r="B717" s="44" t="s">
        <v>22</v>
      </c>
      <c r="C717" s="8">
        <v>2102</v>
      </c>
      <c r="D717" s="8">
        <v>1973</v>
      </c>
      <c r="E717" s="37">
        <v>649700</v>
      </c>
      <c r="F717" s="50">
        <f>IF(ISNUMBER(FIND("chimney",#REF!))= TRUE,1,0)</f>
        <v>0</v>
      </c>
      <c r="G717" s="50">
        <f>IF(ISNUMBER(FIND("foundation",#REF!))= TRUE,1,0)</f>
        <v>0</v>
      </c>
      <c r="H717" s="51">
        <v>2</v>
      </c>
      <c r="I717" s="8" t="s">
        <v>2782</v>
      </c>
      <c r="J717" s="5" t="s">
        <v>2782</v>
      </c>
    </row>
    <row r="718" spans="1:10">
      <c r="A718" s="44" t="s">
        <v>1470</v>
      </c>
      <c r="B718" s="45" t="s">
        <v>22</v>
      </c>
      <c r="C718" s="5">
        <v>1254</v>
      </c>
      <c r="D718" s="5">
        <v>1956</v>
      </c>
      <c r="E718" s="36">
        <v>466200</v>
      </c>
      <c r="F718" s="50">
        <f>IF(ISNUMBER(FIND("chimney",#REF!))= TRUE,1,0)</f>
        <v>0</v>
      </c>
      <c r="G718" s="50">
        <f>IF(ISNUMBER(FIND("foundation",#REF!))= TRUE,1,0)</f>
        <v>0</v>
      </c>
      <c r="H718" s="51">
        <v>2</v>
      </c>
      <c r="I718" s="9">
        <v>41884</v>
      </c>
      <c r="J718" s="5" t="s">
        <v>2782</v>
      </c>
    </row>
    <row r="719" spans="1:10">
      <c r="A719" s="44" t="s">
        <v>1504</v>
      </c>
      <c r="B719" s="45" t="s">
        <v>22</v>
      </c>
      <c r="C719" s="5">
        <v>1235</v>
      </c>
      <c r="D719" s="5">
        <v>1958</v>
      </c>
      <c r="E719" s="36">
        <v>476300</v>
      </c>
      <c r="F719" s="50">
        <f>IF(ISNUMBER(FIND("chimney",#REF!))= TRUE,1,0)</f>
        <v>0</v>
      </c>
      <c r="G719" s="50">
        <f>IF(ISNUMBER(FIND("foundation",#REF!))= TRUE,1,0)</f>
        <v>0</v>
      </c>
      <c r="H719" s="51">
        <v>2</v>
      </c>
      <c r="I719" s="5" t="s">
        <v>2782</v>
      </c>
      <c r="J719" s="5" t="s">
        <v>2782</v>
      </c>
    </row>
    <row r="720" spans="1:10">
      <c r="A720" s="44" t="s">
        <v>916</v>
      </c>
      <c r="B720" s="45" t="s">
        <v>22</v>
      </c>
      <c r="C720" s="5">
        <v>1107</v>
      </c>
      <c r="D720" s="5">
        <v>1960</v>
      </c>
      <c r="E720" s="36">
        <v>434500</v>
      </c>
      <c r="F720" s="50">
        <f>IF(ISNUMBER(FIND("chimney",#REF!))= TRUE,1,0)</f>
        <v>0</v>
      </c>
      <c r="G720" s="50">
        <f>IF(ISNUMBER(FIND("foundation",#REF!))= TRUE,1,0)</f>
        <v>0</v>
      </c>
      <c r="H720" s="51">
        <v>1</v>
      </c>
      <c r="I720" s="5" t="s">
        <v>2782</v>
      </c>
      <c r="J720" s="5" t="s">
        <v>2782</v>
      </c>
    </row>
    <row r="721" spans="1:10">
      <c r="A721" s="44" t="s">
        <v>470</v>
      </c>
      <c r="B721" s="44" t="s">
        <v>22</v>
      </c>
      <c r="C721" s="8">
        <v>1172</v>
      </c>
      <c r="D721" s="8">
        <v>1973</v>
      </c>
      <c r="E721" s="37">
        <v>499700</v>
      </c>
      <c r="F721" s="50">
        <f>IF(ISNUMBER(FIND("chimney",#REF!))= TRUE,1,0)</f>
        <v>0</v>
      </c>
      <c r="G721" s="50">
        <f>IF(ISNUMBER(FIND("foundation",#REF!))= TRUE,1,0)</f>
        <v>0</v>
      </c>
      <c r="H721" s="51">
        <v>2</v>
      </c>
      <c r="I721" s="15">
        <v>41918</v>
      </c>
      <c r="J721" s="15">
        <v>41918</v>
      </c>
    </row>
    <row r="722" spans="1:10">
      <c r="A722" s="44" t="s">
        <v>1488</v>
      </c>
      <c r="B722" s="45" t="s">
        <v>22</v>
      </c>
      <c r="C722" s="5">
        <v>875</v>
      </c>
      <c r="D722" s="5">
        <v>1943</v>
      </c>
      <c r="E722" s="36">
        <v>353200</v>
      </c>
      <c r="F722" s="50">
        <f>IF(ISNUMBER(FIND("chimney",#REF!))= TRUE,1,0)</f>
        <v>0</v>
      </c>
      <c r="G722" s="50">
        <f>IF(ISNUMBER(FIND("foundation",#REF!))= TRUE,1,0)</f>
        <v>0</v>
      </c>
      <c r="H722" s="51">
        <v>1</v>
      </c>
      <c r="I722" s="9">
        <v>41957</v>
      </c>
      <c r="J722" s="5" t="s">
        <v>2782</v>
      </c>
    </row>
    <row r="723" spans="1:10">
      <c r="A723" s="44" t="s">
        <v>962</v>
      </c>
      <c r="B723" s="45" t="s">
        <v>22</v>
      </c>
      <c r="C723" s="5">
        <v>1197</v>
      </c>
      <c r="D723" s="5">
        <v>1967</v>
      </c>
      <c r="E723" s="36">
        <v>491700</v>
      </c>
      <c r="F723" s="50">
        <f>IF(ISNUMBER(FIND("chimney",#REF!))= TRUE,1,0)</f>
        <v>0</v>
      </c>
      <c r="G723" s="50">
        <f>IF(ISNUMBER(FIND("foundation",#REF!))= TRUE,1,0)</f>
        <v>0</v>
      </c>
      <c r="H723" s="51">
        <v>1</v>
      </c>
      <c r="I723" s="9">
        <v>41897</v>
      </c>
      <c r="J723" s="9">
        <v>41904</v>
      </c>
    </row>
    <row r="724" spans="1:10">
      <c r="A724" s="44" t="s">
        <v>1147</v>
      </c>
      <c r="B724" s="45" t="s">
        <v>22</v>
      </c>
      <c r="C724" s="5">
        <v>1098</v>
      </c>
      <c r="D724" s="5">
        <v>1957</v>
      </c>
      <c r="E724" s="36">
        <v>390400</v>
      </c>
      <c r="F724" s="50">
        <f>IF(ISNUMBER(FIND("chimney",#REF!))= TRUE,1,0)</f>
        <v>0</v>
      </c>
      <c r="G724" s="50">
        <f>IF(ISNUMBER(FIND("foundation",#REF!))= TRUE,1,0)</f>
        <v>0</v>
      </c>
      <c r="H724" s="51">
        <v>1</v>
      </c>
      <c r="I724" s="5" t="s">
        <v>2782</v>
      </c>
      <c r="J724" s="5" t="s">
        <v>2782</v>
      </c>
    </row>
    <row r="725" spans="1:10">
      <c r="A725" s="44" t="s">
        <v>1490</v>
      </c>
      <c r="B725" s="45" t="s">
        <v>22</v>
      </c>
      <c r="C725" s="5">
        <v>1148</v>
      </c>
      <c r="D725" s="5">
        <v>1940</v>
      </c>
      <c r="E725" s="36">
        <v>499900</v>
      </c>
      <c r="F725" s="50">
        <f>IF(ISNUMBER(FIND("chimney",#REF!))= TRUE,1,0)</f>
        <v>0</v>
      </c>
      <c r="G725" s="50">
        <f>IF(ISNUMBER(FIND("foundation",#REF!))= TRUE,1,0)</f>
        <v>0</v>
      </c>
      <c r="H725" s="51">
        <v>1</v>
      </c>
      <c r="I725" s="5" t="s">
        <v>2782</v>
      </c>
      <c r="J725" s="5" t="s">
        <v>2782</v>
      </c>
    </row>
    <row r="726" spans="1:10">
      <c r="A726" s="44" t="s">
        <v>442</v>
      </c>
      <c r="B726" s="44" t="s">
        <v>22</v>
      </c>
      <c r="C726" s="8">
        <v>1438</v>
      </c>
      <c r="D726" s="8">
        <v>1965</v>
      </c>
      <c r="E726" s="37">
        <v>543700</v>
      </c>
      <c r="F726" s="50">
        <f>IF(ISNUMBER(FIND("chimney",#REF!))= TRUE,1,0)</f>
        <v>0</v>
      </c>
      <c r="G726" s="50">
        <f>IF(ISNUMBER(FIND("foundation",#REF!))= TRUE,1,0)</f>
        <v>0</v>
      </c>
      <c r="H726" s="51">
        <v>2</v>
      </c>
      <c r="I726" s="15">
        <v>41901</v>
      </c>
      <c r="J726" s="5" t="s">
        <v>2782</v>
      </c>
    </row>
    <row r="727" spans="1:10">
      <c r="A727" s="44" t="s">
        <v>1003</v>
      </c>
      <c r="B727" s="44" t="s">
        <v>22</v>
      </c>
      <c r="C727" s="8">
        <v>1287</v>
      </c>
      <c r="D727" s="8">
        <v>1983</v>
      </c>
      <c r="E727" s="37">
        <v>401000</v>
      </c>
      <c r="F727" s="50">
        <f>IF(ISNUMBER(FIND("chimney",#REF!))= TRUE,1,0)</f>
        <v>0</v>
      </c>
      <c r="G727" s="50">
        <f>IF(ISNUMBER(FIND("foundation",#REF!))= TRUE,1,0)</f>
        <v>0</v>
      </c>
      <c r="H727" s="51">
        <v>3</v>
      </c>
      <c r="I727" s="9">
        <v>41920</v>
      </c>
      <c r="J727" s="9">
        <v>41926</v>
      </c>
    </row>
    <row r="728" spans="1:10">
      <c r="A728" s="44" t="s">
        <v>1475</v>
      </c>
      <c r="B728" s="45" t="s">
        <v>22</v>
      </c>
      <c r="C728" s="5">
        <v>3628</v>
      </c>
      <c r="D728" s="5">
        <v>1912</v>
      </c>
      <c r="E728" s="36">
        <v>811000</v>
      </c>
      <c r="F728" s="50">
        <f>IF(ISNUMBER(FIND("chimney",#REF!))= TRUE,1,0)</f>
        <v>0</v>
      </c>
      <c r="G728" s="50">
        <f>IF(ISNUMBER(FIND("foundation",#REF!))= TRUE,1,0)</f>
        <v>0</v>
      </c>
      <c r="H728" s="51">
        <v>2</v>
      </c>
      <c r="I728" s="5" t="s">
        <v>2782</v>
      </c>
      <c r="J728" s="5" t="s">
        <v>2782</v>
      </c>
    </row>
    <row r="729" spans="1:10">
      <c r="A729" s="44" t="s">
        <v>1471</v>
      </c>
      <c r="B729" s="45" t="s">
        <v>22</v>
      </c>
      <c r="C729" s="5">
        <v>1376</v>
      </c>
      <c r="D729" s="5">
        <v>1952</v>
      </c>
      <c r="E729" s="36">
        <v>471800</v>
      </c>
      <c r="F729" s="50">
        <f>IF(ISNUMBER(FIND("chimney",#REF!))= TRUE,1,0)</f>
        <v>0</v>
      </c>
      <c r="G729" s="50">
        <f>IF(ISNUMBER(FIND("foundation",#REF!))= TRUE,1,0)</f>
        <v>0</v>
      </c>
      <c r="H729" s="51">
        <v>1</v>
      </c>
      <c r="I729" s="9">
        <v>42013</v>
      </c>
      <c r="J729" s="9">
        <v>42038</v>
      </c>
    </row>
    <row r="730" spans="1:10">
      <c r="A730" s="44" t="s">
        <v>1153</v>
      </c>
      <c r="B730" s="45" t="s">
        <v>22</v>
      </c>
      <c r="C730" s="5">
        <v>1064</v>
      </c>
      <c r="D730" s="5">
        <v>1957</v>
      </c>
      <c r="E730" s="36">
        <v>412700</v>
      </c>
      <c r="F730" s="50">
        <f>IF(ISNUMBER(FIND("chimney",#REF!))= TRUE,1,0)</f>
        <v>0</v>
      </c>
      <c r="G730" s="50">
        <f>IF(ISNUMBER(FIND("foundation",#REF!))= TRUE,1,0)</f>
        <v>0</v>
      </c>
      <c r="H730" s="51">
        <v>2</v>
      </c>
      <c r="I730" s="5" t="s">
        <v>2782</v>
      </c>
      <c r="J730" s="5" t="s">
        <v>2782</v>
      </c>
    </row>
    <row r="731" spans="1:10">
      <c r="A731" s="44" t="s">
        <v>1473</v>
      </c>
      <c r="B731" s="45" t="s">
        <v>22</v>
      </c>
      <c r="C731" s="5">
        <v>1661</v>
      </c>
      <c r="D731" s="5">
        <v>1953</v>
      </c>
      <c r="E731" s="36">
        <v>521500</v>
      </c>
      <c r="F731" s="50">
        <f>IF(ISNUMBER(FIND("chimney",#REF!))= TRUE,1,0)</f>
        <v>0</v>
      </c>
      <c r="G731" s="50">
        <f>IF(ISNUMBER(FIND("foundation",#REF!))= TRUE,1,0)</f>
        <v>0</v>
      </c>
      <c r="H731" s="51">
        <v>2</v>
      </c>
      <c r="I731" s="9">
        <v>42128</v>
      </c>
      <c r="J731" s="5" t="s">
        <v>2782</v>
      </c>
    </row>
    <row r="732" spans="1:10">
      <c r="A732" s="44" t="s">
        <v>1389</v>
      </c>
      <c r="B732" s="45" t="s">
        <v>22</v>
      </c>
      <c r="C732" s="5">
        <v>1440</v>
      </c>
      <c r="D732" s="5">
        <v>1980</v>
      </c>
      <c r="E732" s="36">
        <v>499700</v>
      </c>
      <c r="F732" s="50">
        <f>IF(ISNUMBER(FIND("chimney",#REF!))= TRUE,1,0)</f>
        <v>0</v>
      </c>
      <c r="G732" s="50">
        <f>IF(ISNUMBER(FIND("foundation",#REF!))= TRUE,1,0)</f>
        <v>0</v>
      </c>
      <c r="H732" s="51">
        <v>2</v>
      </c>
      <c r="I732" s="9">
        <v>41912</v>
      </c>
      <c r="J732" s="5" t="s">
        <v>2782</v>
      </c>
    </row>
    <row r="733" spans="1:10">
      <c r="A733" s="44" t="s">
        <v>1145</v>
      </c>
      <c r="B733" s="45" t="s">
        <v>22</v>
      </c>
      <c r="C733" s="5">
        <v>1064</v>
      </c>
      <c r="D733" s="5">
        <v>1957</v>
      </c>
      <c r="E733" s="36">
        <v>406500</v>
      </c>
      <c r="F733" s="50">
        <f>IF(ISNUMBER(FIND("chimney",#REF!))= TRUE,1,0)</f>
        <v>0</v>
      </c>
      <c r="G733" s="50">
        <f>IF(ISNUMBER(FIND("foundation",#REF!))= TRUE,1,0)</f>
        <v>0</v>
      </c>
      <c r="H733" s="51">
        <v>2</v>
      </c>
      <c r="I733" s="5" t="s">
        <v>2782</v>
      </c>
      <c r="J733" s="5" t="s">
        <v>2782</v>
      </c>
    </row>
    <row r="734" spans="1:10">
      <c r="A734" s="44" t="s">
        <v>447</v>
      </c>
      <c r="B734" s="44" t="s">
        <v>22</v>
      </c>
      <c r="C734" s="8">
        <v>2004</v>
      </c>
      <c r="D734" s="8">
        <v>1972</v>
      </c>
      <c r="E734" s="37">
        <v>639000</v>
      </c>
      <c r="F734" s="50">
        <f>IF(ISNUMBER(FIND("chimney",#REF!))= TRUE,1,0)</f>
        <v>0</v>
      </c>
      <c r="G734" s="50">
        <f>IF(ISNUMBER(FIND("foundation",#REF!))= TRUE,1,0)</f>
        <v>0</v>
      </c>
      <c r="H734" s="51">
        <v>2</v>
      </c>
      <c r="I734" s="15">
        <v>42109</v>
      </c>
      <c r="J734" s="15">
        <v>42244</v>
      </c>
    </row>
    <row r="735" spans="1:10">
      <c r="A735" s="44" t="s">
        <v>891</v>
      </c>
      <c r="B735" s="45" t="s">
        <v>22</v>
      </c>
      <c r="C735" s="5">
        <v>1553</v>
      </c>
      <c r="D735" s="5">
        <v>1965</v>
      </c>
      <c r="E735" s="36">
        <v>525700</v>
      </c>
      <c r="F735" s="50">
        <f>IF(ISNUMBER(FIND("chimney",#REF!))= TRUE,1,0)</f>
        <v>0</v>
      </c>
      <c r="G735" s="50">
        <f>IF(ISNUMBER(FIND("foundation",#REF!))= TRUE,1,0)</f>
        <v>0</v>
      </c>
      <c r="H735" s="51">
        <v>2</v>
      </c>
      <c r="I735" s="5" t="s">
        <v>2782</v>
      </c>
      <c r="J735" s="5" t="s">
        <v>2782</v>
      </c>
    </row>
    <row r="736" spans="1:10">
      <c r="A736" s="44" t="s">
        <v>1491</v>
      </c>
      <c r="B736" s="45" t="s">
        <v>22</v>
      </c>
      <c r="C736" s="5">
        <v>1220</v>
      </c>
      <c r="D736" s="5">
        <v>1943</v>
      </c>
      <c r="E736" s="36">
        <v>432700</v>
      </c>
      <c r="F736" s="50">
        <f>IF(ISNUMBER(FIND("chimney",#REF!))= TRUE,1,0)</f>
        <v>0</v>
      </c>
      <c r="G736" s="50">
        <f>IF(ISNUMBER(FIND("foundation",#REF!))= TRUE,1,0)</f>
        <v>0</v>
      </c>
      <c r="H736" s="51">
        <v>1</v>
      </c>
      <c r="I736" s="9">
        <v>41956</v>
      </c>
      <c r="J736" s="9">
        <v>42026</v>
      </c>
    </row>
    <row r="737" spans="1:10">
      <c r="A737" s="44" t="s">
        <v>2604</v>
      </c>
      <c r="B737" s="45" t="s">
        <v>22</v>
      </c>
      <c r="C737" s="5">
        <v>1466</v>
      </c>
      <c r="D737" s="5">
        <v>1978</v>
      </c>
      <c r="E737" s="36">
        <v>463400</v>
      </c>
      <c r="F737" s="50">
        <f>IF(ISNUMBER(FIND("chimney",#REF!))= TRUE,1,0)</f>
        <v>0</v>
      </c>
      <c r="G737" s="50">
        <f>IF(ISNUMBER(FIND("foundation",#REF!))= TRUE,1,0)</f>
        <v>0</v>
      </c>
      <c r="H737" s="51">
        <v>2</v>
      </c>
      <c r="I737" s="9">
        <v>41950</v>
      </c>
      <c r="J737" s="9">
        <v>42109</v>
      </c>
    </row>
    <row r="738" spans="1:10">
      <c r="A738" s="44" t="s">
        <v>1151</v>
      </c>
      <c r="B738" s="45" t="s">
        <v>22</v>
      </c>
      <c r="C738" s="5">
        <v>1064</v>
      </c>
      <c r="D738" s="5">
        <v>1957</v>
      </c>
      <c r="E738" s="36">
        <v>414700</v>
      </c>
      <c r="F738" s="50">
        <f>IF(ISNUMBER(FIND("chimney",#REF!))= TRUE,1,0)</f>
        <v>0</v>
      </c>
      <c r="G738" s="50">
        <f>IF(ISNUMBER(FIND("foundation",#REF!))= TRUE,1,0)</f>
        <v>0</v>
      </c>
      <c r="H738" s="51">
        <v>2</v>
      </c>
      <c r="I738" s="9">
        <v>42180</v>
      </c>
      <c r="J738" s="9">
        <v>42242</v>
      </c>
    </row>
    <row r="739" spans="1:10">
      <c r="A739" s="44" t="s">
        <v>893</v>
      </c>
      <c r="B739" s="45" t="s">
        <v>22</v>
      </c>
      <c r="C739" s="5">
        <v>1553</v>
      </c>
      <c r="D739" s="5">
        <v>1965</v>
      </c>
      <c r="E739" s="36">
        <v>528300</v>
      </c>
      <c r="F739" s="50">
        <f>IF(ISNUMBER(FIND("chimney",#REF!))= TRUE,1,0)</f>
        <v>0</v>
      </c>
      <c r="G739" s="50">
        <f>IF(ISNUMBER(FIND("foundation",#REF!))= TRUE,1,0)</f>
        <v>0</v>
      </c>
      <c r="H739" s="51">
        <v>2</v>
      </c>
      <c r="I739" s="9">
        <v>42173</v>
      </c>
      <c r="J739" s="5" t="s">
        <v>2782</v>
      </c>
    </row>
    <row r="740" spans="1:10">
      <c r="A740" s="44" t="s">
        <v>449</v>
      </c>
      <c r="B740" s="44" t="s">
        <v>22</v>
      </c>
      <c r="C740" s="8">
        <v>2128</v>
      </c>
      <c r="D740" s="8">
        <v>1977</v>
      </c>
      <c r="E740" s="37">
        <v>680800</v>
      </c>
      <c r="F740" s="50">
        <f>IF(ISNUMBER(FIND("chimney",#REF!))= TRUE,1,0)</f>
        <v>0</v>
      </c>
      <c r="G740" s="50">
        <f>IF(ISNUMBER(FIND("foundation",#REF!))= TRUE,1,0)</f>
        <v>0</v>
      </c>
      <c r="H740" s="51">
        <v>2</v>
      </c>
      <c r="I740" s="15">
        <v>41900</v>
      </c>
      <c r="J740" s="5" t="s">
        <v>2782</v>
      </c>
    </row>
    <row r="741" spans="1:10">
      <c r="A741" s="44" t="s">
        <v>1506</v>
      </c>
      <c r="B741" s="45" t="s">
        <v>22</v>
      </c>
      <c r="C741" s="5">
        <v>1240</v>
      </c>
      <c r="D741" s="5">
        <v>1959</v>
      </c>
      <c r="E741" s="36">
        <v>462000</v>
      </c>
      <c r="F741" s="50">
        <f>IF(ISNUMBER(FIND("chimney",#REF!))= TRUE,1,0)</f>
        <v>0</v>
      </c>
      <c r="G741" s="50">
        <f>IF(ISNUMBER(FIND("foundation",#REF!))= TRUE,1,0)</f>
        <v>0</v>
      </c>
      <c r="H741" s="51">
        <v>3</v>
      </c>
      <c r="I741" s="5" t="s">
        <v>2782</v>
      </c>
      <c r="J741" s="5" t="s">
        <v>2782</v>
      </c>
    </row>
    <row r="742" spans="1:10">
      <c r="A742" s="44" t="s">
        <v>1143</v>
      </c>
      <c r="B742" s="45" t="s">
        <v>22</v>
      </c>
      <c r="C742" s="5">
        <v>1064</v>
      </c>
      <c r="D742" s="5">
        <v>1956</v>
      </c>
      <c r="E742" s="36">
        <v>396400</v>
      </c>
      <c r="F742" s="50">
        <f>IF(ISNUMBER(FIND("chimney",#REF!))= TRUE,1,0)</f>
        <v>0</v>
      </c>
      <c r="G742" s="50">
        <f>IF(ISNUMBER(FIND("foundation",#REF!))= TRUE,1,0)</f>
        <v>0</v>
      </c>
      <c r="H742" s="51">
        <v>2</v>
      </c>
      <c r="I742" s="5" t="s">
        <v>2782</v>
      </c>
      <c r="J742" s="5" t="s">
        <v>2782</v>
      </c>
    </row>
    <row r="743" spans="1:10">
      <c r="A743" s="44" t="s">
        <v>452</v>
      </c>
      <c r="B743" s="44" t="s">
        <v>22</v>
      </c>
      <c r="C743" s="8">
        <v>1845</v>
      </c>
      <c r="D743" s="8">
        <v>1977</v>
      </c>
      <c r="E743" s="37">
        <v>636700</v>
      </c>
      <c r="F743" s="50">
        <f>IF(ISNUMBER(FIND("chimney",#REF!))= TRUE,1,0)</f>
        <v>0</v>
      </c>
      <c r="G743" s="50">
        <f>IF(ISNUMBER(FIND("foundation",#REF!))= TRUE,1,0)</f>
        <v>0</v>
      </c>
      <c r="H743" s="51">
        <v>2</v>
      </c>
      <c r="I743" s="8" t="s">
        <v>2782</v>
      </c>
      <c r="J743" s="5" t="s">
        <v>2782</v>
      </c>
    </row>
    <row r="744" spans="1:10">
      <c r="A744" s="44" t="s">
        <v>1508</v>
      </c>
      <c r="B744" s="45" t="s">
        <v>22</v>
      </c>
      <c r="C744" s="5">
        <v>1280</v>
      </c>
      <c r="D744" s="5">
        <v>1958</v>
      </c>
      <c r="E744" s="36">
        <v>459400</v>
      </c>
      <c r="F744" s="50">
        <f>IF(ISNUMBER(FIND("chimney",#REF!))= TRUE,1,0)</f>
        <v>0</v>
      </c>
      <c r="G744" s="50">
        <f>IF(ISNUMBER(FIND("foundation",#REF!))= TRUE,1,0)</f>
        <v>0</v>
      </c>
      <c r="H744" s="51">
        <v>2</v>
      </c>
      <c r="I744" s="5" t="s">
        <v>2782</v>
      </c>
      <c r="J744" s="5" t="s">
        <v>2782</v>
      </c>
    </row>
    <row r="745" spans="1:10">
      <c r="A745" s="44" t="s">
        <v>1216</v>
      </c>
      <c r="B745" s="45" t="s">
        <v>22</v>
      </c>
      <c r="C745" s="5">
        <v>1482</v>
      </c>
      <c r="D745" s="5">
        <v>1955</v>
      </c>
      <c r="E745" s="36">
        <v>527600</v>
      </c>
      <c r="F745" s="50">
        <f>IF(ISNUMBER(FIND("chimney",#REF!))= TRUE,1,0)</f>
        <v>0</v>
      </c>
      <c r="G745" s="50">
        <f>IF(ISNUMBER(FIND("foundation",#REF!))= TRUE,1,0)</f>
        <v>0</v>
      </c>
      <c r="H745" s="51">
        <v>2</v>
      </c>
      <c r="I745" s="5" t="s">
        <v>2782</v>
      </c>
      <c r="J745" s="5" t="s">
        <v>2782</v>
      </c>
    </row>
    <row r="746" spans="1:10">
      <c r="A746" s="44" t="s">
        <v>1142</v>
      </c>
      <c r="B746" s="45" t="s">
        <v>22</v>
      </c>
      <c r="C746" s="5">
        <v>1098</v>
      </c>
      <c r="D746" s="5">
        <v>1957</v>
      </c>
      <c r="E746" s="36">
        <v>425000</v>
      </c>
      <c r="F746" s="50">
        <f>IF(ISNUMBER(FIND("chimney",#REF!))= TRUE,1,0)</f>
        <v>0</v>
      </c>
      <c r="G746" s="50">
        <f>IF(ISNUMBER(FIND("foundation",#REF!))= TRUE,1,0)</f>
        <v>0</v>
      </c>
      <c r="H746" s="51">
        <v>2</v>
      </c>
      <c r="I746" s="9">
        <v>42164</v>
      </c>
      <c r="J746" s="9">
        <v>42193</v>
      </c>
    </row>
    <row r="747" spans="1:10">
      <c r="A747" s="44" t="s">
        <v>1149</v>
      </c>
      <c r="B747" s="45" t="s">
        <v>22</v>
      </c>
      <c r="C747" s="5">
        <v>1266</v>
      </c>
      <c r="D747" s="5">
        <v>1956</v>
      </c>
      <c r="E747" s="36">
        <v>448500</v>
      </c>
      <c r="F747" s="50">
        <f>IF(ISNUMBER(FIND("chimney",#REF!))= TRUE,1,0)</f>
        <v>0</v>
      </c>
      <c r="G747" s="50">
        <f>IF(ISNUMBER(FIND("foundation",#REF!))= TRUE,1,0)</f>
        <v>0</v>
      </c>
      <c r="H747" s="51">
        <v>2</v>
      </c>
      <c r="I747" s="5" t="s">
        <v>2782</v>
      </c>
      <c r="J747" s="5" t="s">
        <v>2782</v>
      </c>
    </row>
    <row r="748" spans="1:10">
      <c r="A748" s="44" t="s">
        <v>454</v>
      </c>
      <c r="B748" s="44" t="s">
        <v>22</v>
      </c>
      <c r="C748" s="8">
        <v>1845</v>
      </c>
      <c r="D748" s="8">
        <v>1977</v>
      </c>
      <c r="E748" s="37">
        <v>616200</v>
      </c>
      <c r="F748" s="50">
        <f>IF(ISNUMBER(FIND("chimney",#REF!))= TRUE,1,0)</f>
        <v>0</v>
      </c>
      <c r="G748" s="50">
        <f>IF(ISNUMBER(FIND("foundation",#REF!))= TRUE,1,0)</f>
        <v>0</v>
      </c>
      <c r="H748" s="51">
        <v>1</v>
      </c>
      <c r="I748" s="15">
        <v>41884</v>
      </c>
      <c r="J748" s="5" t="s">
        <v>2782</v>
      </c>
    </row>
    <row r="749" spans="1:10">
      <c r="A749" s="44" t="s">
        <v>1203</v>
      </c>
      <c r="B749" s="45" t="s">
        <v>22</v>
      </c>
      <c r="C749" s="5">
        <v>1870</v>
      </c>
      <c r="D749" s="5">
        <v>1956</v>
      </c>
      <c r="E749" s="36">
        <v>640500</v>
      </c>
      <c r="F749" s="50">
        <f>IF(ISNUMBER(FIND("chimney",#REF!))= TRUE,1,0)</f>
        <v>0</v>
      </c>
      <c r="G749" s="50">
        <f>IF(ISNUMBER(FIND("foundation",#REF!))= TRUE,1,0)</f>
        <v>0</v>
      </c>
      <c r="H749" s="51">
        <v>1</v>
      </c>
      <c r="I749" s="9">
        <v>41932</v>
      </c>
      <c r="J749" s="5" t="s">
        <v>2782</v>
      </c>
    </row>
    <row r="750" spans="1:10">
      <c r="A750" s="44" t="s">
        <v>1066</v>
      </c>
      <c r="B750" s="45" t="s">
        <v>22</v>
      </c>
      <c r="C750" s="5">
        <v>1250</v>
      </c>
      <c r="D750" s="5" t="s">
        <v>2782</v>
      </c>
      <c r="E750" s="36">
        <v>586656</v>
      </c>
      <c r="F750" s="50">
        <f>IF(ISNUMBER(FIND("chimney",#REF!))= TRUE,1,0)</f>
        <v>0</v>
      </c>
      <c r="G750" s="50">
        <f>IF(ISNUMBER(FIND("foundation",#REF!))= TRUE,1,0)</f>
        <v>0</v>
      </c>
      <c r="H750" s="51">
        <v>2</v>
      </c>
      <c r="I750" s="5" t="s">
        <v>2782</v>
      </c>
      <c r="J750" s="5" t="s">
        <v>2782</v>
      </c>
    </row>
    <row r="751" spans="1:10">
      <c r="A751" s="44" t="s">
        <v>1082</v>
      </c>
      <c r="B751" s="45" t="s">
        <v>22</v>
      </c>
      <c r="C751" s="5">
        <v>1286</v>
      </c>
      <c r="D751" s="5">
        <v>1930</v>
      </c>
      <c r="E751" s="36">
        <v>722100</v>
      </c>
      <c r="F751" s="50">
        <f>IF(ISNUMBER(FIND("chimney",#REF!))= TRUE,1,0)</f>
        <v>0</v>
      </c>
      <c r="G751" s="50">
        <f>IF(ISNUMBER(FIND("foundation",#REF!))= TRUE,1,0)</f>
        <v>0</v>
      </c>
      <c r="H751" s="51">
        <v>4</v>
      </c>
      <c r="I751" s="5" t="s">
        <v>2782</v>
      </c>
      <c r="J751" s="5" t="s">
        <v>2782</v>
      </c>
    </row>
    <row r="752" spans="1:10">
      <c r="A752" s="44" t="s">
        <v>1477</v>
      </c>
      <c r="B752" s="45" t="s">
        <v>22</v>
      </c>
      <c r="C752" s="5">
        <v>2186</v>
      </c>
      <c r="D752" s="5">
        <v>1959</v>
      </c>
      <c r="E752" s="36">
        <v>532500</v>
      </c>
      <c r="F752" s="50">
        <f>IF(ISNUMBER(FIND("chimney",#REF!))= TRUE,1,0)</f>
        <v>0</v>
      </c>
      <c r="G752" s="50">
        <f>IF(ISNUMBER(FIND("foundation",#REF!))= TRUE,1,0)</f>
        <v>0</v>
      </c>
      <c r="H752" s="51">
        <v>2</v>
      </c>
      <c r="I752" s="9">
        <v>41934</v>
      </c>
      <c r="J752" s="5" t="s">
        <v>2782</v>
      </c>
    </row>
    <row r="753" spans="1:10">
      <c r="A753" s="44" t="s">
        <v>1129</v>
      </c>
      <c r="B753" s="45" t="s">
        <v>22</v>
      </c>
      <c r="C753" s="5">
        <v>1813</v>
      </c>
      <c r="D753" s="5">
        <v>1938</v>
      </c>
      <c r="E753" s="36">
        <v>492700</v>
      </c>
      <c r="F753" s="50">
        <f>IF(ISNUMBER(FIND("chimney",#REF!))= TRUE,1,0)</f>
        <v>0</v>
      </c>
      <c r="G753" s="50">
        <f>IF(ISNUMBER(FIND("foundation",#REF!))= TRUE,1,0)</f>
        <v>0</v>
      </c>
      <c r="H753" s="51">
        <v>4</v>
      </c>
      <c r="I753" s="9">
        <v>42297</v>
      </c>
      <c r="J753" s="5" t="s">
        <v>2782</v>
      </c>
    </row>
    <row r="754" spans="1:10">
      <c r="A754" s="44" t="s">
        <v>918</v>
      </c>
      <c r="B754" s="45" t="s">
        <v>22</v>
      </c>
      <c r="C754" s="5">
        <v>2250</v>
      </c>
      <c r="D754" s="5">
        <v>1973</v>
      </c>
      <c r="E754" s="36">
        <v>695100</v>
      </c>
      <c r="F754" s="50">
        <f>IF(ISNUMBER(FIND("chimney",#REF!))= TRUE,1,0)</f>
        <v>0</v>
      </c>
      <c r="G754" s="50">
        <f>IF(ISNUMBER(FIND("foundation",#REF!))= TRUE,1,0)</f>
        <v>0</v>
      </c>
      <c r="H754" s="51">
        <v>2</v>
      </c>
      <c r="I754" s="5" t="s">
        <v>2782</v>
      </c>
      <c r="J754" s="5" t="s">
        <v>2782</v>
      </c>
    </row>
    <row r="755" spans="1:10">
      <c r="A755" s="44" t="s">
        <v>1134</v>
      </c>
      <c r="B755" s="45" t="s">
        <v>22</v>
      </c>
      <c r="C755" s="5">
        <v>1372</v>
      </c>
      <c r="D755" s="5">
        <v>1915</v>
      </c>
      <c r="E755" s="36">
        <v>479700</v>
      </c>
      <c r="F755" s="50">
        <f>IF(ISNUMBER(FIND("chimney",#REF!))= TRUE,1,0)</f>
        <v>0</v>
      </c>
      <c r="G755" s="50">
        <f>IF(ISNUMBER(FIND("foundation",#REF!))= TRUE,1,0)</f>
        <v>0</v>
      </c>
      <c r="H755" s="51">
        <v>3</v>
      </c>
      <c r="I755" s="9">
        <v>42041</v>
      </c>
      <c r="J755" s="9">
        <v>42256</v>
      </c>
    </row>
    <row r="756" spans="1:10">
      <c r="A756" s="44" t="s">
        <v>2296</v>
      </c>
      <c r="B756" s="45" t="s">
        <v>22</v>
      </c>
      <c r="C756" s="5">
        <v>1501</v>
      </c>
      <c r="D756" s="5">
        <v>1951</v>
      </c>
      <c r="E756" s="36">
        <v>566500</v>
      </c>
      <c r="F756" s="50">
        <f>IF(ISNUMBER(FIND("chimney",#REF!))= TRUE,1,0)</f>
        <v>0</v>
      </c>
      <c r="G756" s="50">
        <f>IF(ISNUMBER(FIND("foundation",#REF!))= TRUE,1,0)</f>
        <v>0</v>
      </c>
      <c r="H756" s="51">
        <v>2</v>
      </c>
      <c r="I756" s="5" t="s">
        <v>2782</v>
      </c>
      <c r="J756" s="5" t="s">
        <v>2782</v>
      </c>
    </row>
    <row r="757" spans="1:10">
      <c r="A757" s="44" t="s">
        <v>1479</v>
      </c>
      <c r="B757" s="45" t="s">
        <v>22</v>
      </c>
      <c r="C757" s="5">
        <v>1507</v>
      </c>
      <c r="D757" s="5">
        <v>1951</v>
      </c>
      <c r="E757" s="36">
        <v>496200</v>
      </c>
      <c r="F757" s="50">
        <f>IF(ISNUMBER(FIND("chimney",#REF!))= TRUE,1,0)</f>
        <v>0</v>
      </c>
      <c r="G757" s="50">
        <f>IF(ISNUMBER(FIND("foundation",#REF!))= TRUE,1,0)</f>
        <v>0</v>
      </c>
      <c r="H757" s="51">
        <v>2</v>
      </c>
      <c r="I757" s="9">
        <v>41906</v>
      </c>
      <c r="J757" s="5" t="s">
        <v>2782</v>
      </c>
    </row>
    <row r="758" spans="1:10">
      <c r="A758" s="44" t="s">
        <v>920</v>
      </c>
      <c r="B758" s="45" t="s">
        <v>22</v>
      </c>
      <c r="C758" s="5">
        <v>1938</v>
      </c>
      <c r="D758" s="5">
        <v>1953</v>
      </c>
      <c r="E758" s="36">
        <v>706000</v>
      </c>
      <c r="F758" s="50">
        <f>IF(ISNUMBER(FIND("chimney",#REF!))= TRUE,1,0)</f>
        <v>0</v>
      </c>
      <c r="G758" s="50">
        <f>IF(ISNUMBER(FIND("foundation",#REF!))= TRUE,1,0)</f>
        <v>0</v>
      </c>
      <c r="H758" s="51">
        <v>2</v>
      </c>
      <c r="I758" s="5" t="s">
        <v>2782</v>
      </c>
      <c r="J758" s="5" t="s">
        <v>2782</v>
      </c>
    </row>
    <row r="759" spans="1:10">
      <c r="A759" s="44" t="s">
        <v>1110</v>
      </c>
      <c r="B759" s="45" t="s">
        <v>22</v>
      </c>
      <c r="C759" s="5">
        <v>1470</v>
      </c>
      <c r="D759" s="5">
        <v>1949</v>
      </c>
      <c r="E759" s="36">
        <v>524400</v>
      </c>
      <c r="F759" s="50">
        <f>IF(ISNUMBER(FIND("chimney",#REF!))= TRUE,1,0)</f>
        <v>0</v>
      </c>
      <c r="G759" s="50">
        <f>IF(ISNUMBER(FIND("foundation",#REF!))= TRUE,1,0)</f>
        <v>0</v>
      </c>
      <c r="H759" s="51">
        <v>2</v>
      </c>
      <c r="I759" s="5" t="s">
        <v>2782</v>
      </c>
      <c r="J759" s="5" t="s">
        <v>2782</v>
      </c>
    </row>
    <row r="760" spans="1:10">
      <c r="A760" s="44" t="s">
        <v>2364</v>
      </c>
      <c r="B760" s="45" t="s">
        <v>22</v>
      </c>
      <c r="C760" s="5">
        <v>2552</v>
      </c>
      <c r="D760" s="5">
        <v>1900</v>
      </c>
      <c r="E760" s="36">
        <v>669400</v>
      </c>
      <c r="F760" s="50">
        <f>IF(ISNUMBER(FIND("chimney",#REF!))= TRUE,1,0)</f>
        <v>0</v>
      </c>
      <c r="G760" s="50">
        <f>IF(ISNUMBER(FIND("foundation",#REF!))= TRUE,1,0)</f>
        <v>0</v>
      </c>
      <c r="H760" s="51">
        <v>2</v>
      </c>
      <c r="I760" s="9">
        <v>41891</v>
      </c>
      <c r="J760" s="9">
        <v>41935</v>
      </c>
    </row>
    <row r="761" spans="1:10">
      <c r="A761" s="44" t="s">
        <v>1186</v>
      </c>
      <c r="B761" s="45" t="s">
        <v>22</v>
      </c>
      <c r="C761" s="5">
        <v>1088</v>
      </c>
      <c r="D761" s="5">
        <v>1955</v>
      </c>
      <c r="E761" s="36">
        <v>455700</v>
      </c>
      <c r="F761" s="50">
        <f>IF(ISNUMBER(FIND("chimney",#REF!))= TRUE,1,0)</f>
        <v>0</v>
      </c>
      <c r="G761" s="50">
        <f>IF(ISNUMBER(FIND("foundation",#REF!))= TRUE,1,0)</f>
        <v>0</v>
      </c>
      <c r="H761" s="51">
        <v>1</v>
      </c>
      <c r="I761" s="5" t="s">
        <v>2782</v>
      </c>
      <c r="J761" s="5" t="s">
        <v>2782</v>
      </c>
    </row>
    <row r="762" spans="1:10">
      <c r="A762" s="44" t="s">
        <v>1126</v>
      </c>
      <c r="B762" s="45" t="s">
        <v>22</v>
      </c>
      <c r="C762" s="5">
        <v>978</v>
      </c>
      <c r="D762" s="5">
        <v>1938</v>
      </c>
      <c r="E762" s="36">
        <v>388300</v>
      </c>
      <c r="F762" s="50">
        <f>IF(ISNUMBER(FIND("chimney",#REF!))= TRUE,1,0)</f>
        <v>0</v>
      </c>
      <c r="G762" s="50">
        <f>IF(ISNUMBER(FIND("foundation",#REF!))= TRUE,1,0)</f>
        <v>0</v>
      </c>
      <c r="H762" s="51">
        <v>3</v>
      </c>
      <c r="I762" s="9">
        <v>42110</v>
      </c>
      <c r="J762" s="5" t="s">
        <v>2782</v>
      </c>
    </row>
    <row r="763" spans="1:10">
      <c r="A763" s="44" t="s">
        <v>1496</v>
      </c>
      <c r="B763" s="45" t="s">
        <v>22</v>
      </c>
      <c r="C763" s="6">
        <v>400</v>
      </c>
      <c r="D763" s="5" t="s">
        <v>2782</v>
      </c>
      <c r="E763" s="36" t="s">
        <v>2782</v>
      </c>
      <c r="F763" s="50">
        <f>IF(ISNUMBER(FIND("chimney",#REF!))= TRUE,1,0)</f>
        <v>0</v>
      </c>
      <c r="G763" s="50">
        <f>IF(ISNUMBER(FIND("foundation",#REF!))= TRUE,1,0)</f>
        <v>0</v>
      </c>
      <c r="H763" s="51">
        <v>2</v>
      </c>
      <c r="I763" s="5" t="s">
        <v>2782</v>
      </c>
      <c r="J763" s="5" t="s">
        <v>2782</v>
      </c>
    </row>
    <row r="764" spans="1:10">
      <c r="A764" s="44" t="s">
        <v>1101</v>
      </c>
      <c r="B764" s="45" t="s">
        <v>22</v>
      </c>
      <c r="C764" s="5">
        <v>1207</v>
      </c>
      <c r="D764" s="5">
        <v>1930</v>
      </c>
      <c r="E764" s="36">
        <v>428800</v>
      </c>
      <c r="F764" s="50">
        <f>IF(ISNUMBER(FIND("chimney",#REF!))= TRUE,1,0)</f>
        <v>0</v>
      </c>
      <c r="G764" s="50">
        <f>IF(ISNUMBER(FIND("foundation",#REF!))= TRUE,1,0)</f>
        <v>0</v>
      </c>
      <c r="H764" s="51">
        <v>2</v>
      </c>
      <c r="I764" s="5" t="s">
        <v>2782</v>
      </c>
      <c r="J764" s="5" t="s">
        <v>2782</v>
      </c>
    </row>
    <row r="765" spans="1:10">
      <c r="A765" s="44" t="s">
        <v>1251</v>
      </c>
      <c r="B765" s="45" t="s">
        <v>22</v>
      </c>
      <c r="C765" s="5">
        <v>1140</v>
      </c>
      <c r="D765" s="5">
        <v>1955</v>
      </c>
      <c r="E765" s="36">
        <v>444800</v>
      </c>
      <c r="F765" s="50">
        <f>IF(ISNUMBER(FIND("chimney",#REF!))= TRUE,1,0)</f>
        <v>0</v>
      </c>
      <c r="G765" s="50">
        <f>IF(ISNUMBER(FIND("foundation",#REF!))= TRUE,1,0)</f>
        <v>0</v>
      </c>
      <c r="H765" s="51">
        <v>1</v>
      </c>
      <c r="I765" s="9">
        <v>41974</v>
      </c>
      <c r="J765" s="5" t="s">
        <v>2782</v>
      </c>
    </row>
    <row r="766" spans="1:10">
      <c r="A766" s="44" t="s">
        <v>1184</v>
      </c>
      <c r="B766" s="45" t="s">
        <v>22</v>
      </c>
      <c r="C766" s="5">
        <v>1146</v>
      </c>
      <c r="D766" s="5">
        <v>1954</v>
      </c>
      <c r="E766" s="36">
        <v>438700</v>
      </c>
      <c r="F766" s="50">
        <f>IF(ISNUMBER(FIND("chimney",#REF!))= TRUE,1,0)</f>
        <v>0</v>
      </c>
      <c r="G766" s="50">
        <f>IF(ISNUMBER(FIND("foundation",#REF!))= TRUE,1,0)</f>
        <v>0</v>
      </c>
      <c r="H766" s="51">
        <v>2</v>
      </c>
      <c r="I766" s="9">
        <v>41884</v>
      </c>
      <c r="J766" s="9">
        <v>42038</v>
      </c>
    </row>
    <row r="767" spans="1:10">
      <c r="A767" s="44" t="s">
        <v>1124</v>
      </c>
      <c r="B767" s="45" t="s">
        <v>22</v>
      </c>
      <c r="C767" s="5">
        <v>3034</v>
      </c>
      <c r="D767" s="5" t="s">
        <v>2782</v>
      </c>
      <c r="E767" s="36">
        <v>947700</v>
      </c>
      <c r="F767" s="50">
        <f>IF(ISNUMBER(FIND("chimney",#REF!))= TRUE,1,0)</f>
        <v>0</v>
      </c>
      <c r="G767" s="50">
        <f>IF(ISNUMBER(FIND("foundation",#REF!))= TRUE,1,0)</f>
        <v>0</v>
      </c>
      <c r="H767" s="51">
        <v>2</v>
      </c>
      <c r="I767" s="9">
        <v>41887</v>
      </c>
      <c r="J767" s="9">
        <v>42300</v>
      </c>
    </row>
    <row r="768" spans="1:10">
      <c r="A768" s="44" t="s">
        <v>1122</v>
      </c>
      <c r="B768" s="45" t="s">
        <v>22</v>
      </c>
      <c r="C768" s="5">
        <v>1014</v>
      </c>
      <c r="D768" s="5">
        <v>1936</v>
      </c>
      <c r="E768" s="36">
        <v>399800</v>
      </c>
      <c r="F768" s="50">
        <f>IF(ISNUMBER(FIND("chimney",#REF!))= TRUE,1,0)</f>
        <v>0</v>
      </c>
      <c r="G768" s="50">
        <f>IF(ISNUMBER(FIND("foundation",#REF!))= TRUE,1,0)</f>
        <v>0</v>
      </c>
      <c r="H768" s="51">
        <v>3</v>
      </c>
      <c r="I768" s="9">
        <v>41975</v>
      </c>
      <c r="J768" s="9">
        <v>42276</v>
      </c>
    </row>
    <row r="769" spans="1:10">
      <c r="A769" s="44" t="s">
        <v>1187</v>
      </c>
      <c r="B769" s="45" t="s">
        <v>22</v>
      </c>
      <c r="C769" s="5">
        <v>1257</v>
      </c>
      <c r="D769" s="5">
        <v>1951</v>
      </c>
      <c r="E769" s="36">
        <v>473800</v>
      </c>
      <c r="F769" s="50">
        <f>IF(ISNUMBER(FIND("chimney",#REF!))= TRUE,1,0)</f>
        <v>0</v>
      </c>
      <c r="G769" s="50">
        <f>IF(ISNUMBER(FIND("foundation",#REF!))= TRUE,1,0)</f>
        <v>0</v>
      </c>
      <c r="H769" s="51">
        <v>2</v>
      </c>
      <c r="I769" s="9">
        <v>41962</v>
      </c>
      <c r="J769" s="9">
        <v>41996</v>
      </c>
    </row>
    <row r="770" spans="1:10">
      <c r="A770" s="44" t="s">
        <v>1120</v>
      </c>
      <c r="B770" s="45" t="s">
        <v>22</v>
      </c>
      <c r="C770" s="5">
        <v>1336</v>
      </c>
      <c r="D770" s="5">
        <v>1940</v>
      </c>
      <c r="E770" s="36">
        <v>436000</v>
      </c>
      <c r="F770" s="50">
        <f>IF(ISNUMBER(FIND("chimney",#REF!))= TRUE,1,0)</f>
        <v>0</v>
      </c>
      <c r="G770" s="50">
        <f>IF(ISNUMBER(FIND("foundation",#REF!))= TRUE,1,0)</f>
        <v>0</v>
      </c>
      <c r="H770" s="51">
        <v>1</v>
      </c>
      <c r="I770" s="9">
        <v>41918</v>
      </c>
      <c r="J770" s="9">
        <v>41919</v>
      </c>
    </row>
    <row r="771" spans="1:10">
      <c r="A771" s="44" t="s">
        <v>1114</v>
      </c>
      <c r="B771" s="45" t="s">
        <v>22</v>
      </c>
      <c r="C771" s="5">
        <v>858</v>
      </c>
      <c r="D771" s="5">
        <v>1950</v>
      </c>
      <c r="E771" s="36">
        <v>386100</v>
      </c>
      <c r="F771" s="50">
        <f>IF(ISNUMBER(FIND("chimney",#REF!))= TRUE,1,0)</f>
        <v>0</v>
      </c>
      <c r="G771" s="50">
        <f>IF(ISNUMBER(FIND("foundation",#REF!))= TRUE,1,0)</f>
        <v>0</v>
      </c>
      <c r="H771" s="51">
        <v>2</v>
      </c>
      <c r="I771" s="5" t="s">
        <v>2782</v>
      </c>
      <c r="J771" s="5" t="s">
        <v>2782</v>
      </c>
    </row>
    <row r="772" spans="1:10">
      <c r="A772" s="44" t="s">
        <v>1118</v>
      </c>
      <c r="B772" s="45" t="s">
        <v>22</v>
      </c>
      <c r="C772" s="5">
        <v>750</v>
      </c>
      <c r="D772" s="5" t="s">
        <v>2782</v>
      </c>
      <c r="E772" s="36" t="s">
        <v>2782</v>
      </c>
      <c r="F772" s="50">
        <f>IF(ISNUMBER(FIND("chimney",#REF!))= TRUE,1,0)</f>
        <v>0</v>
      </c>
      <c r="G772" s="50">
        <f>IF(ISNUMBER(FIND("foundation",#REF!))= TRUE,1,0)</f>
        <v>0</v>
      </c>
      <c r="H772" s="51">
        <v>2</v>
      </c>
      <c r="I772" s="5" t="s">
        <v>2782</v>
      </c>
      <c r="J772" s="5" t="s">
        <v>2782</v>
      </c>
    </row>
    <row r="773" spans="1:10">
      <c r="A773" s="44" t="s">
        <v>1117</v>
      </c>
      <c r="B773" s="45" t="s">
        <v>22</v>
      </c>
      <c r="C773" s="5">
        <v>868</v>
      </c>
      <c r="D773" s="5">
        <v>1935</v>
      </c>
      <c r="E773" s="36">
        <v>354000</v>
      </c>
      <c r="F773" s="50">
        <f>IF(ISNUMBER(FIND("chimney",#REF!))= TRUE,1,0)</f>
        <v>0</v>
      </c>
      <c r="G773" s="50">
        <f>IF(ISNUMBER(FIND("foundation",#REF!))= TRUE,1,0)</f>
        <v>0</v>
      </c>
      <c r="H773" s="51">
        <v>1</v>
      </c>
      <c r="I773" s="9">
        <v>41936</v>
      </c>
      <c r="J773" s="9">
        <v>41963</v>
      </c>
    </row>
    <row r="774" spans="1:10">
      <c r="A774" s="44" t="s">
        <v>1249</v>
      </c>
      <c r="B774" s="45" t="s">
        <v>22</v>
      </c>
      <c r="C774" s="5">
        <v>1140</v>
      </c>
      <c r="D774" s="5">
        <v>1955</v>
      </c>
      <c r="E774" s="36">
        <v>450200</v>
      </c>
      <c r="F774" s="50">
        <f>IF(ISNUMBER(FIND("chimney",#REF!))= TRUE,1,0)</f>
        <v>0</v>
      </c>
      <c r="G774" s="50">
        <f>IF(ISNUMBER(FIND("foundation",#REF!))= TRUE,1,0)</f>
        <v>0</v>
      </c>
      <c r="H774" s="51">
        <v>1</v>
      </c>
      <c r="I774" s="9">
        <v>42170</v>
      </c>
      <c r="J774" s="5" t="s">
        <v>2782</v>
      </c>
    </row>
    <row r="775" spans="1:10">
      <c r="A775" s="44" t="s">
        <v>1016</v>
      </c>
      <c r="B775" s="45" t="s">
        <v>22</v>
      </c>
      <c r="C775" s="5">
        <v>1052</v>
      </c>
      <c r="D775" s="5">
        <v>1936</v>
      </c>
      <c r="E775" s="36">
        <v>504000</v>
      </c>
      <c r="F775" s="50">
        <f>IF(ISNUMBER(FIND("chimney",#REF!))= TRUE,1,0)</f>
        <v>0</v>
      </c>
      <c r="G775" s="50">
        <f>IF(ISNUMBER(FIND("foundation",#REF!))= TRUE,1,0)</f>
        <v>0</v>
      </c>
      <c r="H775" s="51">
        <v>2</v>
      </c>
      <c r="I775" s="9">
        <v>41992</v>
      </c>
      <c r="J775" s="9">
        <v>42032</v>
      </c>
    </row>
    <row r="776" spans="1:10">
      <c r="A776" s="44" t="s">
        <v>1912</v>
      </c>
      <c r="B776" s="45" t="s">
        <v>22</v>
      </c>
      <c r="C776" s="5">
        <v>1053</v>
      </c>
      <c r="D776" s="5">
        <v>1952</v>
      </c>
      <c r="E776" s="36">
        <v>455700</v>
      </c>
      <c r="F776" s="50">
        <f>IF(ISNUMBER(FIND("chimney",#REF!))= TRUE,1,0)</f>
        <v>0</v>
      </c>
      <c r="G776" s="50">
        <f>IF(ISNUMBER(FIND("foundation",#REF!))= TRUE,1,0)</f>
        <v>0</v>
      </c>
      <c r="H776" s="51">
        <v>2</v>
      </c>
      <c r="I776" s="5" t="s">
        <v>2782</v>
      </c>
      <c r="J776" s="5" t="s">
        <v>2782</v>
      </c>
    </row>
    <row r="777" spans="1:10">
      <c r="A777" s="44" t="s">
        <v>1116</v>
      </c>
      <c r="B777" s="45" t="s">
        <v>22</v>
      </c>
      <c r="C777" s="5">
        <v>864</v>
      </c>
      <c r="D777" s="5">
        <v>1950</v>
      </c>
      <c r="E777" s="36">
        <v>373900</v>
      </c>
      <c r="F777" s="50">
        <f>IF(ISNUMBER(FIND("chimney",#REF!))= TRUE,1,0)</f>
        <v>0</v>
      </c>
      <c r="G777" s="50">
        <f>IF(ISNUMBER(FIND("foundation",#REF!))= TRUE,1,0)</f>
        <v>0</v>
      </c>
      <c r="H777" s="51">
        <v>1</v>
      </c>
      <c r="I777" s="5" t="s">
        <v>2782</v>
      </c>
      <c r="J777" s="5" t="s">
        <v>2782</v>
      </c>
    </row>
    <row r="778" spans="1:10">
      <c r="A778" s="44" t="s">
        <v>1500</v>
      </c>
      <c r="B778" s="45" t="s">
        <v>22</v>
      </c>
      <c r="C778" s="5">
        <v>654</v>
      </c>
      <c r="D778" s="5">
        <v>1942</v>
      </c>
      <c r="E778" s="36">
        <v>334400</v>
      </c>
      <c r="F778" s="50">
        <f>IF(ISNUMBER(FIND("chimney",#REF!))= TRUE,1,0)</f>
        <v>0</v>
      </c>
      <c r="G778" s="50">
        <f>IF(ISNUMBER(FIND("foundation",#REF!))= TRUE,1,0)</f>
        <v>0</v>
      </c>
      <c r="H778" s="51">
        <v>3</v>
      </c>
      <c r="I778" s="5" t="s">
        <v>2782</v>
      </c>
      <c r="J778" s="5" t="s">
        <v>2782</v>
      </c>
    </row>
    <row r="779" spans="1:10">
      <c r="A779" s="44" t="s">
        <v>1132</v>
      </c>
      <c r="B779" s="45" t="s">
        <v>22</v>
      </c>
      <c r="C779" s="5">
        <v>1150</v>
      </c>
      <c r="D779" s="5">
        <v>1947</v>
      </c>
      <c r="E779" s="36">
        <v>389900</v>
      </c>
      <c r="F779" s="50">
        <f>IF(ISNUMBER(FIND("chimney",#REF!))= TRUE,1,0)</f>
        <v>0</v>
      </c>
      <c r="G779" s="50">
        <f>IF(ISNUMBER(FIND("foundation",#REF!))= TRUE,1,0)</f>
        <v>0</v>
      </c>
      <c r="H779" s="51">
        <v>2</v>
      </c>
      <c r="I779" s="5" t="s">
        <v>2782</v>
      </c>
      <c r="J779" s="5" t="s">
        <v>2782</v>
      </c>
    </row>
    <row r="780" spans="1:10">
      <c r="A780" s="44" t="s">
        <v>926</v>
      </c>
      <c r="B780" s="45" t="s">
        <v>22</v>
      </c>
      <c r="C780" s="5">
        <v>2428</v>
      </c>
      <c r="D780" s="5">
        <v>1969</v>
      </c>
      <c r="E780" s="36">
        <v>681800</v>
      </c>
      <c r="F780" s="50">
        <f>IF(ISNUMBER(FIND("chimney",#REF!))= TRUE,1,0)</f>
        <v>0</v>
      </c>
      <c r="G780" s="50">
        <f>IF(ISNUMBER(FIND("foundation",#REF!))= TRUE,1,0)</f>
        <v>0</v>
      </c>
      <c r="H780" s="51">
        <v>2</v>
      </c>
      <c r="I780" s="5" t="s">
        <v>2782</v>
      </c>
      <c r="J780" s="5" t="s">
        <v>2782</v>
      </c>
    </row>
    <row r="781" spans="1:10">
      <c r="A781" s="44" t="s">
        <v>1088</v>
      </c>
      <c r="B781" s="45" t="s">
        <v>22</v>
      </c>
      <c r="C781" s="5">
        <v>855</v>
      </c>
      <c r="D781" s="5">
        <v>1941</v>
      </c>
      <c r="E781" s="36">
        <v>312400</v>
      </c>
      <c r="F781" s="50">
        <f>IF(ISNUMBER(FIND("chimney",#REF!))= TRUE,1,0)</f>
        <v>0</v>
      </c>
      <c r="G781" s="50">
        <f>IF(ISNUMBER(FIND("foundation",#REF!))= TRUE,1,0)</f>
        <v>0</v>
      </c>
      <c r="H781" s="51">
        <v>2</v>
      </c>
      <c r="I781" s="5" t="s">
        <v>2782</v>
      </c>
      <c r="J781" s="5" t="s">
        <v>2782</v>
      </c>
    </row>
    <row r="782" spans="1:10">
      <c r="A782" s="44" t="s">
        <v>1087</v>
      </c>
      <c r="B782" s="45" t="s">
        <v>22</v>
      </c>
      <c r="C782" s="5">
        <v>1132</v>
      </c>
      <c r="D782" s="5">
        <v>1955</v>
      </c>
      <c r="E782" s="36">
        <v>433600</v>
      </c>
      <c r="F782" s="50">
        <f>IF(ISNUMBER(FIND("chimney",#REF!))= TRUE,1,0)</f>
        <v>0</v>
      </c>
      <c r="G782" s="50">
        <f>IF(ISNUMBER(FIND("foundation",#REF!))= TRUE,1,0)</f>
        <v>0</v>
      </c>
      <c r="H782" s="51">
        <v>1</v>
      </c>
      <c r="I782" s="9">
        <v>41929</v>
      </c>
      <c r="J782" s="9">
        <v>42108</v>
      </c>
    </row>
    <row r="783" spans="1:10">
      <c r="A783" s="44" t="s">
        <v>1253</v>
      </c>
      <c r="B783" s="45" t="s">
        <v>22</v>
      </c>
      <c r="C783" s="6">
        <v>1200</v>
      </c>
      <c r="D783" s="5" t="s">
        <v>2782</v>
      </c>
      <c r="E783" s="36">
        <v>461200</v>
      </c>
      <c r="F783" s="50">
        <f>IF(ISNUMBER(FIND("chimney",#REF!))= TRUE,1,0)</f>
        <v>0</v>
      </c>
      <c r="G783" s="50">
        <f>IF(ISNUMBER(FIND("foundation",#REF!))= TRUE,1,0)</f>
        <v>0</v>
      </c>
      <c r="H783" s="51">
        <v>2</v>
      </c>
      <c r="I783" s="5" t="s">
        <v>2782</v>
      </c>
      <c r="J783" s="5" t="s">
        <v>2782</v>
      </c>
    </row>
    <row r="784" spans="1:10">
      <c r="A784" s="44" t="s">
        <v>1255</v>
      </c>
      <c r="B784" s="45" t="s">
        <v>22</v>
      </c>
      <c r="C784" s="5">
        <v>1266</v>
      </c>
      <c r="D784" s="5">
        <v>1955</v>
      </c>
      <c r="E784" s="36">
        <v>468100</v>
      </c>
      <c r="F784" s="50">
        <f>IF(ISNUMBER(FIND("chimney",#REF!))= TRUE,1,0)</f>
        <v>0</v>
      </c>
      <c r="G784" s="50">
        <f>IF(ISNUMBER(FIND("foundation",#REF!))= TRUE,1,0)</f>
        <v>0</v>
      </c>
      <c r="H784" s="51">
        <v>2</v>
      </c>
      <c r="I784" s="5" t="s">
        <v>2782</v>
      </c>
      <c r="J784" s="5" t="s">
        <v>2782</v>
      </c>
    </row>
    <row r="785" spans="1:10">
      <c r="A785" s="44" t="s">
        <v>1531</v>
      </c>
      <c r="B785" s="45" t="s">
        <v>22</v>
      </c>
      <c r="C785" s="5">
        <v>1562</v>
      </c>
      <c r="D785" s="5">
        <v>1954</v>
      </c>
      <c r="E785" s="36">
        <v>503300</v>
      </c>
      <c r="F785" s="50">
        <f>IF(ISNUMBER(FIND("chimney",#REF!))= TRUE,1,0)</f>
        <v>0</v>
      </c>
      <c r="G785" s="50">
        <f>IF(ISNUMBER(FIND("foundation",#REF!))= TRUE,1,0)</f>
        <v>0</v>
      </c>
      <c r="H785" s="51">
        <v>2</v>
      </c>
      <c r="I785" s="9">
        <v>41992</v>
      </c>
      <c r="J785" s="9">
        <v>42013</v>
      </c>
    </row>
    <row r="786" spans="1:10">
      <c r="A786" s="44" t="s">
        <v>1057</v>
      </c>
      <c r="B786" s="45" t="s">
        <v>22</v>
      </c>
      <c r="C786" s="5">
        <v>1484</v>
      </c>
      <c r="D786" s="5">
        <v>1966</v>
      </c>
      <c r="E786" s="36">
        <v>513700</v>
      </c>
      <c r="F786" s="50">
        <f>IF(ISNUMBER(FIND("chimney",#REF!))= TRUE,1,0)</f>
        <v>0</v>
      </c>
      <c r="G786" s="50">
        <f>IF(ISNUMBER(FIND("foundation",#REF!))= TRUE,1,0)</f>
        <v>0</v>
      </c>
      <c r="H786" s="51">
        <v>2</v>
      </c>
      <c r="I786" s="5" t="s">
        <v>2782</v>
      </c>
      <c r="J786" s="5" t="s">
        <v>2782</v>
      </c>
    </row>
    <row r="787" spans="1:10">
      <c r="A787" s="44" t="s">
        <v>1177</v>
      </c>
      <c r="B787" s="45" t="s">
        <v>22</v>
      </c>
      <c r="C787" s="5">
        <v>1826</v>
      </c>
      <c r="D787" s="5">
        <v>1947</v>
      </c>
      <c r="E787" s="36">
        <v>549400</v>
      </c>
      <c r="F787" s="50">
        <f>IF(ISNUMBER(FIND("chimney",#REF!))= TRUE,1,0)</f>
        <v>0</v>
      </c>
      <c r="G787" s="50">
        <f>IF(ISNUMBER(FIND("foundation",#REF!))= TRUE,1,0)</f>
        <v>0</v>
      </c>
      <c r="H787" s="51">
        <v>2</v>
      </c>
      <c r="I787" s="9">
        <v>41904</v>
      </c>
      <c r="J787" s="5" t="s">
        <v>2782</v>
      </c>
    </row>
    <row r="788" spans="1:10">
      <c r="A788" s="44" t="s">
        <v>1167</v>
      </c>
      <c r="B788" s="45" t="s">
        <v>22</v>
      </c>
      <c r="C788" s="5">
        <v>985</v>
      </c>
      <c r="D788" s="5">
        <v>1950</v>
      </c>
      <c r="E788" s="36">
        <v>456800</v>
      </c>
      <c r="F788" s="50">
        <f>IF(ISNUMBER(FIND("chimney",#REF!))= TRUE,1,0)</f>
        <v>0</v>
      </c>
      <c r="G788" s="50">
        <f>IF(ISNUMBER(FIND("foundation",#REF!))= TRUE,1,0)</f>
        <v>0</v>
      </c>
      <c r="H788" s="51">
        <v>2</v>
      </c>
      <c r="I788" s="5" t="s">
        <v>2782</v>
      </c>
      <c r="J788" s="5" t="s">
        <v>2782</v>
      </c>
    </row>
    <row r="789" spans="1:10">
      <c r="A789" s="44" t="s">
        <v>2218</v>
      </c>
      <c r="B789" s="45" t="s">
        <v>22</v>
      </c>
      <c r="C789" s="5">
        <v>1275</v>
      </c>
      <c r="D789" s="5">
        <v>1875</v>
      </c>
      <c r="E789" s="36">
        <v>548300</v>
      </c>
      <c r="F789" s="50">
        <f>IF(ISNUMBER(FIND("chimney",#REF!))= TRUE,1,0)</f>
        <v>0</v>
      </c>
      <c r="G789" s="50">
        <f>IF(ISNUMBER(FIND("foundation",#REF!))= TRUE,1,0)</f>
        <v>0</v>
      </c>
      <c r="H789" s="51">
        <v>3</v>
      </c>
      <c r="I789" s="5" t="s">
        <v>2782</v>
      </c>
      <c r="J789" s="5" t="s">
        <v>2782</v>
      </c>
    </row>
    <row r="790" spans="1:10">
      <c r="A790" s="44" t="s">
        <v>1175</v>
      </c>
      <c r="B790" s="45" t="s">
        <v>22</v>
      </c>
      <c r="C790" s="5">
        <v>1898</v>
      </c>
      <c r="D790" s="5" t="s">
        <v>2782</v>
      </c>
      <c r="E790" s="36">
        <v>602200</v>
      </c>
      <c r="F790" s="50">
        <f>IF(ISNUMBER(FIND("chimney",#REF!))= TRUE,1,0)</f>
        <v>0</v>
      </c>
      <c r="G790" s="50">
        <f>IF(ISNUMBER(FIND("foundation",#REF!))= TRUE,1,0)</f>
        <v>0</v>
      </c>
      <c r="H790" s="51">
        <v>2</v>
      </c>
      <c r="I790" s="9">
        <v>41960</v>
      </c>
      <c r="J790" s="9">
        <v>41990</v>
      </c>
    </row>
    <row r="791" spans="1:10">
      <c r="A791" s="44" t="s">
        <v>1173</v>
      </c>
      <c r="B791" s="45" t="s">
        <v>22</v>
      </c>
      <c r="C791" s="5">
        <v>1213</v>
      </c>
      <c r="D791" s="5">
        <v>1949</v>
      </c>
      <c r="E791" s="36">
        <v>456100</v>
      </c>
      <c r="F791" s="50">
        <f>IF(ISNUMBER(FIND("chimney",#REF!))= TRUE,1,0)</f>
        <v>0</v>
      </c>
      <c r="G791" s="50">
        <f>IF(ISNUMBER(FIND("foundation",#REF!))= TRUE,1,0)</f>
        <v>0</v>
      </c>
      <c r="H791" s="51">
        <v>1</v>
      </c>
      <c r="I791" s="9">
        <v>41884</v>
      </c>
      <c r="J791" s="9">
        <v>41919</v>
      </c>
    </row>
    <row r="792" spans="1:10">
      <c r="A792" s="44" t="s">
        <v>2366</v>
      </c>
      <c r="B792" s="45" t="s">
        <v>22</v>
      </c>
      <c r="C792" s="5">
        <v>2282</v>
      </c>
      <c r="D792" s="5">
        <v>1937</v>
      </c>
      <c r="E792" s="36">
        <v>715400</v>
      </c>
      <c r="F792" s="50">
        <f>IF(ISNUMBER(FIND("chimney",#REF!))= TRUE,1,0)</f>
        <v>0</v>
      </c>
      <c r="G792" s="50">
        <f>IF(ISNUMBER(FIND("foundation",#REF!))= TRUE,1,0)</f>
        <v>0</v>
      </c>
      <c r="H792" s="51">
        <v>1</v>
      </c>
      <c r="I792" s="9">
        <v>41886</v>
      </c>
      <c r="J792" s="9">
        <v>41898</v>
      </c>
    </row>
    <row r="793" spans="1:10">
      <c r="A793" s="44" t="s">
        <v>1099</v>
      </c>
      <c r="B793" s="45" t="s">
        <v>22</v>
      </c>
      <c r="C793" s="5">
        <v>1491</v>
      </c>
      <c r="D793" s="5">
        <v>2001</v>
      </c>
      <c r="E793" s="36">
        <v>513700</v>
      </c>
      <c r="F793" s="50">
        <f>IF(ISNUMBER(FIND("chimney",#REF!))= TRUE,1,0)</f>
        <v>0</v>
      </c>
      <c r="G793" s="50">
        <f>IF(ISNUMBER(FIND("foundation",#REF!))= TRUE,1,0)</f>
        <v>0</v>
      </c>
      <c r="H793" s="51">
        <v>3</v>
      </c>
      <c r="I793" s="9">
        <v>41929</v>
      </c>
      <c r="J793" s="9">
        <v>41989</v>
      </c>
    </row>
    <row r="794" spans="1:10">
      <c r="A794" s="44" t="s">
        <v>1263</v>
      </c>
      <c r="B794" s="45" t="s">
        <v>22</v>
      </c>
      <c r="C794" s="5">
        <v>1253</v>
      </c>
      <c r="D794" s="5">
        <v>1955</v>
      </c>
      <c r="E794" s="36">
        <v>462200</v>
      </c>
      <c r="F794" s="50">
        <f>IF(ISNUMBER(FIND("chimney",#REF!))= TRUE,1,0)</f>
        <v>0</v>
      </c>
      <c r="G794" s="50">
        <f>IF(ISNUMBER(FIND("foundation",#REF!))= TRUE,1,0)</f>
        <v>0</v>
      </c>
      <c r="H794" s="51">
        <v>3</v>
      </c>
      <c r="I794" s="5" t="s">
        <v>2782</v>
      </c>
      <c r="J794" s="5" t="s">
        <v>2782</v>
      </c>
    </row>
    <row r="795" spans="1:10">
      <c r="A795" s="44" t="s">
        <v>1055</v>
      </c>
      <c r="B795" s="45" t="s">
        <v>22</v>
      </c>
      <c r="C795" s="5">
        <v>7394</v>
      </c>
      <c r="D795" s="5">
        <v>1929</v>
      </c>
      <c r="E795" s="36">
        <v>1249500</v>
      </c>
      <c r="F795" s="50">
        <f>IF(ISNUMBER(FIND("chimney",#REF!))= TRUE,1,0)</f>
        <v>0</v>
      </c>
      <c r="G795" s="50">
        <f>IF(ISNUMBER(FIND("foundation",#REF!))= TRUE,1,0)</f>
        <v>0</v>
      </c>
      <c r="H795" s="51">
        <v>3</v>
      </c>
      <c r="I795" s="5" t="s">
        <v>2782</v>
      </c>
      <c r="J795" s="5" t="s">
        <v>2782</v>
      </c>
    </row>
    <row r="796" spans="1:10">
      <c r="A796" s="44" t="s">
        <v>2298</v>
      </c>
      <c r="B796" s="45" t="s">
        <v>22</v>
      </c>
      <c r="C796" s="5">
        <v>1414</v>
      </c>
      <c r="D796" s="5">
        <v>1950</v>
      </c>
      <c r="E796" s="36">
        <v>514300</v>
      </c>
      <c r="F796" s="50">
        <f>IF(ISNUMBER(FIND("chimney",#REF!))= TRUE,1,0)</f>
        <v>0</v>
      </c>
      <c r="G796" s="50">
        <f>IF(ISNUMBER(FIND("foundation",#REF!))= TRUE,1,0)</f>
        <v>0</v>
      </c>
      <c r="H796" s="51">
        <v>2</v>
      </c>
      <c r="I796" s="9">
        <v>42173</v>
      </c>
      <c r="J796" s="9">
        <v>42178</v>
      </c>
    </row>
    <row r="797" spans="1:10">
      <c r="A797" s="44" t="s">
        <v>1171</v>
      </c>
      <c r="B797" s="45" t="s">
        <v>22</v>
      </c>
      <c r="C797" s="5">
        <v>2869</v>
      </c>
      <c r="D797" s="5">
        <v>1926</v>
      </c>
      <c r="E797" s="36">
        <v>827400</v>
      </c>
      <c r="F797" s="50">
        <f>IF(ISNUMBER(FIND("chimney",#REF!))= TRUE,1,0)</f>
        <v>0</v>
      </c>
      <c r="G797" s="50">
        <f>IF(ISNUMBER(FIND("foundation",#REF!))= TRUE,1,0)</f>
        <v>0</v>
      </c>
      <c r="H797" s="51">
        <v>1</v>
      </c>
      <c r="I797" s="5" t="s">
        <v>2782</v>
      </c>
      <c r="J797" s="5" t="s">
        <v>2782</v>
      </c>
    </row>
    <row r="798" spans="1:10">
      <c r="A798" s="44" t="s">
        <v>808</v>
      </c>
      <c r="B798" s="45" t="s">
        <v>22</v>
      </c>
      <c r="C798" s="5">
        <v>1106</v>
      </c>
      <c r="D798" s="5">
        <v>1954</v>
      </c>
      <c r="E798" s="36">
        <v>393900</v>
      </c>
      <c r="F798" s="50">
        <f>IF(ISNUMBER(FIND("chimney",#REF!))= TRUE,1,0)</f>
        <v>0</v>
      </c>
      <c r="G798" s="50">
        <f>IF(ISNUMBER(FIND("foundation",#REF!))= TRUE,1,0)</f>
        <v>0</v>
      </c>
      <c r="H798" s="51">
        <v>2</v>
      </c>
      <c r="I798" s="9">
        <v>42010</v>
      </c>
      <c r="J798" s="9">
        <v>42076</v>
      </c>
    </row>
    <row r="799" spans="1:10">
      <c r="A799" s="44" t="s">
        <v>827</v>
      </c>
      <c r="B799" s="45" t="s">
        <v>22</v>
      </c>
      <c r="C799" s="5">
        <v>1106</v>
      </c>
      <c r="D799" s="5">
        <v>1954</v>
      </c>
      <c r="E799" s="36">
        <v>403700</v>
      </c>
      <c r="F799" s="50">
        <f>IF(ISNUMBER(FIND("chimney",#REF!))= TRUE,1,0)</f>
        <v>0</v>
      </c>
      <c r="G799" s="50">
        <f>IF(ISNUMBER(FIND("foundation",#REF!))= TRUE,1,0)</f>
        <v>0</v>
      </c>
      <c r="H799" s="51">
        <v>2</v>
      </c>
      <c r="I799" s="5" t="s">
        <v>2782</v>
      </c>
      <c r="J799" s="5" t="s">
        <v>2782</v>
      </c>
    </row>
    <row r="800" spans="1:10">
      <c r="A800" s="44" t="s">
        <v>818</v>
      </c>
      <c r="B800" s="45" t="s">
        <v>22</v>
      </c>
      <c r="C800" s="6">
        <v>2400</v>
      </c>
      <c r="D800" s="5" t="s">
        <v>2782</v>
      </c>
      <c r="E800" s="36" t="s">
        <v>2782</v>
      </c>
      <c r="F800" s="50">
        <f>IF(ISNUMBER(FIND("chimney",#REF!))= TRUE,1,0)</f>
        <v>0</v>
      </c>
      <c r="G800" s="50">
        <f>IF(ISNUMBER(FIND("foundation",#REF!))= TRUE,1,0)</f>
        <v>0</v>
      </c>
      <c r="H800" s="51">
        <v>2</v>
      </c>
      <c r="I800" s="9">
        <v>42438</v>
      </c>
      <c r="J800" s="5" t="s">
        <v>2782</v>
      </c>
    </row>
    <row r="801" spans="1:10">
      <c r="A801" s="44" t="s">
        <v>924</v>
      </c>
      <c r="B801" s="45" t="s">
        <v>22</v>
      </c>
      <c r="C801" s="5">
        <v>3037</v>
      </c>
      <c r="D801" s="5">
        <v>1988</v>
      </c>
      <c r="E801" s="36">
        <v>924500</v>
      </c>
      <c r="F801" s="50">
        <f>IF(ISNUMBER(FIND("chimney",#REF!))= TRUE,1,0)</f>
        <v>0</v>
      </c>
      <c r="G801" s="50">
        <f>IF(ISNUMBER(FIND("foundation",#REF!))= TRUE,1,0)</f>
        <v>0</v>
      </c>
      <c r="H801" s="51">
        <v>3</v>
      </c>
      <c r="I801" s="9">
        <v>42013</v>
      </c>
      <c r="J801" s="9">
        <v>42079</v>
      </c>
    </row>
    <row r="802" spans="1:10">
      <c r="A802" s="44" t="s">
        <v>662</v>
      </c>
      <c r="B802" s="44" t="s">
        <v>22</v>
      </c>
      <c r="C802" s="5">
        <v>2137</v>
      </c>
      <c r="D802" s="5">
        <v>1984</v>
      </c>
      <c r="E802" s="36">
        <v>716500</v>
      </c>
      <c r="F802" s="50">
        <f>IF(ISNUMBER(FIND("chimney",#REF!))= TRUE,1,0)</f>
        <v>0</v>
      </c>
      <c r="G802" s="50">
        <f>IF(ISNUMBER(FIND("foundation",#REF!))= TRUE,1,0)</f>
        <v>0</v>
      </c>
      <c r="H802" s="51">
        <v>2</v>
      </c>
      <c r="I802" s="9">
        <v>41946</v>
      </c>
      <c r="J802" s="9">
        <v>42075</v>
      </c>
    </row>
    <row r="803" spans="1:10">
      <c r="A803" s="44" t="s">
        <v>835</v>
      </c>
      <c r="B803" s="45" t="s">
        <v>22</v>
      </c>
      <c r="C803" s="5">
        <v>1522</v>
      </c>
      <c r="D803" s="5">
        <v>1965</v>
      </c>
      <c r="E803" s="36">
        <v>519300</v>
      </c>
      <c r="F803" s="50">
        <f>IF(ISNUMBER(FIND("chimney",#REF!))= TRUE,1,0)</f>
        <v>0</v>
      </c>
      <c r="G803" s="50">
        <f>IF(ISNUMBER(FIND("foundation",#REF!))= TRUE,1,0)</f>
        <v>0</v>
      </c>
      <c r="H803" s="51">
        <v>2</v>
      </c>
      <c r="I803" s="9">
        <v>42060</v>
      </c>
      <c r="J803" s="9">
        <v>42066</v>
      </c>
    </row>
    <row r="804" spans="1:10">
      <c r="A804" s="44" t="s">
        <v>1269</v>
      </c>
      <c r="B804" s="45" t="s">
        <v>22</v>
      </c>
      <c r="C804" s="5">
        <v>1084</v>
      </c>
      <c r="D804" s="5">
        <v>1958</v>
      </c>
      <c r="E804" s="36">
        <v>438300</v>
      </c>
      <c r="F804" s="50">
        <f>IF(ISNUMBER(FIND("chimney",#REF!))= TRUE,1,0)</f>
        <v>0</v>
      </c>
      <c r="G804" s="50">
        <f>IF(ISNUMBER(FIND("foundation",#REF!))= TRUE,1,0)</f>
        <v>0</v>
      </c>
      <c r="H804" s="51">
        <v>3</v>
      </c>
      <c r="I804" s="5" t="s">
        <v>2782</v>
      </c>
      <c r="J804" s="5" t="s">
        <v>2782</v>
      </c>
    </row>
    <row r="805" spans="1:10">
      <c r="A805" s="44" t="s">
        <v>1257</v>
      </c>
      <c r="B805" s="45" t="s">
        <v>22</v>
      </c>
      <c r="C805" s="5">
        <v>1266</v>
      </c>
      <c r="D805" s="5">
        <v>1955</v>
      </c>
      <c r="E805" s="36">
        <v>469300</v>
      </c>
      <c r="F805" s="50">
        <f>IF(ISNUMBER(FIND("chimney",#REF!))= TRUE,1,0)</f>
        <v>0</v>
      </c>
      <c r="G805" s="50">
        <f>IF(ISNUMBER(FIND("foundation",#REF!))= TRUE,1,0)</f>
        <v>0</v>
      </c>
      <c r="H805" s="51">
        <v>1</v>
      </c>
      <c r="I805" s="5" t="s">
        <v>2782</v>
      </c>
      <c r="J805" s="5" t="s">
        <v>2782</v>
      </c>
    </row>
    <row r="806" spans="1:10">
      <c r="A806" s="44" t="s">
        <v>1329</v>
      </c>
      <c r="B806" s="45" t="s">
        <v>22</v>
      </c>
      <c r="C806" s="5">
        <v>1232</v>
      </c>
      <c r="D806" s="5">
        <v>1961</v>
      </c>
      <c r="E806" s="36">
        <v>482600</v>
      </c>
      <c r="F806" s="50">
        <f>IF(ISNUMBER(FIND("chimney",#REF!))= TRUE,1,0)</f>
        <v>0</v>
      </c>
      <c r="G806" s="50">
        <f>IF(ISNUMBER(FIND("foundation",#REF!))= TRUE,1,0)</f>
        <v>0</v>
      </c>
      <c r="H806" s="51">
        <v>1</v>
      </c>
      <c r="I806" s="9">
        <v>42268</v>
      </c>
      <c r="J806" s="9">
        <v>42327</v>
      </c>
    </row>
    <row r="807" spans="1:10">
      <c r="A807" s="44" t="s">
        <v>1265</v>
      </c>
      <c r="B807" s="45" t="s">
        <v>22</v>
      </c>
      <c r="C807" s="5">
        <v>1140</v>
      </c>
      <c r="D807" s="5">
        <v>1955</v>
      </c>
      <c r="E807" s="36">
        <v>449800</v>
      </c>
      <c r="F807" s="50">
        <f>IF(ISNUMBER(FIND("chimney",#REF!))= TRUE,1,0)</f>
        <v>0</v>
      </c>
      <c r="G807" s="50">
        <f>IF(ISNUMBER(FIND("foundation",#REF!))= TRUE,1,0)</f>
        <v>0</v>
      </c>
      <c r="H807" s="51">
        <v>2</v>
      </c>
      <c r="I807" s="5" t="s">
        <v>2782</v>
      </c>
      <c r="J807" s="5" t="s">
        <v>2782</v>
      </c>
    </row>
    <row r="808" spans="1:10">
      <c r="A808" s="44" t="s">
        <v>1169</v>
      </c>
      <c r="B808" s="45" t="s">
        <v>22</v>
      </c>
      <c r="C808" s="5">
        <v>1458</v>
      </c>
      <c r="D808" s="5">
        <v>1966</v>
      </c>
      <c r="E808" s="36">
        <v>523900</v>
      </c>
      <c r="F808" s="50">
        <f>IF(ISNUMBER(FIND("chimney",#REF!))= TRUE,1,0)</f>
        <v>0</v>
      </c>
      <c r="G808" s="50">
        <f>IF(ISNUMBER(FIND("foundation",#REF!))= TRUE,1,0)</f>
        <v>0</v>
      </c>
      <c r="H808" s="51">
        <v>1</v>
      </c>
      <c r="I808" s="5" t="s">
        <v>2782</v>
      </c>
      <c r="J808" s="5" t="s">
        <v>2782</v>
      </c>
    </row>
    <row r="809" spans="1:10">
      <c r="A809" s="44" t="s">
        <v>1036</v>
      </c>
      <c r="B809" s="45" t="s">
        <v>22</v>
      </c>
      <c r="C809" s="6">
        <v>5000</v>
      </c>
      <c r="D809" s="5" t="s">
        <v>2782</v>
      </c>
      <c r="E809" s="36" t="s">
        <v>2782</v>
      </c>
      <c r="F809" s="50">
        <f>IF(ISNUMBER(FIND("chimney",#REF!))= TRUE,1,0)</f>
        <v>0</v>
      </c>
      <c r="G809" s="50">
        <f>IF(ISNUMBER(FIND("foundation",#REF!))= TRUE,1,0)</f>
        <v>0</v>
      </c>
      <c r="H809" s="51">
        <v>4</v>
      </c>
      <c r="I809" s="5" t="s">
        <v>2782</v>
      </c>
      <c r="J809" s="5" t="s">
        <v>2782</v>
      </c>
    </row>
    <row r="810" spans="1:10">
      <c r="A810" s="44" t="s">
        <v>837</v>
      </c>
      <c r="B810" s="45" t="s">
        <v>22</v>
      </c>
      <c r="C810" s="5">
        <v>1753</v>
      </c>
      <c r="D810" s="5">
        <v>1965</v>
      </c>
      <c r="E810" s="36">
        <v>584900</v>
      </c>
      <c r="F810" s="50">
        <f>IF(ISNUMBER(FIND("chimney",#REF!))= TRUE,1,0)</f>
        <v>0</v>
      </c>
      <c r="G810" s="50">
        <f>IF(ISNUMBER(FIND("foundation",#REF!))= TRUE,1,0)</f>
        <v>0</v>
      </c>
      <c r="H810" s="51">
        <v>2</v>
      </c>
      <c r="I810" s="9">
        <v>42031</v>
      </c>
      <c r="J810" s="9">
        <v>42060</v>
      </c>
    </row>
    <row r="811" spans="1:10">
      <c r="A811" s="44" t="s">
        <v>1331</v>
      </c>
      <c r="B811" s="45" t="s">
        <v>22</v>
      </c>
      <c r="C811" s="5">
        <v>1225</v>
      </c>
      <c r="D811" s="5">
        <v>1959</v>
      </c>
      <c r="E811" s="36">
        <v>482800</v>
      </c>
      <c r="F811" s="50">
        <f>IF(ISNUMBER(FIND("chimney",#REF!))= TRUE,1,0)</f>
        <v>0</v>
      </c>
      <c r="G811" s="50">
        <f>IF(ISNUMBER(FIND("foundation",#REF!))= TRUE,1,0)</f>
        <v>0</v>
      </c>
      <c r="H811" s="51">
        <v>1</v>
      </c>
      <c r="I811" s="5" t="s">
        <v>2782</v>
      </c>
      <c r="J811" s="5" t="s">
        <v>2782</v>
      </c>
    </row>
    <row r="812" spans="1:10">
      <c r="A812" s="44" t="s">
        <v>803</v>
      </c>
      <c r="B812" s="45" t="s">
        <v>22</v>
      </c>
      <c r="C812" s="8">
        <v>2500</v>
      </c>
      <c r="D812" s="8" t="s">
        <v>2782</v>
      </c>
      <c r="E812" s="37" t="s">
        <v>2782</v>
      </c>
      <c r="F812" s="50">
        <f>IF(ISNUMBER(FIND("chimney",#REF!))= TRUE,1,0)</f>
        <v>0</v>
      </c>
      <c r="G812" s="50">
        <f>IF(ISNUMBER(FIND("foundation",#REF!))= TRUE,1,0)</f>
        <v>0</v>
      </c>
      <c r="H812" s="51">
        <v>2</v>
      </c>
      <c r="I812" s="15">
        <v>41974</v>
      </c>
      <c r="J812" s="5" t="s">
        <v>2782</v>
      </c>
    </row>
    <row r="813" spans="1:10">
      <c r="A813" s="44" t="s">
        <v>1259</v>
      </c>
      <c r="B813" s="45" t="s">
        <v>22</v>
      </c>
      <c r="C813" s="5">
        <v>1253</v>
      </c>
      <c r="D813" s="5">
        <v>1955</v>
      </c>
      <c r="E813" s="36">
        <v>464800</v>
      </c>
      <c r="F813" s="50">
        <f>IF(ISNUMBER(FIND("chimney",#REF!))= TRUE,1,0)</f>
        <v>0</v>
      </c>
      <c r="G813" s="50">
        <f>IF(ISNUMBER(FIND("foundation",#REF!))= TRUE,1,0)</f>
        <v>0</v>
      </c>
      <c r="H813" s="51">
        <v>2</v>
      </c>
      <c r="I813" s="5" t="s">
        <v>2782</v>
      </c>
      <c r="J813" s="5" t="s">
        <v>2782</v>
      </c>
    </row>
    <row r="814" spans="1:10">
      <c r="A814" s="44" t="s">
        <v>841</v>
      </c>
      <c r="B814" s="45" t="s">
        <v>22</v>
      </c>
      <c r="C814" s="5">
        <v>1327</v>
      </c>
      <c r="D814" s="5">
        <v>1965</v>
      </c>
      <c r="E814" s="36">
        <v>503400</v>
      </c>
      <c r="F814" s="50">
        <f>IF(ISNUMBER(FIND("chimney",#REF!))= TRUE,1,0)</f>
        <v>0</v>
      </c>
      <c r="G814" s="50">
        <f>IF(ISNUMBER(FIND("foundation",#REF!))= TRUE,1,0)</f>
        <v>0</v>
      </c>
      <c r="H814" s="51">
        <v>2</v>
      </c>
      <c r="I814" s="9">
        <v>42143</v>
      </c>
      <c r="J814" s="5" t="s">
        <v>2782</v>
      </c>
    </row>
    <row r="815" spans="1:10">
      <c r="A815" s="44" t="s">
        <v>844</v>
      </c>
      <c r="B815" s="45" t="s">
        <v>22</v>
      </c>
      <c r="C815" s="5">
        <v>1691</v>
      </c>
      <c r="D815" s="5">
        <v>1971</v>
      </c>
      <c r="E815" s="36">
        <v>562500</v>
      </c>
      <c r="F815" s="50">
        <f>IF(ISNUMBER(FIND("chimney",#REF!))= TRUE,1,0)</f>
        <v>0</v>
      </c>
      <c r="G815" s="50">
        <f>IF(ISNUMBER(FIND("foundation",#REF!))= TRUE,1,0)</f>
        <v>0</v>
      </c>
      <c r="H815" s="51">
        <v>2</v>
      </c>
      <c r="I815" s="9">
        <v>42258</v>
      </c>
      <c r="J815" s="5" t="s">
        <v>2782</v>
      </c>
    </row>
    <row r="816" spans="1:10">
      <c r="A816" s="44" t="s">
        <v>1332</v>
      </c>
      <c r="B816" s="45" t="s">
        <v>22</v>
      </c>
      <c r="C816" s="5">
        <v>1408</v>
      </c>
      <c r="D816" s="5">
        <v>1962</v>
      </c>
      <c r="E816" s="36">
        <v>518500</v>
      </c>
      <c r="F816" s="50">
        <f>IF(ISNUMBER(FIND("chimney",#REF!))= TRUE,1,0)</f>
        <v>0</v>
      </c>
      <c r="G816" s="50">
        <f>IF(ISNUMBER(FIND("foundation",#REF!))= TRUE,1,0)</f>
        <v>0</v>
      </c>
      <c r="H816" s="51">
        <v>1</v>
      </c>
      <c r="I816" s="9">
        <v>41932</v>
      </c>
      <c r="J816" s="9">
        <v>41948</v>
      </c>
    </row>
    <row r="817" spans="1:10">
      <c r="A817" s="44" t="s">
        <v>1267</v>
      </c>
      <c r="B817" s="45" t="s">
        <v>22</v>
      </c>
      <c r="C817" s="5">
        <v>1253</v>
      </c>
      <c r="D817" s="5">
        <v>1955</v>
      </c>
      <c r="E817" s="36">
        <v>460900</v>
      </c>
      <c r="F817" s="50">
        <f>IF(ISNUMBER(FIND("chimney",#REF!))= TRUE,1,0)</f>
        <v>0</v>
      </c>
      <c r="G817" s="50">
        <f>IF(ISNUMBER(FIND("foundation",#REF!))= TRUE,1,0)</f>
        <v>0</v>
      </c>
      <c r="H817" s="51">
        <v>2</v>
      </c>
      <c r="I817" s="5" t="s">
        <v>2782</v>
      </c>
      <c r="J817" s="5" t="s">
        <v>2782</v>
      </c>
    </row>
    <row r="818" spans="1:10">
      <c r="A818" s="44" t="s">
        <v>1333</v>
      </c>
      <c r="B818" s="45" t="s">
        <v>22</v>
      </c>
      <c r="C818" s="5">
        <v>1261</v>
      </c>
      <c r="D818" s="5">
        <v>1963</v>
      </c>
      <c r="E818" s="36">
        <v>493500</v>
      </c>
      <c r="F818" s="50">
        <f>IF(ISNUMBER(FIND("chimney",#REF!))= TRUE,1,0)</f>
        <v>0</v>
      </c>
      <c r="G818" s="50">
        <f>IF(ISNUMBER(FIND("foundation",#REF!))= TRUE,1,0)</f>
        <v>0</v>
      </c>
      <c r="H818" s="51">
        <v>1</v>
      </c>
      <c r="I818" s="5" t="s">
        <v>2782</v>
      </c>
      <c r="J818" s="5" t="s">
        <v>2782</v>
      </c>
    </row>
    <row r="819" spans="1:10">
      <c r="A819" s="44" t="s">
        <v>344</v>
      </c>
      <c r="B819" s="45" t="s">
        <v>22</v>
      </c>
      <c r="C819" s="5">
        <v>1614</v>
      </c>
      <c r="D819" s="5">
        <v>1950</v>
      </c>
      <c r="E819" s="36">
        <v>553200</v>
      </c>
      <c r="F819" s="50">
        <f>IF(ISNUMBER(FIND("chimney",#REF!))= TRUE,1,0)</f>
        <v>0</v>
      </c>
      <c r="G819" s="50">
        <f>IF(ISNUMBER(FIND("foundation",#REF!))= TRUE,1,0)</f>
        <v>0</v>
      </c>
      <c r="H819" s="51">
        <v>1</v>
      </c>
      <c r="I819" s="9">
        <v>42027</v>
      </c>
      <c r="J819" s="9">
        <v>42205</v>
      </c>
    </row>
    <row r="820" spans="1:10">
      <c r="A820" s="44" t="s">
        <v>946</v>
      </c>
      <c r="B820" s="45" t="s">
        <v>22</v>
      </c>
      <c r="C820" s="5">
        <v>2460</v>
      </c>
      <c r="D820" s="5">
        <v>1976</v>
      </c>
      <c r="E820" s="36">
        <v>767200</v>
      </c>
      <c r="F820" s="50">
        <f>IF(ISNUMBER(FIND("chimney",#REF!))= TRUE,1,0)</f>
        <v>0</v>
      </c>
      <c r="G820" s="50">
        <f>IF(ISNUMBER(FIND("foundation",#REF!))= TRUE,1,0)</f>
        <v>0</v>
      </c>
      <c r="H820" s="51">
        <v>1</v>
      </c>
      <c r="I820" s="5" t="s">
        <v>2782</v>
      </c>
      <c r="J820" s="5" t="s">
        <v>2782</v>
      </c>
    </row>
    <row r="821" spans="1:10">
      <c r="A821" s="44" t="s">
        <v>1180</v>
      </c>
      <c r="B821" s="45" t="s">
        <v>22</v>
      </c>
      <c r="C821" s="5">
        <v>1818</v>
      </c>
      <c r="D821" s="5">
        <v>1948</v>
      </c>
      <c r="E821" s="36">
        <v>2002700</v>
      </c>
      <c r="F821" s="50">
        <f>IF(ISNUMBER(FIND("chimney",#REF!))= TRUE,1,0)</f>
        <v>0</v>
      </c>
      <c r="G821" s="50">
        <f>IF(ISNUMBER(FIND("foundation",#REF!))= TRUE,1,0)</f>
        <v>0</v>
      </c>
      <c r="H821" s="51">
        <v>4</v>
      </c>
      <c r="I821" s="5" t="s">
        <v>2782</v>
      </c>
      <c r="J821" s="5" t="s">
        <v>2782</v>
      </c>
    </row>
    <row r="822" spans="1:10">
      <c r="A822" s="44" t="s">
        <v>342</v>
      </c>
      <c r="B822" s="45" t="s">
        <v>22</v>
      </c>
      <c r="C822" s="5">
        <v>1686</v>
      </c>
      <c r="D822" s="5">
        <v>1950</v>
      </c>
      <c r="E822" s="36">
        <v>555200</v>
      </c>
      <c r="F822" s="50">
        <f>IF(ISNUMBER(FIND("chimney",#REF!))= TRUE,1,0)</f>
        <v>0</v>
      </c>
      <c r="G822" s="50">
        <f>IF(ISNUMBER(FIND("foundation",#REF!))= TRUE,1,0)</f>
        <v>0</v>
      </c>
      <c r="H822" s="51">
        <v>1</v>
      </c>
      <c r="I822" s="9">
        <v>41913</v>
      </c>
      <c r="J822" s="5" t="s">
        <v>2782</v>
      </c>
    </row>
    <row r="823" spans="1:10">
      <c r="A823" s="44" t="s">
        <v>1335</v>
      </c>
      <c r="B823" s="45" t="s">
        <v>22</v>
      </c>
      <c r="C823" s="5">
        <v>1000</v>
      </c>
      <c r="D823" s="5">
        <v>1973</v>
      </c>
      <c r="E823" s="36">
        <v>353600</v>
      </c>
      <c r="F823" s="50">
        <f>IF(ISNUMBER(FIND("chimney",#REF!))= TRUE,1,0)</f>
        <v>0</v>
      </c>
      <c r="G823" s="50">
        <f>IF(ISNUMBER(FIND("foundation",#REF!))= TRUE,1,0)</f>
        <v>0</v>
      </c>
      <c r="H823" s="51">
        <v>2</v>
      </c>
      <c r="I823" s="5" t="s">
        <v>2782</v>
      </c>
      <c r="J823" s="5" t="s">
        <v>2782</v>
      </c>
    </row>
    <row r="824" spans="1:10">
      <c r="A824" s="44" t="s">
        <v>347</v>
      </c>
      <c r="B824" s="45" t="s">
        <v>22</v>
      </c>
      <c r="C824" s="5">
        <v>1157</v>
      </c>
      <c r="D824" s="5">
        <v>1950</v>
      </c>
      <c r="E824" s="36">
        <v>468300</v>
      </c>
      <c r="F824" s="50">
        <f>IF(ISNUMBER(FIND("chimney",#REF!))= TRUE,1,0)</f>
        <v>0</v>
      </c>
      <c r="G824" s="50">
        <f>IF(ISNUMBER(FIND("foundation",#REF!))= TRUE,1,0)</f>
        <v>0</v>
      </c>
      <c r="H824" s="51">
        <v>2</v>
      </c>
      <c r="I824" s="9">
        <v>41967</v>
      </c>
      <c r="J824" s="9">
        <v>42006</v>
      </c>
    </row>
    <row r="825" spans="1:10">
      <c r="A825" s="44" t="s">
        <v>2375</v>
      </c>
      <c r="B825" s="45" t="s">
        <v>22</v>
      </c>
      <c r="C825" s="5">
        <v>2294</v>
      </c>
      <c r="D825" s="5">
        <v>1898</v>
      </c>
      <c r="E825" s="36">
        <v>719000</v>
      </c>
      <c r="F825" s="50">
        <f>IF(ISNUMBER(FIND("chimney",#REF!))= TRUE,1,0)</f>
        <v>0</v>
      </c>
      <c r="G825" s="50">
        <f>IF(ISNUMBER(FIND("foundation",#REF!))= TRUE,1,0)</f>
        <v>0</v>
      </c>
      <c r="H825" s="51">
        <v>1</v>
      </c>
      <c r="I825" s="9">
        <v>42103</v>
      </c>
      <c r="J825" s="9">
        <v>42116</v>
      </c>
    </row>
    <row r="826" spans="1:10">
      <c r="A826" s="44" t="s">
        <v>1182</v>
      </c>
      <c r="B826" s="45" t="s">
        <v>22</v>
      </c>
      <c r="C826" s="5">
        <v>3077</v>
      </c>
      <c r="D826" s="5">
        <v>1970</v>
      </c>
      <c r="E826" s="36">
        <v>1800700</v>
      </c>
      <c r="F826" s="50">
        <f>IF(ISNUMBER(FIND("chimney",#REF!))= TRUE,1,0)</f>
        <v>0</v>
      </c>
      <c r="G826" s="50">
        <f>IF(ISNUMBER(FIND("foundation",#REF!))= TRUE,1,0)</f>
        <v>0</v>
      </c>
      <c r="H826" s="51">
        <v>3</v>
      </c>
      <c r="I826" s="9">
        <v>42080</v>
      </c>
      <c r="J826" s="9">
        <v>42128</v>
      </c>
    </row>
    <row r="827" spans="1:10">
      <c r="A827" s="44" t="s">
        <v>1097</v>
      </c>
      <c r="B827" s="45" t="s">
        <v>22</v>
      </c>
      <c r="C827" s="5">
        <v>1014</v>
      </c>
      <c r="D827" s="5">
        <v>1941</v>
      </c>
      <c r="E827" s="36">
        <v>371700</v>
      </c>
      <c r="F827" s="50">
        <f>IF(ISNUMBER(FIND("chimney",#REF!))= TRUE,1,0)</f>
        <v>0</v>
      </c>
      <c r="G827" s="50">
        <f>IF(ISNUMBER(FIND("foundation",#REF!))= TRUE,1,0)</f>
        <v>0</v>
      </c>
      <c r="H827" s="51">
        <v>3</v>
      </c>
      <c r="I827" s="5" t="s">
        <v>2782</v>
      </c>
      <c r="J827" s="5" t="s">
        <v>2782</v>
      </c>
    </row>
    <row r="828" spans="1:10">
      <c r="A828" s="44" t="s">
        <v>2238</v>
      </c>
      <c r="B828" s="45" t="s">
        <v>22</v>
      </c>
      <c r="C828" s="5">
        <v>2166</v>
      </c>
      <c r="D828" s="5">
        <v>1941</v>
      </c>
      <c r="E828" s="36">
        <v>632200</v>
      </c>
      <c r="F828" s="50">
        <f>IF(ISNUMBER(FIND("chimney",#REF!))= TRUE,1,0)</f>
        <v>0</v>
      </c>
      <c r="G828" s="50">
        <f>IF(ISNUMBER(FIND("foundation",#REF!))= TRUE,1,0)</f>
        <v>0</v>
      </c>
      <c r="H828" s="51">
        <v>3</v>
      </c>
      <c r="I828" s="9">
        <v>41919</v>
      </c>
      <c r="J828" s="5" t="s">
        <v>2782</v>
      </c>
    </row>
    <row r="829" spans="1:10">
      <c r="A829" s="44" t="s">
        <v>620</v>
      </c>
      <c r="B829" s="44" t="s">
        <v>22</v>
      </c>
      <c r="C829" s="5">
        <v>3867</v>
      </c>
      <c r="D829" s="5">
        <v>1952</v>
      </c>
      <c r="E829" s="36">
        <v>1343800</v>
      </c>
      <c r="F829" s="50">
        <f>IF(ISNUMBER(FIND("chimney",#REF!))= TRUE,1,0)</f>
        <v>0</v>
      </c>
      <c r="G829" s="50">
        <f>IF(ISNUMBER(FIND("foundation",#REF!))= TRUE,1,0)</f>
        <v>0</v>
      </c>
      <c r="H829" s="51">
        <v>4</v>
      </c>
      <c r="I829" s="9">
        <v>42004</v>
      </c>
      <c r="J829" s="9">
        <v>42044</v>
      </c>
    </row>
    <row r="830" spans="1:10">
      <c r="A830" s="44" t="s">
        <v>1261</v>
      </c>
      <c r="B830" s="45" t="s">
        <v>22</v>
      </c>
      <c r="C830" s="5">
        <v>1733</v>
      </c>
      <c r="D830" s="5">
        <v>1955</v>
      </c>
      <c r="E830" s="36">
        <v>532400</v>
      </c>
      <c r="F830" s="50">
        <f>IF(ISNUMBER(FIND("chimney",#REF!))= TRUE,1,0)</f>
        <v>0</v>
      </c>
      <c r="G830" s="50">
        <f>IF(ISNUMBER(FIND("foundation",#REF!))= TRUE,1,0)</f>
        <v>0</v>
      </c>
      <c r="H830" s="51">
        <v>2</v>
      </c>
      <c r="I830" s="9">
        <v>42121</v>
      </c>
      <c r="J830" s="9">
        <v>42453</v>
      </c>
    </row>
    <row r="831" spans="1:10">
      <c r="A831" s="44" t="s">
        <v>1271</v>
      </c>
      <c r="B831" s="45" t="s">
        <v>22</v>
      </c>
      <c r="C831" s="5">
        <v>1198</v>
      </c>
      <c r="D831" s="5">
        <v>1964</v>
      </c>
      <c r="E831" s="36">
        <v>455800</v>
      </c>
      <c r="F831" s="50">
        <f>IF(ISNUMBER(FIND("chimney",#REF!))= TRUE,1,0)</f>
        <v>0</v>
      </c>
      <c r="G831" s="50">
        <f>IF(ISNUMBER(FIND("foundation",#REF!))= TRUE,1,0)</f>
        <v>0</v>
      </c>
      <c r="H831" s="51">
        <v>2</v>
      </c>
      <c r="I831" s="9">
        <v>42164</v>
      </c>
      <c r="J831" s="9">
        <v>42214</v>
      </c>
    </row>
    <row r="832" spans="1:10">
      <c r="A832" s="44" t="s">
        <v>349</v>
      </c>
      <c r="B832" s="45" t="s">
        <v>22</v>
      </c>
      <c r="C832" s="6">
        <v>2200</v>
      </c>
      <c r="D832" s="5">
        <v>1950</v>
      </c>
      <c r="E832" s="36">
        <v>660400</v>
      </c>
      <c r="F832" s="50">
        <f>IF(ISNUMBER(FIND("chimney",#REF!))= TRUE,1,0)</f>
        <v>0</v>
      </c>
      <c r="G832" s="50">
        <f>IF(ISNUMBER(FIND("foundation",#REF!))= TRUE,1,0)</f>
        <v>0</v>
      </c>
      <c r="H832" s="51">
        <v>1</v>
      </c>
      <c r="I832" s="9">
        <v>41929</v>
      </c>
      <c r="J832" s="9">
        <v>42055</v>
      </c>
    </row>
    <row r="833" spans="1:10">
      <c r="A833" s="44" t="s">
        <v>656</v>
      </c>
      <c r="B833" s="44" t="s">
        <v>22</v>
      </c>
      <c r="C833" s="5">
        <v>1953</v>
      </c>
      <c r="D833" s="5">
        <v>1985</v>
      </c>
      <c r="E833" s="36">
        <v>752000</v>
      </c>
      <c r="F833" s="50">
        <f>IF(ISNUMBER(FIND("chimney",#REF!))= TRUE,1,0)</f>
        <v>0</v>
      </c>
      <c r="G833" s="50">
        <f>IF(ISNUMBER(FIND("foundation",#REF!))= TRUE,1,0)</f>
        <v>0</v>
      </c>
      <c r="H833" s="51">
        <v>2</v>
      </c>
      <c r="I833" s="9">
        <v>42034</v>
      </c>
      <c r="J833" s="9">
        <v>42058</v>
      </c>
    </row>
    <row r="834" spans="1:10">
      <c r="A834" s="44" t="s">
        <v>351</v>
      </c>
      <c r="B834" s="45" t="s">
        <v>22</v>
      </c>
      <c r="C834" s="5">
        <v>1994</v>
      </c>
      <c r="D834" s="5">
        <v>1950</v>
      </c>
      <c r="E834" s="36">
        <v>598200</v>
      </c>
      <c r="F834" s="50">
        <f>IF(ISNUMBER(FIND("chimney",#REF!))= TRUE,1,0)</f>
        <v>0</v>
      </c>
      <c r="G834" s="50">
        <f>IF(ISNUMBER(FIND("foundation",#REF!))= TRUE,1,0)</f>
        <v>0</v>
      </c>
      <c r="H834" s="51">
        <v>1</v>
      </c>
      <c r="I834" s="9">
        <v>42045</v>
      </c>
      <c r="J834" s="9">
        <v>42067</v>
      </c>
    </row>
    <row r="835" spans="1:10">
      <c r="A835" s="44" t="s">
        <v>1090</v>
      </c>
      <c r="B835" s="45" t="s">
        <v>22</v>
      </c>
      <c r="C835" s="5">
        <v>765</v>
      </c>
      <c r="D835" s="5">
        <v>1941</v>
      </c>
      <c r="E835" s="36">
        <v>369000</v>
      </c>
      <c r="F835" s="50">
        <f>IF(ISNUMBER(FIND("chimney",#REF!))= TRUE,1,0)</f>
        <v>0</v>
      </c>
      <c r="G835" s="50">
        <f>IF(ISNUMBER(FIND("foundation",#REF!))= TRUE,1,0)</f>
        <v>0</v>
      </c>
      <c r="H835" s="51">
        <v>2</v>
      </c>
      <c r="I835" s="9">
        <v>41968</v>
      </c>
      <c r="J835" s="5" t="s">
        <v>2782</v>
      </c>
    </row>
    <row r="836" spans="1:10">
      <c r="A836" s="44" t="s">
        <v>2388</v>
      </c>
      <c r="B836" s="45" t="s">
        <v>22</v>
      </c>
      <c r="C836" s="6">
        <v>3500</v>
      </c>
      <c r="D836" s="5" t="s">
        <v>2782</v>
      </c>
      <c r="E836" s="36">
        <v>1236200</v>
      </c>
      <c r="F836" s="50">
        <f>IF(ISNUMBER(FIND("chimney",#REF!))= TRUE,1,0)</f>
        <v>0</v>
      </c>
      <c r="G836" s="50">
        <f>IF(ISNUMBER(FIND("foundation",#REF!))= TRUE,1,0)</f>
        <v>0</v>
      </c>
      <c r="H836" s="51">
        <v>1</v>
      </c>
      <c r="I836" s="9">
        <v>41901</v>
      </c>
      <c r="J836" s="5" t="s">
        <v>2782</v>
      </c>
    </row>
    <row r="837" spans="1:10">
      <c r="A837" s="44" t="s">
        <v>287</v>
      </c>
      <c r="B837" s="45" t="s">
        <v>22</v>
      </c>
      <c r="C837" s="5">
        <v>1674</v>
      </c>
      <c r="D837" s="5">
        <v>1956</v>
      </c>
      <c r="E837" s="36">
        <v>539800</v>
      </c>
      <c r="F837" s="50">
        <f>IF(ISNUMBER(FIND("chimney",#REF!))= TRUE,1,0)</f>
        <v>0</v>
      </c>
      <c r="G837" s="50">
        <f>IF(ISNUMBER(FIND("foundation",#REF!))= TRUE,1,0)</f>
        <v>0</v>
      </c>
      <c r="H837" s="51">
        <v>2</v>
      </c>
      <c r="I837" s="5" t="s">
        <v>2782</v>
      </c>
      <c r="J837" s="5" t="s">
        <v>2782</v>
      </c>
    </row>
    <row r="838" spans="1:10">
      <c r="A838" s="44" t="s">
        <v>978</v>
      </c>
      <c r="B838" s="44" t="s">
        <v>22</v>
      </c>
      <c r="C838" s="8">
        <v>1064</v>
      </c>
      <c r="D838" s="8">
        <v>1959</v>
      </c>
      <c r="E838" s="37">
        <v>473800</v>
      </c>
      <c r="F838" s="50">
        <f>IF(ISNUMBER(FIND("chimney",#REF!))= TRUE,1,0)</f>
        <v>0</v>
      </c>
      <c r="G838" s="50">
        <f>IF(ISNUMBER(FIND("foundation",#REF!))= TRUE,1,0)</f>
        <v>0</v>
      </c>
      <c r="H838" s="51">
        <v>2</v>
      </c>
      <c r="I838" s="8" t="s">
        <v>2782</v>
      </c>
      <c r="J838" s="5" t="s">
        <v>2782</v>
      </c>
    </row>
    <row r="839" spans="1:10">
      <c r="A839" s="44" t="s">
        <v>1273</v>
      </c>
      <c r="B839" s="45" t="s">
        <v>22</v>
      </c>
      <c r="C839" s="5">
        <v>1140</v>
      </c>
      <c r="D839" s="5">
        <v>1955</v>
      </c>
      <c r="E839" s="36">
        <v>474000</v>
      </c>
      <c r="F839" s="50">
        <f>IF(ISNUMBER(FIND("chimney",#REF!))= TRUE,1,0)</f>
        <v>0</v>
      </c>
      <c r="G839" s="50">
        <f>IF(ISNUMBER(FIND("foundation",#REF!))= TRUE,1,0)</f>
        <v>0</v>
      </c>
      <c r="H839" s="51">
        <v>2</v>
      </c>
      <c r="I839" s="5" t="s">
        <v>2782</v>
      </c>
      <c r="J839" s="5" t="s">
        <v>2782</v>
      </c>
    </row>
    <row r="840" spans="1:10">
      <c r="A840" s="44" t="s">
        <v>964</v>
      </c>
      <c r="B840" s="45" t="s">
        <v>22</v>
      </c>
      <c r="C840" s="5">
        <v>1218</v>
      </c>
      <c r="D840" s="5">
        <v>1959</v>
      </c>
      <c r="E840" s="36">
        <v>509400</v>
      </c>
      <c r="F840" s="50">
        <f>IF(ISNUMBER(FIND("chimney",#REF!))= TRUE,1,0)</f>
        <v>0</v>
      </c>
      <c r="G840" s="50">
        <f>IF(ISNUMBER(FIND("foundation",#REF!))= TRUE,1,0)</f>
        <v>0</v>
      </c>
      <c r="H840" s="51">
        <v>2</v>
      </c>
      <c r="I840" s="9">
        <v>41899</v>
      </c>
      <c r="J840" s="9">
        <v>41942</v>
      </c>
    </row>
    <row r="841" spans="1:10">
      <c r="A841" s="44" t="s">
        <v>1281</v>
      </c>
      <c r="B841" s="45" t="s">
        <v>22</v>
      </c>
      <c r="C841" s="5">
        <v>1220</v>
      </c>
      <c r="D841" s="5">
        <v>1958</v>
      </c>
      <c r="E841" s="36">
        <v>463400</v>
      </c>
      <c r="F841" s="50">
        <f>IF(ISNUMBER(FIND("chimney",#REF!))= TRUE,1,0)</f>
        <v>0</v>
      </c>
      <c r="G841" s="50">
        <f>IF(ISNUMBER(FIND("foundation",#REF!))= TRUE,1,0)</f>
        <v>0</v>
      </c>
      <c r="H841" s="51">
        <v>2</v>
      </c>
      <c r="I841" s="9">
        <v>41968</v>
      </c>
      <c r="J841" s="9">
        <v>42404</v>
      </c>
    </row>
    <row r="842" spans="1:10">
      <c r="A842" s="44" t="s">
        <v>831</v>
      </c>
      <c r="B842" s="45" t="s">
        <v>22</v>
      </c>
      <c r="C842" s="5">
        <v>1406</v>
      </c>
      <c r="D842" s="5">
        <v>1970</v>
      </c>
      <c r="E842" s="36">
        <v>529300</v>
      </c>
      <c r="F842" s="50">
        <f>IF(ISNUMBER(FIND("chimney",#REF!))= TRUE,1,0)</f>
        <v>0</v>
      </c>
      <c r="G842" s="50">
        <f>IF(ISNUMBER(FIND("foundation",#REF!))= TRUE,1,0)</f>
        <v>0</v>
      </c>
      <c r="H842" s="51">
        <v>1</v>
      </c>
      <c r="I842" s="5" t="s">
        <v>2782</v>
      </c>
      <c r="J842" s="5" t="s">
        <v>2782</v>
      </c>
    </row>
    <row r="843" spans="1:10">
      <c r="A843" s="44" t="s">
        <v>1339</v>
      </c>
      <c r="B843" s="45" t="s">
        <v>22</v>
      </c>
      <c r="C843" s="5">
        <v>1334</v>
      </c>
      <c r="D843" s="5">
        <v>1956</v>
      </c>
      <c r="E843" s="36">
        <v>473500</v>
      </c>
      <c r="F843" s="50">
        <f>IF(ISNUMBER(FIND("chimney",#REF!))= TRUE,1,0)</f>
        <v>0</v>
      </c>
      <c r="G843" s="50">
        <f>IF(ISNUMBER(FIND("foundation",#REF!))= TRUE,1,0)</f>
        <v>0</v>
      </c>
      <c r="H843" s="51">
        <v>2</v>
      </c>
      <c r="I843" s="5" t="s">
        <v>2782</v>
      </c>
      <c r="J843" s="5" t="s">
        <v>2782</v>
      </c>
    </row>
    <row r="844" spans="1:10">
      <c r="A844" s="44" t="s">
        <v>1343</v>
      </c>
      <c r="B844" s="45" t="s">
        <v>22</v>
      </c>
      <c r="C844" s="5">
        <v>1662</v>
      </c>
      <c r="D844" s="5">
        <v>1966</v>
      </c>
      <c r="E844" s="36">
        <v>564200</v>
      </c>
      <c r="F844" s="50">
        <f>IF(ISNUMBER(FIND("chimney",#REF!))= TRUE,1,0)</f>
        <v>0</v>
      </c>
      <c r="G844" s="50">
        <f>IF(ISNUMBER(FIND("foundation",#REF!))= TRUE,1,0)</f>
        <v>0</v>
      </c>
      <c r="H844" s="51">
        <v>1</v>
      </c>
      <c r="I844" s="5" t="s">
        <v>2782</v>
      </c>
      <c r="J844" s="5" t="s">
        <v>2782</v>
      </c>
    </row>
    <row r="845" spans="1:10">
      <c r="A845" s="44" t="s">
        <v>654</v>
      </c>
      <c r="B845" s="44" t="s">
        <v>22</v>
      </c>
      <c r="C845" s="5">
        <v>2137</v>
      </c>
      <c r="D845" s="5">
        <v>1985</v>
      </c>
      <c r="E845" s="36">
        <v>791100</v>
      </c>
      <c r="F845" s="50">
        <f>IF(ISNUMBER(FIND("chimney",#REF!))= TRUE,1,0)</f>
        <v>0</v>
      </c>
      <c r="G845" s="50">
        <f>IF(ISNUMBER(FIND("foundation",#REF!))= TRUE,1,0)</f>
        <v>0</v>
      </c>
      <c r="H845" s="51">
        <v>2</v>
      </c>
      <c r="I845" s="5" t="s">
        <v>2782</v>
      </c>
      <c r="J845" s="5" t="s">
        <v>2782</v>
      </c>
    </row>
    <row r="846" spans="1:10">
      <c r="A846" s="44" t="s">
        <v>1341</v>
      </c>
      <c r="B846" s="45" t="s">
        <v>22</v>
      </c>
      <c r="C846" s="5">
        <v>1434</v>
      </c>
      <c r="D846" s="5">
        <v>1956</v>
      </c>
      <c r="E846" s="36">
        <v>503300</v>
      </c>
      <c r="F846" s="50">
        <f>IF(ISNUMBER(FIND("chimney",#REF!))= TRUE,1,0)</f>
        <v>0</v>
      </c>
      <c r="G846" s="50">
        <f>IF(ISNUMBER(FIND("foundation",#REF!))= TRUE,1,0)</f>
        <v>0</v>
      </c>
      <c r="H846" s="51">
        <v>2</v>
      </c>
      <c r="I846" s="9">
        <v>41926</v>
      </c>
      <c r="J846" s="5" t="s">
        <v>2782</v>
      </c>
    </row>
    <row r="847" spans="1:10">
      <c r="A847" s="44" t="s">
        <v>2381</v>
      </c>
      <c r="B847" s="45" t="s">
        <v>22</v>
      </c>
      <c r="C847" s="5">
        <v>3315</v>
      </c>
      <c r="D847" s="5">
        <v>1915</v>
      </c>
      <c r="E847" s="36">
        <v>864600</v>
      </c>
      <c r="F847" s="50">
        <f>IF(ISNUMBER(FIND("chimney",#REF!))= TRUE,1,0)</f>
        <v>0</v>
      </c>
      <c r="G847" s="50">
        <f>IF(ISNUMBER(FIND("foundation",#REF!))= TRUE,1,0)</f>
        <v>0</v>
      </c>
      <c r="H847" s="51">
        <v>1</v>
      </c>
      <c r="I847" s="5" t="s">
        <v>2782</v>
      </c>
      <c r="J847" s="5" t="s">
        <v>2782</v>
      </c>
    </row>
    <row r="848" spans="1:10">
      <c r="A848" s="44" t="s">
        <v>862</v>
      </c>
      <c r="B848" s="45" t="s">
        <v>22</v>
      </c>
      <c r="C848" s="5">
        <v>1348</v>
      </c>
      <c r="D848" s="5">
        <v>1968</v>
      </c>
      <c r="E848" s="36">
        <v>495100</v>
      </c>
      <c r="F848" s="50">
        <f>IF(ISNUMBER(FIND("chimney",#REF!))= TRUE,1,0)</f>
        <v>0</v>
      </c>
      <c r="G848" s="50">
        <f>IF(ISNUMBER(FIND("foundation",#REF!))= TRUE,1,0)</f>
        <v>0</v>
      </c>
      <c r="H848" s="51">
        <v>2</v>
      </c>
      <c r="I848" s="9">
        <v>41909</v>
      </c>
      <c r="J848" s="9">
        <v>42146</v>
      </c>
    </row>
    <row r="849" spans="1:10">
      <c r="A849" s="44" t="s">
        <v>1354</v>
      </c>
      <c r="B849" s="45" t="s">
        <v>22</v>
      </c>
      <c r="C849" s="5">
        <v>1477</v>
      </c>
      <c r="D849" s="5">
        <v>1966</v>
      </c>
      <c r="E849" s="36">
        <v>527600</v>
      </c>
      <c r="F849" s="50">
        <f>IF(ISNUMBER(FIND("chimney",#REF!))= TRUE,1,0)</f>
        <v>0</v>
      </c>
      <c r="G849" s="50">
        <f>IF(ISNUMBER(FIND("foundation",#REF!))= TRUE,1,0)</f>
        <v>0</v>
      </c>
      <c r="H849" s="51">
        <v>2</v>
      </c>
      <c r="I849" s="9">
        <v>42303</v>
      </c>
      <c r="J849" s="9">
        <v>42305</v>
      </c>
    </row>
    <row r="850" spans="1:10">
      <c r="A850" s="44" t="s">
        <v>864</v>
      </c>
      <c r="B850" s="45" t="s">
        <v>22</v>
      </c>
      <c r="C850" s="5">
        <v>1725</v>
      </c>
      <c r="D850" s="5">
        <v>1968</v>
      </c>
      <c r="E850" s="36">
        <v>544800</v>
      </c>
      <c r="F850" s="50">
        <f>IF(ISNUMBER(FIND("chimney",#REF!))= TRUE,1,0)</f>
        <v>0</v>
      </c>
      <c r="G850" s="50">
        <f>IF(ISNUMBER(FIND("foundation",#REF!))= TRUE,1,0)</f>
        <v>0</v>
      </c>
      <c r="H850" s="51">
        <v>2</v>
      </c>
      <c r="I850" s="5" t="s">
        <v>2782</v>
      </c>
      <c r="J850" s="5" t="s">
        <v>2782</v>
      </c>
    </row>
    <row r="851" spans="1:10">
      <c r="A851" s="44" t="s">
        <v>1189</v>
      </c>
      <c r="B851" s="45" t="s">
        <v>22</v>
      </c>
      <c r="C851" s="5">
        <v>1156</v>
      </c>
      <c r="D851" s="5">
        <v>1955</v>
      </c>
      <c r="E851" s="36">
        <v>474400</v>
      </c>
      <c r="F851" s="50">
        <f>IF(ISNUMBER(FIND("chimney",#REF!))= TRUE,1,0)</f>
        <v>0</v>
      </c>
      <c r="G851" s="50">
        <f>IF(ISNUMBER(FIND("foundation",#REF!))= TRUE,1,0)</f>
        <v>0</v>
      </c>
      <c r="H851" s="51">
        <v>2</v>
      </c>
      <c r="I851" s="9">
        <v>41890</v>
      </c>
      <c r="J851" s="9">
        <v>42132</v>
      </c>
    </row>
    <row r="852" spans="1:10">
      <c r="A852" s="44" t="s">
        <v>1285</v>
      </c>
      <c r="B852" s="45" t="s">
        <v>22</v>
      </c>
      <c r="C852" s="5">
        <v>1280</v>
      </c>
      <c r="D852" s="5" t="s">
        <v>2782</v>
      </c>
      <c r="E852" s="36">
        <v>472100</v>
      </c>
      <c r="F852" s="50">
        <f>IF(ISNUMBER(FIND("chimney",#REF!))= TRUE,1,0)</f>
        <v>0</v>
      </c>
      <c r="G852" s="50">
        <f>IF(ISNUMBER(FIND("foundation",#REF!))= TRUE,1,0)</f>
        <v>0</v>
      </c>
      <c r="H852" s="51">
        <v>1</v>
      </c>
      <c r="I852" s="5" t="s">
        <v>2782</v>
      </c>
      <c r="J852" s="5" t="s">
        <v>2782</v>
      </c>
    </row>
    <row r="853" spans="1:10">
      <c r="A853" s="44" t="s">
        <v>865</v>
      </c>
      <c r="B853" s="45" t="s">
        <v>22</v>
      </c>
      <c r="C853" s="5">
        <v>1348</v>
      </c>
      <c r="D853" s="5">
        <v>1967</v>
      </c>
      <c r="E853" s="36">
        <v>493300</v>
      </c>
      <c r="F853" s="50">
        <f>IF(ISNUMBER(FIND("chimney",#REF!))= TRUE,1,0)</f>
        <v>0</v>
      </c>
      <c r="G853" s="50">
        <f>IF(ISNUMBER(FIND("foundation",#REF!))= TRUE,1,0)</f>
        <v>0</v>
      </c>
      <c r="H853" s="51">
        <v>2</v>
      </c>
      <c r="I853" s="9">
        <v>41947</v>
      </c>
      <c r="J853" s="9">
        <v>41968</v>
      </c>
    </row>
    <row r="854" spans="1:10">
      <c r="A854" s="44" t="s">
        <v>1283</v>
      </c>
      <c r="B854" s="45" t="s">
        <v>22</v>
      </c>
      <c r="C854" s="5">
        <v>1267</v>
      </c>
      <c r="D854" s="5">
        <v>1959</v>
      </c>
      <c r="E854" s="36">
        <v>466700</v>
      </c>
      <c r="F854" s="50">
        <f>IF(ISNUMBER(FIND("chimney",#REF!))= TRUE,1,0)</f>
        <v>0</v>
      </c>
      <c r="G854" s="50">
        <f>IF(ISNUMBER(FIND("foundation",#REF!))= TRUE,1,0)</f>
        <v>0</v>
      </c>
      <c r="H854" s="51">
        <v>1</v>
      </c>
      <c r="I854" s="9">
        <v>41919</v>
      </c>
      <c r="J854" s="9">
        <v>41926</v>
      </c>
    </row>
    <row r="855" spans="1:10">
      <c r="A855" s="44" t="s">
        <v>1287</v>
      </c>
      <c r="B855" s="45" t="s">
        <v>22</v>
      </c>
      <c r="C855" s="5">
        <v>1253</v>
      </c>
      <c r="D855" s="5">
        <v>1955</v>
      </c>
      <c r="E855" s="36">
        <v>466100</v>
      </c>
      <c r="F855" s="50">
        <f>IF(ISNUMBER(FIND("chimney",#REF!))= TRUE,1,0)</f>
        <v>0</v>
      </c>
      <c r="G855" s="50">
        <f>IF(ISNUMBER(FIND("foundation",#REF!))= TRUE,1,0)</f>
        <v>0</v>
      </c>
      <c r="H855" s="51">
        <v>1</v>
      </c>
      <c r="I855" s="9">
        <v>41894</v>
      </c>
      <c r="J855" s="9">
        <v>41912</v>
      </c>
    </row>
    <row r="856" spans="1:10">
      <c r="A856" s="44" t="s">
        <v>774</v>
      </c>
      <c r="B856" s="44" t="s">
        <v>22</v>
      </c>
      <c r="C856" s="5">
        <v>2396</v>
      </c>
      <c r="D856" s="5">
        <v>1983</v>
      </c>
      <c r="E856" s="36">
        <v>821100</v>
      </c>
      <c r="F856" s="50">
        <f>IF(ISNUMBER(FIND("chimney",#REF!))= TRUE,1,0)</f>
        <v>0</v>
      </c>
      <c r="G856" s="50">
        <f>IF(ISNUMBER(FIND("foundation",#REF!))= TRUE,1,0)</f>
        <v>0</v>
      </c>
      <c r="H856" s="51">
        <v>2</v>
      </c>
      <c r="I856" s="9">
        <v>41912</v>
      </c>
      <c r="J856" s="9">
        <v>41995</v>
      </c>
    </row>
    <row r="857" spans="1:10">
      <c r="A857" s="44" t="s">
        <v>1207</v>
      </c>
      <c r="B857" s="45" t="s">
        <v>22</v>
      </c>
      <c r="C857" s="6">
        <v>2500</v>
      </c>
      <c r="D857" s="5" t="s">
        <v>2782</v>
      </c>
      <c r="E857" s="36" t="s">
        <v>2782</v>
      </c>
      <c r="F857" s="50">
        <f>IF(ISNUMBER(FIND("chimney",#REF!))= TRUE,1,0)</f>
        <v>0</v>
      </c>
      <c r="G857" s="50">
        <f>IF(ISNUMBER(FIND("foundation",#REF!))= TRUE,1,0)</f>
        <v>0</v>
      </c>
      <c r="H857" s="51">
        <v>4</v>
      </c>
      <c r="I857" s="9">
        <v>42195</v>
      </c>
      <c r="J857" s="9">
        <v>42258</v>
      </c>
    </row>
    <row r="858" spans="1:10">
      <c r="A858" s="44" t="s">
        <v>866</v>
      </c>
      <c r="B858" s="45" t="s">
        <v>22</v>
      </c>
      <c r="C858" s="5">
        <v>1469</v>
      </c>
      <c r="D858" s="5">
        <v>1967</v>
      </c>
      <c r="E858" s="36">
        <v>515200</v>
      </c>
      <c r="F858" s="50">
        <f>IF(ISNUMBER(FIND("chimney",#REF!))= TRUE,1,0)</f>
        <v>0</v>
      </c>
      <c r="G858" s="50">
        <f>IF(ISNUMBER(FIND("foundation",#REF!))= TRUE,1,0)</f>
        <v>0</v>
      </c>
      <c r="H858" s="51">
        <v>2</v>
      </c>
      <c r="I858" s="9">
        <v>41908</v>
      </c>
      <c r="J858" s="9">
        <v>41913</v>
      </c>
    </row>
    <row r="859" spans="1:10">
      <c r="A859" s="44" t="s">
        <v>873</v>
      </c>
      <c r="B859" s="45" t="s">
        <v>22</v>
      </c>
      <c r="C859" s="5">
        <v>1469</v>
      </c>
      <c r="D859" s="5">
        <v>1967</v>
      </c>
      <c r="E859" s="36">
        <v>513400</v>
      </c>
      <c r="F859" s="50">
        <f>IF(ISNUMBER(FIND("chimney",#REF!))= TRUE,1,0)</f>
        <v>0</v>
      </c>
      <c r="G859" s="50">
        <f>IF(ISNUMBER(FIND("foundation",#REF!))= TRUE,1,0)</f>
        <v>0</v>
      </c>
      <c r="H859" s="51">
        <v>2</v>
      </c>
      <c r="I859" s="5" t="s">
        <v>2782</v>
      </c>
      <c r="J859" s="5" t="s">
        <v>2782</v>
      </c>
    </row>
    <row r="860" spans="1:10">
      <c r="A860" s="44" t="s">
        <v>1326</v>
      </c>
      <c r="B860" s="45" t="s">
        <v>22</v>
      </c>
      <c r="C860" s="5">
        <v>1216</v>
      </c>
      <c r="D860" s="5">
        <v>1992</v>
      </c>
      <c r="E860" s="36">
        <v>375400</v>
      </c>
      <c r="F860" s="50">
        <f>IF(ISNUMBER(FIND("chimney",#REF!))= TRUE,1,0)</f>
        <v>0</v>
      </c>
      <c r="G860" s="50">
        <f>IF(ISNUMBER(FIND("foundation",#REF!))= TRUE,1,0)</f>
        <v>0</v>
      </c>
      <c r="H860" s="51">
        <v>2</v>
      </c>
      <c r="I860" s="5" t="s">
        <v>2782</v>
      </c>
      <c r="J860" s="5" t="s">
        <v>2782</v>
      </c>
    </row>
    <row r="861" spans="1:10">
      <c r="A861" s="44" t="s">
        <v>1328</v>
      </c>
      <c r="B861" s="45" t="s">
        <v>22</v>
      </c>
      <c r="C861" s="5">
        <v>1216</v>
      </c>
      <c r="D861" s="5">
        <v>1992</v>
      </c>
      <c r="E861" s="36">
        <v>388300</v>
      </c>
      <c r="F861" s="50">
        <f>IF(ISNUMBER(FIND("chimney",#REF!))= TRUE,1,0)</f>
        <v>0</v>
      </c>
      <c r="G861" s="50">
        <f>IF(ISNUMBER(FIND("foundation",#REF!))= TRUE,1,0)</f>
        <v>0</v>
      </c>
      <c r="H861" s="51">
        <v>2</v>
      </c>
      <c r="I861" s="5" t="s">
        <v>2782</v>
      </c>
      <c r="J861" s="5" t="s">
        <v>2782</v>
      </c>
    </row>
    <row r="862" spans="1:10">
      <c r="A862" s="44" t="s">
        <v>867</v>
      </c>
      <c r="B862" s="45" t="s">
        <v>22</v>
      </c>
      <c r="C862" s="5">
        <v>1469</v>
      </c>
      <c r="D862" s="5">
        <v>1969</v>
      </c>
      <c r="E862" s="36">
        <v>474600</v>
      </c>
      <c r="F862" s="50">
        <f>IF(ISNUMBER(FIND("chimney",#REF!))= TRUE,1,0)</f>
        <v>0</v>
      </c>
      <c r="G862" s="50">
        <f>IF(ISNUMBER(FIND("foundation",#REF!))= TRUE,1,0)</f>
        <v>0</v>
      </c>
      <c r="H862" s="51">
        <v>3</v>
      </c>
      <c r="I862" s="9">
        <v>42061</v>
      </c>
      <c r="J862" s="9">
        <v>42086</v>
      </c>
    </row>
    <row r="863" spans="1:10">
      <c r="A863" s="44" t="s">
        <v>869</v>
      </c>
      <c r="B863" s="45" t="s">
        <v>22</v>
      </c>
      <c r="C863" s="5">
        <v>1348</v>
      </c>
      <c r="D863" s="5">
        <v>1969</v>
      </c>
      <c r="E863" s="36">
        <v>491900</v>
      </c>
      <c r="F863" s="50">
        <f>IF(ISNUMBER(FIND("chimney",#REF!))= TRUE,1,0)</f>
        <v>0</v>
      </c>
      <c r="G863" s="50">
        <f>IF(ISNUMBER(FIND("foundation",#REF!))= TRUE,1,0)</f>
        <v>0</v>
      </c>
      <c r="H863" s="51">
        <v>2</v>
      </c>
      <c r="I863" s="9">
        <v>42143</v>
      </c>
      <c r="J863" s="9">
        <v>42166</v>
      </c>
    </row>
    <row r="864" spans="1:10">
      <c r="A864" s="44" t="s">
        <v>1289</v>
      </c>
      <c r="B864" s="45" t="s">
        <v>22</v>
      </c>
      <c r="C864" s="5">
        <v>1266</v>
      </c>
      <c r="D864" s="5">
        <v>1955</v>
      </c>
      <c r="E864" s="36">
        <v>472900</v>
      </c>
      <c r="F864" s="50">
        <f>IF(ISNUMBER(FIND("chimney",#REF!))= TRUE,1,0)</f>
        <v>0</v>
      </c>
      <c r="G864" s="50">
        <f>IF(ISNUMBER(FIND("foundation",#REF!))= TRUE,1,0)</f>
        <v>0</v>
      </c>
      <c r="H864" s="51">
        <v>1</v>
      </c>
      <c r="I864" s="5" t="s">
        <v>2782</v>
      </c>
      <c r="J864" s="5" t="s">
        <v>2782</v>
      </c>
    </row>
    <row r="865" spans="1:10">
      <c r="A865" s="44" t="s">
        <v>870</v>
      </c>
      <c r="B865" s="45" t="s">
        <v>22</v>
      </c>
      <c r="C865" s="5">
        <v>1348</v>
      </c>
      <c r="D865" s="5">
        <v>1969</v>
      </c>
      <c r="E865" s="36">
        <v>457300</v>
      </c>
      <c r="F865" s="50">
        <f>IF(ISNUMBER(FIND("chimney",#REF!))= TRUE,1,0)</f>
        <v>0</v>
      </c>
      <c r="G865" s="50">
        <f>IF(ISNUMBER(FIND("foundation",#REF!))= TRUE,1,0)</f>
        <v>0</v>
      </c>
      <c r="H865" s="51">
        <v>2</v>
      </c>
      <c r="I865" s="9">
        <v>41919</v>
      </c>
      <c r="J865" s="9">
        <v>41932</v>
      </c>
    </row>
    <row r="866" spans="1:10">
      <c r="A866" s="44" t="s">
        <v>1291</v>
      </c>
      <c r="B866" s="45" t="s">
        <v>22</v>
      </c>
      <c r="C866" s="5">
        <v>1680</v>
      </c>
      <c r="D866" s="5">
        <v>1955</v>
      </c>
      <c r="E866" s="36">
        <v>526700</v>
      </c>
      <c r="F866" s="50">
        <f>IF(ISNUMBER(FIND("chimney",#REF!))= TRUE,1,0)</f>
        <v>0</v>
      </c>
      <c r="G866" s="50">
        <f>IF(ISNUMBER(FIND("foundation",#REF!))= TRUE,1,0)</f>
        <v>0</v>
      </c>
      <c r="H866" s="51">
        <v>2</v>
      </c>
      <c r="I866" s="9">
        <v>42257</v>
      </c>
      <c r="J866" s="9">
        <v>42312</v>
      </c>
    </row>
    <row r="867" spans="1:10">
      <c r="A867" s="44" t="s">
        <v>875</v>
      </c>
      <c r="B867" s="45" t="s">
        <v>22</v>
      </c>
      <c r="C867" s="5">
        <v>1457</v>
      </c>
      <c r="D867" s="5">
        <v>1964</v>
      </c>
      <c r="E867" s="36">
        <v>511700</v>
      </c>
      <c r="F867" s="50">
        <f>IF(ISNUMBER(FIND("chimney",#REF!))= TRUE,1,0)</f>
        <v>0</v>
      </c>
      <c r="G867" s="50">
        <f>IF(ISNUMBER(FIND("foundation",#REF!))= TRUE,1,0)</f>
        <v>0</v>
      </c>
      <c r="H867" s="51">
        <v>2</v>
      </c>
      <c r="I867" s="9">
        <v>41934</v>
      </c>
      <c r="J867" s="9">
        <v>42026</v>
      </c>
    </row>
    <row r="868" spans="1:10">
      <c r="A868" s="44" t="s">
        <v>567</v>
      </c>
      <c r="B868" s="44" t="s">
        <v>22</v>
      </c>
      <c r="C868" s="8">
        <v>1873</v>
      </c>
      <c r="D868" s="8">
        <v>1980</v>
      </c>
      <c r="E868" s="37">
        <v>652300</v>
      </c>
      <c r="F868" s="50">
        <f>IF(ISNUMBER(FIND("chimney",#REF!))= TRUE,1,0)</f>
        <v>0</v>
      </c>
      <c r="G868" s="50">
        <f>IF(ISNUMBER(FIND("foundation",#REF!))= TRUE,1,0)</f>
        <v>0</v>
      </c>
      <c r="H868" s="51">
        <v>2</v>
      </c>
      <c r="I868" s="9">
        <v>41921</v>
      </c>
      <c r="J868" s="5" t="s">
        <v>2782</v>
      </c>
    </row>
    <row r="869" spans="1:10">
      <c r="A869" s="44" t="s">
        <v>570</v>
      </c>
      <c r="B869" s="44" t="s">
        <v>22</v>
      </c>
      <c r="C869" s="8">
        <v>2128</v>
      </c>
      <c r="D869" s="8">
        <v>1980</v>
      </c>
      <c r="E869" s="37">
        <v>729100</v>
      </c>
      <c r="F869" s="50">
        <f>IF(ISNUMBER(FIND("chimney",#REF!))= TRUE,1,0)</f>
        <v>0</v>
      </c>
      <c r="G869" s="50">
        <f>IF(ISNUMBER(FIND("foundation",#REF!))= TRUE,1,0)</f>
        <v>0</v>
      </c>
      <c r="H869" s="51">
        <v>1</v>
      </c>
      <c r="I869" s="8" t="s">
        <v>2782</v>
      </c>
      <c r="J869" s="5" t="s">
        <v>2782</v>
      </c>
    </row>
    <row r="870" spans="1:10">
      <c r="A870" s="44" t="s">
        <v>1293</v>
      </c>
      <c r="B870" s="45" t="s">
        <v>22</v>
      </c>
      <c r="C870" s="5">
        <v>1491</v>
      </c>
      <c r="D870" s="5">
        <v>1955</v>
      </c>
      <c r="E870" s="36">
        <v>477200</v>
      </c>
      <c r="F870" s="50">
        <f>IF(ISNUMBER(FIND("chimney",#REF!))= TRUE,1,0)</f>
        <v>0</v>
      </c>
      <c r="G870" s="50">
        <f>IF(ISNUMBER(FIND("foundation",#REF!))= TRUE,1,0)</f>
        <v>0</v>
      </c>
      <c r="H870" s="51">
        <v>2</v>
      </c>
      <c r="I870" s="9">
        <v>42086</v>
      </c>
      <c r="J870" s="9">
        <v>42111</v>
      </c>
    </row>
    <row r="871" spans="1:10">
      <c r="A871" s="44" t="s">
        <v>766</v>
      </c>
      <c r="B871" s="44" t="s">
        <v>22</v>
      </c>
      <c r="C871" s="5">
        <v>2159</v>
      </c>
      <c r="D871" s="5">
        <v>1983</v>
      </c>
      <c r="E871" s="36">
        <v>909800</v>
      </c>
      <c r="F871" s="50">
        <f>IF(ISNUMBER(FIND("chimney",#REF!))= TRUE,1,0)</f>
        <v>0</v>
      </c>
      <c r="G871" s="50">
        <f>IF(ISNUMBER(FIND("foundation",#REF!))= TRUE,1,0)</f>
        <v>0</v>
      </c>
      <c r="H871" s="51">
        <v>2</v>
      </c>
      <c r="I871" s="9">
        <v>41988</v>
      </c>
      <c r="J871" s="9">
        <v>42025</v>
      </c>
    </row>
    <row r="872" spans="1:10">
      <c r="A872" s="44" t="s">
        <v>572</v>
      </c>
      <c r="B872" s="44" t="s">
        <v>22</v>
      </c>
      <c r="C872" s="8">
        <v>2128</v>
      </c>
      <c r="D872" s="8">
        <v>1980</v>
      </c>
      <c r="E872" s="37">
        <v>718300</v>
      </c>
      <c r="F872" s="50">
        <f>IF(ISNUMBER(FIND("chimney",#REF!))= TRUE,1,0)</f>
        <v>0</v>
      </c>
      <c r="G872" s="50">
        <f>IF(ISNUMBER(FIND("foundation",#REF!))= TRUE,1,0)</f>
        <v>0</v>
      </c>
      <c r="H872" s="51">
        <v>3</v>
      </c>
      <c r="I872" s="9">
        <v>42244</v>
      </c>
      <c r="J872" s="5" t="s">
        <v>2782</v>
      </c>
    </row>
    <row r="873" spans="1:10">
      <c r="A873" s="44" t="s">
        <v>970</v>
      </c>
      <c r="B873" s="45" t="s">
        <v>22</v>
      </c>
      <c r="C873" s="5">
        <v>1887</v>
      </c>
      <c r="D873" s="5">
        <v>1988</v>
      </c>
      <c r="E873" s="36">
        <v>637500</v>
      </c>
      <c r="F873" s="50">
        <f>IF(ISNUMBER(FIND("chimney",#REF!))= TRUE,1,0)</f>
        <v>0</v>
      </c>
      <c r="G873" s="50">
        <f>IF(ISNUMBER(FIND("foundation",#REF!))= TRUE,1,0)</f>
        <v>0</v>
      </c>
      <c r="H873" s="51">
        <v>2</v>
      </c>
      <c r="I873" s="5" t="s">
        <v>2782</v>
      </c>
      <c r="J873" s="5" t="s">
        <v>2782</v>
      </c>
    </row>
    <row r="874" spans="1:10">
      <c r="A874" s="44" t="s">
        <v>877</v>
      </c>
      <c r="B874" s="45" t="s">
        <v>22</v>
      </c>
      <c r="C874" s="5">
        <v>1725</v>
      </c>
      <c r="D874" s="5">
        <v>1967</v>
      </c>
      <c r="E874" s="36">
        <v>562400</v>
      </c>
      <c r="F874" s="50">
        <f>IF(ISNUMBER(FIND("chimney",#REF!))= TRUE,1,0)</f>
        <v>0</v>
      </c>
      <c r="G874" s="50">
        <f>IF(ISNUMBER(FIND("foundation",#REF!))= TRUE,1,0)</f>
        <v>0</v>
      </c>
      <c r="H874" s="51">
        <v>2</v>
      </c>
      <c r="I874" s="9">
        <v>42121</v>
      </c>
      <c r="J874" s="5" t="s">
        <v>2782</v>
      </c>
    </row>
    <row r="875" spans="1:10">
      <c r="A875" s="44" t="s">
        <v>767</v>
      </c>
      <c r="B875" s="44" t="s">
        <v>22</v>
      </c>
      <c r="C875" s="5">
        <v>1761</v>
      </c>
      <c r="D875" s="5">
        <v>1983</v>
      </c>
      <c r="E875" s="36">
        <v>644900</v>
      </c>
      <c r="F875" s="50">
        <f>IF(ISNUMBER(FIND("chimney",#REF!))= TRUE,1,0)</f>
        <v>0</v>
      </c>
      <c r="G875" s="50">
        <f>IF(ISNUMBER(FIND("foundation",#REF!))= TRUE,1,0)</f>
        <v>0</v>
      </c>
      <c r="H875" s="51">
        <v>2</v>
      </c>
      <c r="I875" s="5" t="s">
        <v>2782</v>
      </c>
      <c r="J875" s="5" t="s">
        <v>2782</v>
      </c>
    </row>
    <row r="876" spans="1:10">
      <c r="A876" s="44" t="s">
        <v>765</v>
      </c>
      <c r="B876" s="44" t="s">
        <v>22</v>
      </c>
      <c r="C876" s="5">
        <v>2396</v>
      </c>
      <c r="D876" s="5">
        <v>1982</v>
      </c>
      <c r="E876" s="36">
        <v>778300</v>
      </c>
      <c r="F876" s="50">
        <f>IF(ISNUMBER(FIND("chimney",#REF!))= TRUE,1,0)</f>
        <v>0</v>
      </c>
      <c r="G876" s="50">
        <f>IF(ISNUMBER(FIND("foundation",#REF!))= TRUE,1,0)</f>
        <v>0</v>
      </c>
      <c r="H876" s="51">
        <v>2</v>
      </c>
      <c r="I876" s="5" t="s">
        <v>2782</v>
      </c>
      <c r="J876" s="5" t="s">
        <v>2782</v>
      </c>
    </row>
    <row r="877" spans="1:10">
      <c r="A877" s="44" t="s">
        <v>948</v>
      </c>
      <c r="B877" s="45" t="s">
        <v>22</v>
      </c>
      <c r="C877" s="5">
        <v>2055</v>
      </c>
      <c r="D877" s="5">
        <v>1977</v>
      </c>
      <c r="E877" s="36">
        <v>707100</v>
      </c>
      <c r="F877" s="50">
        <f>IF(ISNUMBER(FIND("chimney",#REF!))= TRUE,1,0)</f>
        <v>0</v>
      </c>
      <c r="G877" s="50">
        <f>IF(ISNUMBER(FIND("foundation",#REF!))= TRUE,1,0)</f>
        <v>0</v>
      </c>
      <c r="H877" s="51">
        <v>2</v>
      </c>
      <c r="I877" s="5" t="s">
        <v>2782</v>
      </c>
      <c r="J877" s="5" t="s">
        <v>2782</v>
      </c>
    </row>
    <row r="878" spans="1:10">
      <c r="A878" s="44" t="s">
        <v>575</v>
      </c>
      <c r="B878" s="44" t="s">
        <v>22</v>
      </c>
      <c r="C878" s="8">
        <v>2128</v>
      </c>
      <c r="D878" s="8">
        <v>1980</v>
      </c>
      <c r="E878" s="37">
        <v>699600</v>
      </c>
      <c r="F878" s="50">
        <f>IF(ISNUMBER(FIND("chimney",#REF!))= TRUE,1,0)</f>
        <v>0</v>
      </c>
      <c r="G878" s="50">
        <f>IF(ISNUMBER(FIND("foundation",#REF!))= TRUE,1,0)</f>
        <v>0</v>
      </c>
      <c r="H878" s="51">
        <v>2</v>
      </c>
      <c r="I878" s="9">
        <v>41961</v>
      </c>
      <c r="J878" s="9">
        <v>42026</v>
      </c>
    </row>
    <row r="879" spans="1:10">
      <c r="A879" s="44" t="s">
        <v>761</v>
      </c>
      <c r="B879" s="44" t="s">
        <v>22</v>
      </c>
      <c r="C879" s="5">
        <v>2469</v>
      </c>
      <c r="D879" s="5">
        <v>1979</v>
      </c>
      <c r="E879" s="36">
        <v>851800</v>
      </c>
      <c r="F879" s="50">
        <f>IF(ISNUMBER(FIND("chimney",#REF!))= TRUE,1,0)</f>
        <v>0</v>
      </c>
      <c r="G879" s="50">
        <f>IF(ISNUMBER(FIND("foundation",#REF!))= TRUE,1,0)</f>
        <v>0</v>
      </c>
      <c r="H879" s="51">
        <v>1</v>
      </c>
      <c r="I879" s="9">
        <v>41909</v>
      </c>
      <c r="J879" s="5" t="s">
        <v>2782</v>
      </c>
    </row>
    <row r="880" spans="1:10">
      <c r="A880" s="44" t="s">
        <v>952</v>
      </c>
      <c r="B880" s="45" t="s">
        <v>22</v>
      </c>
      <c r="C880" s="5">
        <v>2565</v>
      </c>
      <c r="D880" s="5">
        <v>1976</v>
      </c>
      <c r="E880" s="36">
        <v>786600</v>
      </c>
      <c r="F880" s="50">
        <f>IF(ISNUMBER(FIND("chimney",#REF!))= TRUE,1,0)</f>
        <v>0</v>
      </c>
      <c r="G880" s="50">
        <f>IF(ISNUMBER(FIND("foundation",#REF!))= TRUE,1,0)</f>
        <v>0</v>
      </c>
      <c r="H880" s="51">
        <v>1</v>
      </c>
      <c r="I880" s="9">
        <v>42143</v>
      </c>
      <c r="J880" s="5" t="s">
        <v>2782</v>
      </c>
    </row>
    <row r="881" spans="1:10">
      <c r="A881" s="44" t="s">
        <v>880</v>
      </c>
      <c r="B881" s="45" t="s">
        <v>22</v>
      </c>
      <c r="C881" s="5">
        <v>1260</v>
      </c>
      <c r="D881" s="5">
        <v>1961</v>
      </c>
      <c r="E881" s="36">
        <v>469500</v>
      </c>
      <c r="F881" s="50">
        <f>IF(ISNUMBER(FIND("chimney",#REF!))= TRUE,1,0)</f>
        <v>0</v>
      </c>
      <c r="G881" s="50">
        <f>IF(ISNUMBER(FIND("foundation",#REF!))= TRUE,1,0)</f>
        <v>0</v>
      </c>
      <c r="H881" s="51">
        <v>2</v>
      </c>
      <c r="I881" s="9">
        <v>42124</v>
      </c>
      <c r="J881" s="5" t="s">
        <v>2782</v>
      </c>
    </row>
    <row r="882" spans="1:10">
      <c r="A882" s="44" t="s">
        <v>759</v>
      </c>
      <c r="B882" s="44" t="s">
        <v>22</v>
      </c>
      <c r="C882" s="5">
        <v>1955</v>
      </c>
      <c r="D882" s="5">
        <v>1980</v>
      </c>
      <c r="E882" s="36">
        <v>691400</v>
      </c>
      <c r="F882" s="50">
        <f>IF(ISNUMBER(FIND("chimney",#REF!))= TRUE,1,0)</f>
        <v>0</v>
      </c>
      <c r="G882" s="50">
        <f>IF(ISNUMBER(FIND("foundation",#REF!))= TRUE,1,0)</f>
        <v>0</v>
      </c>
      <c r="H882" s="51">
        <v>2</v>
      </c>
      <c r="I882" s="5" t="s">
        <v>2782</v>
      </c>
      <c r="J882" s="5" t="s">
        <v>2782</v>
      </c>
    </row>
    <row r="883" spans="1:10">
      <c r="A883" s="44" t="s">
        <v>950</v>
      </c>
      <c r="B883" s="45" t="s">
        <v>22</v>
      </c>
      <c r="C883" s="5">
        <v>1827</v>
      </c>
      <c r="D883" s="5">
        <v>1976</v>
      </c>
      <c r="E883" s="36">
        <v>654000</v>
      </c>
      <c r="F883" s="50">
        <f>IF(ISNUMBER(FIND("chimney",#REF!))= TRUE,1,0)</f>
        <v>0</v>
      </c>
      <c r="G883" s="50">
        <f>IF(ISNUMBER(FIND("foundation",#REF!))= TRUE,1,0)</f>
        <v>0</v>
      </c>
      <c r="H883" s="51">
        <v>2</v>
      </c>
      <c r="I883" s="5" t="s">
        <v>2782</v>
      </c>
      <c r="J883" s="5" t="s">
        <v>2782</v>
      </c>
    </row>
    <row r="884" spans="1:10">
      <c r="A884" s="44" t="s">
        <v>883</v>
      </c>
      <c r="B884" s="45" t="s">
        <v>22</v>
      </c>
      <c r="C884" s="5">
        <v>1348</v>
      </c>
      <c r="D884" s="5">
        <v>1967</v>
      </c>
      <c r="E884" s="36">
        <v>499950</v>
      </c>
      <c r="F884" s="50">
        <f>IF(ISNUMBER(FIND("chimney",#REF!))= TRUE,1,0)</f>
        <v>0</v>
      </c>
      <c r="G884" s="50">
        <f>IF(ISNUMBER(FIND("foundation",#REF!))= TRUE,1,0)</f>
        <v>0</v>
      </c>
      <c r="H884" s="51">
        <v>2</v>
      </c>
      <c r="I884" s="5" t="s">
        <v>2782</v>
      </c>
      <c r="J884" s="5" t="s">
        <v>2782</v>
      </c>
    </row>
    <row r="885" spans="1:10">
      <c r="A885" s="44" t="s">
        <v>756</v>
      </c>
      <c r="B885" s="44" t="s">
        <v>22</v>
      </c>
      <c r="C885" s="5">
        <v>1955</v>
      </c>
      <c r="D885" s="5">
        <v>1980</v>
      </c>
      <c r="E885" s="36">
        <v>686200</v>
      </c>
      <c r="F885" s="50">
        <f>IF(ISNUMBER(FIND("chimney",#REF!))= TRUE,1,0)</f>
        <v>0</v>
      </c>
      <c r="G885" s="50">
        <f>IF(ISNUMBER(FIND("foundation",#REF!))= TRUE,1,0)</f>
        <v>0</v>
      </c>
      <c r="H885" s="51">
        <v>2</v>
      </c>
      <c r="I885" s="9">
        <v>42201</v>
      </c>
      <c r="J885" s="5" t="s">
        <v>2782</v>
      </c>
    </row>
    <row r="886" spans="1:10">
      <c r="A886" s="44" t="s">
        <v>755</v>
      </c>
      <c r="B886" s="44" t="s">
        <v>22</v>
      </c>
      <c r="C886" s="5">
        <v>2142</v>
      </c>
      <c r="D886" s="5">
        <v>1980</v>
      </c>
      <c r="E886" s="36">
        <v>750400</v>
      </c>
      <c r="F886" s="50">
        <f>IF(ISNUMBER(FIND("chimney",#REF!))= TRUE,1,0)</f>
        <v>0</v>
      </c>
      <c r="G886" s="50">
        <f>IF(ISNUMBER(FIND("foundation",#REF!))= TRUE,1,0)</f>
        <v>0</v>
      </c>
      <c r="H886" s="51">
        <v>2</v>
      </c>
      <c r="I886" s="9">
        <v>41947</v>
      </c>
      <c r="J886" s="9">
        <v>41964</v>
      </c>
    </row>
    <row r="887" spans="1:10">
      <c r="A887" s="44" t="s">
        <v>2389</v>
      </c>
      <c r="B887" s="45" t="s">
        <v>22</v>
      </c>
      <c r="C887" s="35" t="s">
        <v>2782</v>
      </c>
      <c r="D887" s="5" t="s">
        <v>2782</v>
      </c>
      <c r="E887" s="36" t="s">
        <v>2782</v>
      </c>
      <c r="F887" s="50">
        <f>IF(ISNUMBER(FIND("chimney",#REF!))= TRUE,1,0)</f>
        <v>0</v>
      </c>
      <c r="G887" s="50">
        <f>IF(ISNUMBER(FIND("foundation",#REF!))= TRUE,1,0)</f>
        <v>0</v>
      </c>
      <c r="H887" s="51">
        <v>1</v>
      </c>
      <c r="I887" s="5" t="s">
        <v>2782</v>
      </c>
      <c r="J887" s="5" t="s">
        <v>2782</v>
      </c>
    </row>
    <row r="888" spans="1:10">
      <c r="A888" s="44" t="s">
        <v>1295</v>
      </c>
      <c r="B888" s="45" t="s">
        <v>22</v>
      </c>
      <c r="C888" s="6">
        <v>1175</v>
      </c>
      <c r="D888" s="5" t="s">
        <v>2782</v>
      </c>
      <c r="E888" s="36" t="s">
        <v>2782</v>
      </c>
      <c r="F888" s="50">
        <f>IF(ISNUMBER(FIND("chimney",#REF!))= TRUE,1,0)</f>
        <v>0</v>
      </c>
      <c r="G888" s="50">
        <f>IF(ISNUMBER(FIND("foundation",#REF!))= TRUE,1,0)</f>
        <v>0</v>
      </c>
      <c r="H888" s="51">
        <v>2</v>
      </c>
      <c r="I888" s="9">
        <v>41912</v>
      </c>
      <c r="J888" s="9">
        <v>41921</v>
      </c>
    </row>
    <row r="889" spans="1:10">
      <c r="A889" s="44" t="s">
        <v>749</v>
      </c>
      <c r="B889" s="44" t="s">
        <v>22</v>
      </c>
      <c r="C889" s="5">
        <v>1454</v>
      </c>
      <c r="D889" s="5">
        <v>1975</v>
      </c>
      <c r="E889" s="36">
        <v>580900</v>
      </c>
      <c r="F889" s="50">
        <f>IF(ISNUMBER(FIND("chimney",#REF!))= TRUE,1,0)</f>
        <v>0</v>
      </c>
      <c r="G889" s="50">
        <f>IF(ISNUMBER(FIND("foundation",#REF!))= TRUE,1,0)</f>
        <v>0</v>
      </c>
      <c r="H889" s="51">
        <v>2</v>
      </c>
      <c r="I889" s="9">
        <v>41936</v>
      </c>
      <c r="J889" s="9">
        <v>42201</v>
      </c>
    </row>
    <row r="890" spans="1:10">
      <c r="A890" s="44" t="s">
        <v>889</v>
      </c>
      <c r="B890" s="45" t="s">
        <v>22</v>
      </c>
      <c r="C890" s="5">
        <v>1118</v>
      </c>
      <c r="D890" s="5">
        <v>1960</v>
      </c>
      <c r="E890" s="36">
        <v>426600</v>
      </c>
      <c r="F890" s="50">
        <f>IF(ISNUMBER(FIND("chimney",#REF!))= TRUE,1,0)</f>
        <v>0</v>
      </c>
      <c r="G890" s="50">
        <f>IF(ISNUMBER(FIND("foundation",#REF!))= TRUE,1,0)</f>
        <v>0</v>
      </c>
      <c r="H890" s="51">
        <v>2</v>
      </c>
      <c r="I890" s="5" t="s">
        <v>2782</v>
      </c>
      <c r="J890" s="5" t="s">
        <v>2782</v>
      </c>
    </row>
    <row r="891" spans="1:10">
      <c r="A891" s="44" t="s">
        <v>885</v>
      </c>
      <c r="B891" s="45" t="s">
        <v>22</v>
      </c>
      <c r="C891" s="5">
        <v>1347</v>
      </c>
      <c r="D891" s="5">
        <v>1961</v>
      </c>
      <c r="E891" s="36">
        <v>481500</v>
      </c>
      <c r="F891" s="50">
        <f>IF(ISNUMBER(FIND("chimney",#REF!))= TRUE,1,0)</f>
        <v>0</v>
      </c>
      <c r="G891" s="50">
        <f>IF(ISNUMBER(FIND("foundation",#REF!))= TRUE,1,0)</f>
        <v>0</v>
      </c>
      <c r="H891" s="51">
        <v>2</v>
      </c>
      <c r="I891" s="5" t="s">
        <v>2782</v>
      </c>
      <c r="J891" s="5" t="s">
        <v>2782</v>
      </c>
    </row>
    <row r="892" spans="1:10">
      <c r="A892" s="44" t="s">
        <v>901</v>
      </c>
      <c r="B892" s="45" t="s">
        <v>22</v>
      </c>
      <c r="C892" s="5">
        <v>1575</v>
      </c>
      <c r="D892" s="5">
        <v>1970</v>
      </c>
      <c r="E892" s="36">
        <v>523500</v>
      </c>
      <c r="F892" s="50">
        <f>IF(ISNUMBER(FIND("chimney",#REF!))= TRUE,1,0)</f>
        <v>0</v>
      </c>
      <c r="G892" s="50">
        <f>IF(ISNUMBER(FIND("foundation",#REF!))= TRUE,1,0)</f>
        <v>0</v>
      </c>
      <c r="H892" s="51">
        <v>2</v>
      </c>
      <c r="I892" s="5" t="s">
        <v>2782</v>
      </c>
      <c r="J892" s="5" t="s">
        <v>2782</v>
      </c>
    </row>
    <row r="893" spans="1:10">
      <c r="A893" s="44" t="s">
        <v>748</v>
      </c>
      <c r="B893" s="44" t="s">
        <v>22</v>
      </c>
      <c r="C893" s="5">
        <v>2080</v>
      </c>
      <c r="D893" s="5">
        <v>1975</v>
      </c>
      <c r="E893" s="36">
        <v>739300</v>
      </c>
      <c r="F893" s="50">
        <f>IF(ISNUMBER(FIND("chimney",#REF!))= TRUE,1,0)</f>
        <v>0</v>
      </c>
      <c r="G893" s="50">
        <f>IF(ISNUMBER(FIND("foundation",#REF!))= TRUE,1,0)</f>
        <v>0</v>
      </c>
      <c r="H893" s="51">
        <v>2</v>
      </c>
      <c r="I893" s="9">
        <v>41894</v>
      </c>
      <c r="J893" s="9">
        <v>41899</v>
      </c>
    </row>
    <row r="894" spans="1:10">
      <c r="A894" s="44" t="s">
        <v>746</v>
      </c>
      <c r="B894" s="44" t="s">
        <v>22</v>
      </c>
      <c r="C894" s="5">
        <v>2118</v>
      </c>
      <c r="D894" s="5">
        <v>1975</v>
      </c>
      <c r="E894" s="36">
        <v>707500</v>
      </c>
      <c r="F894" s="50">
        <f>IF(ISNUMBER(FIND("chimney",#REF!))= TRUE,1,0)</f>
        <v>0</v>
      </c>
      <c r="G894" s="50">
        <f>IF(ISNUMBER(FIND("foundation",#REF!))= TRUE,1,0)</f>
        <v>0</v>
      </c>
      <c r="H894" s="51">
        <v>2</v>
      </c>
      <c r="I894" s="9">
        <v>41914</v>
      </c>
      <c r="J894" s="9">
        <v>41926</v>
      </c>
    </row>
    <row r="895" spans="1:10">
      <c r="A895" s="44" t="s">
        <v>645</v>
      </c>
      <c r="B895" s="44" t="s">
        <v>22</v>
      </c>
      <c r="C895" s="5">
        <v>1953</v>
      </c>
      <c r="D895" s="5">
        <v>1984</v>
      </c>
      <c r="E895" s="36">
        <v>747900</v>
      </c>
      <c r="F895" s="50">
        <f>IF(ISNUMBER(FIND("chimney",#REF!))= TRUE,1,0)</f>
        <v>0</v>
      </c>
      <c r="G895" s="50">
        <f>IF(ISNUMBER(FIND("foundation",#REF!))= TRUE,1,0)</f>
        <v>0</v>
      </c>
      <c r="H895" s="51">
        <v>2</v>
      </c>
      <c r="I895" s="9">
        <v>42089</v>
      </c>
      <c r="J895" s="5" t="s">
        <v>2782</v>
      </c>
    </row>
    <row r="896" spans="1:10">
      <c r="A896" s="44" t="s">
        <v>727</v>
      </c>
      <c r="B896" s="44" t="s">
        <v>22</v>
      </c>
      <c r="C896" s="5">
        <v>1845</v>
      </c>
      <c r="D896" s="5">
        <v>1975</v>
      </c>
      <c r="E896" s="36">
        <v>680500</v>
      </c>
      <c r="F896" s="50">
        <f>IF(ISNUMBER(FIND("chimney",#REF!))= TRUE,1,0)</f>
        <v>0</v>
      </c>
      <c r="G896" s="50">
        <f>IF(ISNUMBER(FIND("foundation",#REF!))= TRUE,1,0)</f>
        <v>0</v>
      </c>
      <c r="H896" s="51">
        <v>2</v>
      </c>
      <c r="I896" s="9">
        <v>41891</v>
      </c>
      <c r="J896" s="9">
        <v>41948</v>
      </c>
    </row>
    <row r="897" spans="1:10">
      <c r="A897" s="44" t="s">
        <v>585</v>
      </c>
      <c r="B897" s="44" t="s">
        <v>22</v>
      </c>
      <c r="C897" s="8">
        <v>2128</v>
      </c>
      <c r="D897" s="8">
        <v>1980</v>
      </c>
      <c r="E897" s="37">
        <v>707700</v>
      </c>
      <c r="F897" s="50">
        <f>IF(ISNUMBER(FIND("chimney",#REF!))= TRUE,1,0)</f>
        <v>0</v>
      </c>
      <c r="G897" s="50">
        <f>IF(ISNUMBER(FIND("foundation",#REF!))= TRUE,1,0)</f>
        <v>0</v>
      </c>
      <c r="H897" s="51">
        <v>2</v>
      </c>
      <c r="I897" s="9">
        <v>41911</v>
      </c>
      <c r="J897" s="9">
        <v>41922</v>
      </c>
    </row>
    <row r="898" spans="1:10">
      <c r="A898" s="44" t="s">
        <v>903</v>
      </c>
      <c r="B898" s="45" t="s">
        <v>22</v>
      </c>
      <c r="C898" s="5">
        <v>1080</v>
      </c>
      <c r="D898" s="5">
        <v>1963</v>
      </c>
      <c r="E898" s="36">
        <v>417300</v>
      </c>
      <c r="F898" s="50">
        <f>IF(ISNUMBER(FIND("chimney",#REF!))= TRUE,1,0)</f>
        <v>0</v>
      </c>
      <c r="G898" s="50">
        <f>IF(ISNUMBER(FIND("foundation",#REF!))= TRUE,1,0)</f>
        <v>0</v>
      </c>
      <c r="H898" s="51">
        <v>2</v>
      </c>
      <c r="I898" s="9">
        <v>42116</v>
      </c>
      <c r="J898" s="9">
        <v>42122</v>
      </c>
    </row>
    <row r="899" spans="1:10">
      <c r="A899" s="44" t="s">
        <v>905</v>
      </c>
      <c r="B899" s="45" t="s">
        <v>22</v>
      </c>
      <c r="C899" s="5">
        <v>1107</v>
      </c>
      <c r="D899" s="5">
        <v>1960</v>
      </c>
      <c r="E899" s="36">
        <v>442600</v>
      </c>
      <c r="F899" s="50">
        <f>IF(ISNUMBER(FIND("chimney",#REF!))= TRUE,1,0)</f>
        <v>0</v>
      </c>
      <c r="G899" s="50">
        <f>IF(ISNUMBER(FIND("foundation",#REF!))= TRUE,1,0)</f>
        <v>0</v>
      </c>
      <c r="H899" s="51">
        <v>2</v>
      </c>
      <c r="I899" s="5" t="s">
        <v>2782</v>
      </c>
      <c r="J899" s="5" t="s">
        <v>2782</v>
      </c>
    </row>
    <row r="900" spans="1:10">
      <c r="A900" s="44" t="s">
        <v>955</v>
      </c>
      <c r="B900" s="45" t="s">
        <v>22</v>
      </c>
      <c r="C900" s="5">
        <v>2565</v>
      </c>
      <c r="D900" s="5">
        <v>1976</v>
      </c>
      <c r="E900" s="36">
        <v>801900</v>
      </c>
      <c r="F900" s="50">
        <f>IF(ISNUMBER(FIND("chimney",#REF!))= TRUE,1,0)</f>
        <v>0</v>
      </c>
      <c r="G900" s="50">
        <f>IF(ISNUMBER(FIND("foundation",#REF!))= TRUE,1,0)</f>
        <v>0</v>
      </c>
      <c r="H900" s="51">
        <v>2</v>
      </c>
      <c r="I900" s="9">
        <v>41939</v>
      </c>
      <c r="J900" s="9">
        <v>41948</v>
      </c>
    </row>
    <row r="901" spans="1:10">
      <c r="A901" s="44" t="s">
        <v>583</v>
      </c>
      <c r="B901" s="44" t="s">
        <v>22</v>
      </c>
      <c r="C901" s="8">
        <v>2140</v>
      </c>
      <c r="D901" s="8">
        <v>1978</v>
      </c>
      <c r="E901" s="37">
        <v>723800</v>
      </c>
      <c r="F901" s="50">
        <f>IF(ISNUMBER(FIND("chimney",#REF!))= TRUE,1,0)</f>
        <v>0</v>
      </c>
      <c r="G901" s="50">
        <f>IF(ISNUMBER(FIND("foundation",#REF!))= TRUE,1,0)</f>
        <v>0</v>
      </c>
      <c r="H901" s="51">
        <v>2</v>
      </c>
      <c r="I901" s="5" t="s">
        <v>2782</v>
      </c>
      <c r="J901" s="5" t="s">
        <v>2782</v>
      </c>
    </row>
    <row r="902" spans="1:10">
      <c r="A902" s="44" t="s">
        <v>2311</v>
      </c>
      <c r="B902" s="45" t="s">
        <v>22</v>
      </c>
      <c r="C902" s="5">
        <v>1190</v>
      </c>
      <c r="D902" s="5">
        <v>1941</v>
      </c>
      <c r="E902" s="36">
        <v>502600</v>
      </c>
      <c r="F902" s="50">
        <f>IF(ISNUMBER(FIND("chimney",#REF!))= TRUE,1,0)</f>
        <v>0</v>
      </c>
      <c r="G902" s="50">
        <f>IF(ISNUMBER(FIND("foundation",#REF!))= TRUE,1,0)</f>
        <v>0</v>
      </c>
      <c r="H902" s="51">
        <v>1</v>
      </c>
      <c r="I902" s="9">
        <v>41922</v>
      </c>
      <c r="J902" s="9">
        <v>42020</v>
      </c>
    </row>
    <row r="903" spans="1:10">
      <c r="A903" s="44" t="s">
        <v>581</v>
      </c>
      <c r="B903" s="44" t="s">
        <v>22</v>
      </c>
      <c r="C903" s="8">
        <v>1859</v>
      </c>
      <c r="D903" s="8">
        <v>1978</v>
      </c>
      <c r="E903" s="37">
        <v>647200</v>
      </c>
      <c r="F903" s="50">
        <f>IF(ISNUMBER(FIND("chimney",#REF!))= TRUE,1,0)</f>
        <v>0</v>
      </c>
      <c r="G903" s="50">
        <f>IF(ISNUMBER(FIND("foundation",#REF!))= TRUE,1,0)</f>
        <v>0</v>
      </c>
      <c r="H903" s="51">
        <v>3</v>
      </c>
      <c r="I903" s="9">
        <v>41925</v>
      </c>
      <c r="J903" s="9">
        <v>42012</v>
      </c>
    </row>
    <row r="904" spans="1:10">
      <c r="A904" s="44" t="s">
        <v>546</v>
      </c>
      <c r="B904" s="44" t="s">
        <v>22</v>
      </c>
      <c r="C904" s="8">
        <v>1728</v>
      </c>
      <c r="D904" s="8">
        <v>1987</v>
      </c>
      <c r="E904" s="37">
        <v>655500</v>
      </c>
      <c r="F904" s="50">
        <f>IF(ISNUMBER(FIND("chimney",#REF!))= TRUE,1,0)</f>
        <v>0</v>
      </c>
      <c r="G904" s="50">
        <f>IF(ISNUMBER(FIND("foundation",#REF!))= TRUE,1,0)</f>
        <v>0</v>
      </c>
      <c r="H904" s="51">
        <v>2</v>
      </c>
      <c r="I904" s="9">
        <v>41946</v>
      </c>
      <c r="J904" s="9">
        <v>42026</v>
      </c>
    </row>
    <row r="905" spans="1:10">
      <c r="A905" s="44" t="s">
        <v>580</v>
      </c>
      <c r="B905" s="44" t="s">
        <v>22</v>
      </c>
      <c r="C905" s="8">
        <v>1835</v>
      </c>
      <c r="D905" s="8">
        <v>1986</v>
      </c>
      <c r="E905" s="37">
        <v>660100</v>
      </c>
      <c r="F905" s="50">
        <f>IF(ISNUMBER(FIND("chimney",#REF!))= TRUE,1,0)</f>
        <v>0</v>
      </c>
      <c r="G905" s="50">
        <f>IF(ISNUMBER(FIND("foundation",#REF!))= TRUE,1,0)</f>
        <v>0</v>
      </c>
      <c r="H905" s="51">
        <v>2</v>
      </c>
      <c r="I905" s="5" t="s">
        <v>2782</v>
      </c>
      <c r="J905" s="5" t="s">
        <v>2782</v>
      </c>
    </row>
    <row r="906" spans="1:10">
      <c r="A906" s="44" t="s">
        <v>732</v>
      </c>
      <c r="B906" s="44" t="s">
        <v>22</v>
      </c>
      <c r="C906" s="5">
        <v>1978</v>
      </c>
      <c r="D906" s="5">
        <v>1975</v>
      </c>
      <c r="E906" s="36">
        <v>703000</v>
      </c>
      <c r="F906" s="50">
        <f>IF(ISNUMBER(FIND("chimney",#REF!))= TRUE,1,0)</f>
        <v>0</v>
      </c>
      <c r="G906" s="50">
        <f>IF(ISNUMBER(FIND("foundation",#REF!))= TRUE,1,0)</f>
        <v>0</v>
      </c>
      <c r="H906" s="51">
        <v>2</v>
      </c>
      <c r="I906" s="5" t="s">
        <v>2782</v>
      </c>
      <c r="J906" s="5" t="s">
        <v>2782</v>
      </c>
    </row>
    <row r="907" spans="1:10">
      <c r="A907" s="44" t="s">
        <v>733</v>
      </c>
      <c r="B907" s="44" t="s">
        <v>22</v>
      </c>
      <c r="C907" s="5">
        <v>1845</v>
      </c>
      <c r="D907" s="5">
        <v>1975</v>
      </c>
      <c r="E907" s="36">
        <v>678000</v>
      </c>
      <c r="F907" s="50">
        <f>IF(ISNUMBER(FIND("chimney",#REF!))= TRUE,1,0)</f>
        <v>0</v>
      </c>
      <c r="G907" s="50">
        <f>IF(ISNUMBER(FIND("foundation",#REF!))= TRUE,1,0)</f>
        <v>0</v>
      </c>
      <c r="H907" s="51">
        <v>2</v>
      </c>
      <c r="I907" s="9">
        <v>41885</v>
      </c>
      <c r="J907" s="5" t="s">
        <v>2782</v>
      </c>
    </row>
    <row r="908" spans="1:10">
      <c r="A908" s="44" t="s">
        <v>544</v>
      </c>
      <c r="B908" s="44" t="s">
        <v>22</v>
      </c>
      <c r="C908" s="8">
        <v>2128</v>
      </c>
      <c r="D908" s="8">
        <v>1983</v>
      </c>
      <c r="E908" s="37">
        <v>719900</v>
      </c>
      <c r="F908" s="50">
        <f>IF(ISNUMBER(FIND("chimney",#REF!))= TRUE,1,0)</f>
        <v>0</v>
      </c>
      <c r="G908" s="50">
        <f>IF(ISNUMBER(FIND("foundation",#REF!))= TRUE,1,0)</f>
        <v>0</v>
      </c>
      <c r="H908" s="51">
        <v>1</v>
      </c>
      <c r="I908" s="9">
        <v>41977</v>
      </c>
      <c r="J908" s="9">
        <v>42062</v>
      </c>
    </row>
    <row r="909" spans="1:10">
      <c r="A909" s="44" t="s">
        <v>907</v>
      </c>
      <c r="B909" s="45" t="s">
        <v>22</v>
      </c>
      <c r="C909" s="5">
        <v>1107</v>
      </c>
      <c r="D909" s="5">
        <v>1960</v>
      </c>
      <c r="E909" s="36">
        <v>444200</v>
      </c>
      <c r="F909" s="50">
        <f>IF(ISNUMBER(FIND("chimney",#REF!))= TRUE,1,0)</f>
        <v>0</v>
      </c>
      <c r="G909" s="50">
        <f>IF(ISNUMBER(FIND("foundation",#REF!))= TRUE,1,0)</f>
        <v>0</v>
      </c>
      <c r="H909" s="51">
        <v>2</v>
      </c>
      <c r="I909" s="9">
        <v>42174</v>
      </c>
      <c r="J909" s="5" t="s">
        <v>2782</v>
      </c>
    </row>
    <row r="910" spans="1:10">
      <c r="A910" s="44" t="s">
        <v>528</v>
      </c>
      <c r="B910" s="44" t="s">
        <v>22</v>
      </c>
      <c r="C910" s="8">
        <v>2160</v>
      </c>
      <c r="D910" s="8">
        <v>1962</v>
      </c>
      <c r="E910" s="37">
        <v>695200</v>
      </c>
      <c r="F910" s="50">
        <f>IF(ISNUMBER(FIND("chimney",#REF!))= TRUE,1,0)</f>
        <v>0</v>
      </c>
      <c r="G910" s="50">
        <f>IF(ISNUMBER(FIND("foundation",#REF!))= TRUE,1,0)</f>
        <v>0</v>
      </c>
      <c r="H910" s="51">
        <v>3</v>
      </c>
      <c r="I910" s="9">
        <v>41943</v>
      </c>
      <c r="J910" s="5" t="s">
        <v>2782</v>
      </c>
    </row>
    <row r="911" spans="1:10">
      <c r="A911" s="44" t="s">
        <v>750</v>
      </c>
      <c r="B911" s="44" t="s">
        <v>22</v>
      </c>
      <c r="C911" s="5">
        <v>1991</v>
      </c>
      <c r="D911" s="5">
        <v>1978</v>
      </c>
      <c r="E911" s="36">
        <v>702900</v>
      </c>
      <c r="F911" s="50">
        <f>IF(ISNUMBER(FIND("chimney",#REF!))= TRUE,1,0)</f>
        <v>0</v>
      </c>
      <c r="G911" s="50">
        <f>IF(ISNUMBER(FIND("foundation",#REF!))= TRUE,1,0)</f>
        <v>0</v>
      </c>
      <c r="H911" s="51">
        <v>2</v>
      </c>
      <c r="I911" s="9">
        <v>41929</v>
      </c>
      <c r="J911" s="9">
        <v>41956</v>
      </c>
    </row>
    <row r="912" spans="1:10">
      <c r="A912" s="44" t="s">
        <v>543</v>
      </c>
      <c r="B912" s="44" t="s">
        <v>22</v>
      </c>
      <c r="C912" s="8">
        <v>2128</v>
      </c>
      <c r="D912" s="8">
        <v>1978</v>
      </c>
      <c r="E912" s="37">
        <v>730600</v>
      </c>
      <c r="F912" s="50">
        <f>IF(ISNUMBER(FIND("chimney",#REF!))= TRUE,1,0)</f>
        <v>0</v>
      </c>
      <c r="G912" s="50">
        <f>IF(ISNUMBER(FIND("foundation",#REF!))= TRUE,1,0)</f>
        <v>0</v>
      </c>
      <c r="H912" s="51">
        <v>1</v>
      </c>
      <c r="I912" s="9">
        <v>41927</v>
      </c>
      <c r="J912" s="9">
        <v>41977</v>
      </c>
    </row>
    <row r="913" spans="1:10">
      <c r="A913" s="44" t="s">
        <v>548</v>
      </c>
      <c r="B913" s="44" t="s">
        <v>22</v>
      </c>
      <c r="C913" s="8">
        <v>2128</v>
      </c>
      <c r="D913" s="8">
        <v>1979</v>
      </c>
      <c r="E913" s="37">
        <v>717900</v>
      </c>
      <c r="F913" s="50">
        <f>IF(ISNUMBER(FIND("chimney",#REF!))= TRUE,1,0)</f>
        <v>0</v>
      </c>
      <c r="G913" s="50">
        <f>IF(ISNUMBER(FIND("foundation",#REF!))= TRUE,1,0)</f>
        <v>0</v>
      </c>
      <c r="H913" s="51">
        <v>1</v>
      </c>
      <c r="I913" s="8" t="s">
        <v>2782</v>
      </c>
      <c r="J913" s="5" t="s">
        <v>2782</v>
      </c>
    </row>
    <row r="914" spans="1:10">
      <c r="A914" s="44" t="s">
        <v>752</v>
      </c>
      <c r="B914" s="44" t="s">
        <v>22</v>
      </c>
      <c r="C914" s="5">
        <v>1825</v>
      </c>
      <c r="D914" s="5">
        <v>1978</v>
      </c>
      <c r="E914" s="36">
        <v>682200</v>
      </c>
      <c r="F914" s="50">
        <f>IF(ISNUMBER(FIND("chimney",#REF!))= TRUE,1,0)</f>
        <v>0</v>
      </c>
      <c r="G914" s="50">
        <f>IF(ISNUMBER(FIND("foundation",#REF!))= TRUE,1,0)</f>
        <v>0</v>
      </c>
      <c r="H914" s="51">
        <v>2</v>
      </c>
      <c r="I914" s="9">
        <v>41911</v>
      </c>
      <c r="J914" s="9">
        <v>41940</v>
      </c>
    </row>
    <row r="915" spans="1:10">
      <c r="A915" s="44" t="s">
        <v>2310</v>
      </c>
      <c r="B915" s="45" t="s">
        <v>22</v>
      </c>
      <c r="C915" s="5">
        <v>1989</v>
      </c>
      <c r="D915" s="5">
        <v>1942</v>
      </c>
      <c r="E915" s="36">
        <v>612600</v>
      </c>
      <c r="F915" s="50">
        <f>IF(ISNUMBER(FIND("chimney",#REF!))= TRUE,1,0)</f>
        <v>0</v>
      </c>
      <c r="G915" s="50">
        <f>IF(ISNUMBER(FIND("foundation",#REF!))= TRUE,1,0)</f>
        <v>0</v>
      </c>
      <c r="H915" s="51">
        <v>1</v>
      </c>
      <c r="I915" s="9">
        <v>41891</v>
      </c>
      <c r="J915" s="9">
        <v>42003</v>
      </c>
    </row>
    <row r="916" spans="1:10">
      <c r="A916" s="44" t="s">
        <v>709</v>
      </c>
      <c r="B916" s="44" t="s">
        <v>22</v>
      </c>
      <c r="C916" s="6">
        <v>1600</v>
      </c>
      <c r="D916" s="5" t="s">
        <v>2782</v>
      </c>
      <c r="E916" s="36" t="s">
        <v>2782</v>
      </c>
      <c r="F916" s="50">
        <f>IF(ISNUMBER(FIND("chimney",#REF!))= TRUE,1,0)</f>
        <v>0</v>
      </c>
      <c r="G916" s="50">
        <f>IF(ISNUMBER(FIND("foundation",#REF!))= TRUE,1,0)</f>
        <v>0</v>
      </c>
      <c r="H916" s="51">
        <v>1</v>
      </c>
      <c r="I916" s="9">
        <v>42125</v>
      </c>
      <c r="J916" s="5" t="s">
        <v>2782</v>
      </c>
    </row>
    <row r="917" spans="1:10">
      <c r="A917" s="44" t="s">
        <v>541</v>
      </c>
      <c r="B917" s="44" t="s">
        <v>22</v>
      </c>
      <c r="C917" s="8">
        <v>2128</v>
      </c>
      <c r="D917" s="8">
        <v>1978</v>
      </c>
      <c r="E917" s="37">
        <v>714300</v>
      </c>
      <c r="F917" s="50">
        <f>IF(ISNUMBER(FIND("chimney",#REF!))= TRUE,1,0)</f>
        <v>0</v>
      </c>
      <c r="G917" s="50">
        <f>IF(ISNUMBER(FIND("foundation",#REF!))= TRUE,1,0)</f>
        <v>0</v>
      </c>
      <c r="H917" s="51">
        <v>1</v>
      </c>
      <c r="I917" s="9">
        <v>41892</v>
      </c>
      <c r="J917" s="9">
        <v>41929</v>
      </c>
    </row>
    <row r="918" spans="1:10">
      <c r="A918" s="44" t="s">
        <v>550</v>
      </c>
      <c r="B918" s="44" t="s">
        <v>22</v>
      </c>
      <c r="C918" s="8">
        <v>2059</v>
      </c>
      <c r="D918" s="8">
        <v>1982</v>
      </c>
      <c r="E918" s="37">
        <v>702800</v>
      </c>
      <c r="F918" s="50">
        <f>IF(ISNUMBER(FIND("chimney",#REF!))= TRUE,1,0)</f>
        <v>0</v>
      </c>
      <c r="G918" s="50">
        <f>IF(ISNUMBER(FIND("foundation",#REF!))= TRUE,1,0)</f>
        <v>0</v>
      </c>
      <c r="H918" s="51">
        <v>3</v>
      </c>
      <c r="I918" s="9">
        <v>42048</v>
      </c>
      <c r="J918" s="9">
        <v>42065</v>
      </c>
    </row>
    <row r="919" spans="1:10">
      <c r="A919" s="44" t="s">
        <v>542</v>
      </c>
      <c r="B919" s="44" t="s">
        <v>22</v>
      </c>
      <c r="C919" s="8">
        <v>2307</v>
      </c>
      <c r="D919" s="8">
        <v>1981</v>
      </c>
      <c r="E919" s="37">
        <v>765600</v>
      </c>
      <c r="F919" s="50">
        <f>IF(ISNUMBER(FIND("chimney",#REF!))= TRUE,1,0)</f>
        <v>0</v>
      </c>
      <c r="G919" s="50">
        <f>IF(ISNUMBER(FIND("foundation",#REF!))= TRUE,1,0)</f>
        <v>0</v>
      </c>
      <c r="H919" s="51">
        <v>2</v>
      </c>
      <c r="I919" s="15">
        <v>41891</v>
      </c>
      <c r="J919" s="5" t="s">
        <v>2782</v>
      </c>
    </row>
    <row r="920" spans="1:10">
      <c r="A920" s="44" t="s">
        <v>753</v>
      </c>
      <c r="B920" s="44" t="s">
        <v>22</v>
      </c>
      <c r="C920" s="5">
        <v>2469</v>
      </c>
      <c r="D920" s="5">
        <v>1978</v>
      </c>
      <c r="E920" s="36">
        <v>792100</v>
      </c>
      <c r="F920" s="50">
        <f>IF(ISNUMBER(FIND("chimney",#REF!))= TRUE,1,0)</f>
        <v>0</v>
      </c>
      <c r="G920" s="50">
        <f>IF(ISNUMBER(FIND("foundation",#REF!))= TRUE,1,0)</f>
        <v>0</v>
      </c>
      <c r="H920" s="51">
        <v>2</v>
      </c>
      <c r="I920" s="5" t="s">
        <v>2782</v>
      </c>
      <c r="J920" s="5" t="s">
        <v>2782</v>
      </c>
    </row>
    <row r="921" spans="1:10">
      <c r="A921" s="44" t="s">
        <v>552</v>
      </c>
      <c r="B921" s="44" t="s">
        <v>22</v>
      </c>
      <c r="C921" s="8">
        <v>2128</v>
      </c>
      <c r="D921" s="8">
        <v>1983</v>
      </c>
      <c r="E921" s="37">
        <v>719600</v>
      </c>
      <c r="F921" s="50">
        <f>IF(ISNUMBER(FIND("chimney",#REF!))= TRUE,1,0)</f>
        <v>0</v>
      </c>
      <c r="G921" s="50">
        <f>IF(ISNUMBER(FIND("foundation",#REF!))= TRUE,1,0)</f>
        <v>0</v>
      </c>
      <c r="H921" s="51">
        <v>1</v>
      </c>
      <c r="I921" s="9">
        <v>41885</v>
      </c>
      <c r="J921" s="9">
        <v>42074</v>
      </c>
    </row>
    <row r="922" spans="1:10">
      <c r="A922" s="44" t="s">
        <v>576</v>
      </c>
      <c r="B922" s="44" t="s">
        <v>22</v>
      </c>
      <c r="C922" s="14">
        <v>1600</v>
      </c>
      <c r="D922" s="8" t="s">
        <v>2782</v>
      </c>
      <c r="E922" s="37" t="s">
        <v>2782</v>
      </c>
      <c r="F922" s="50">
        <f>IF(ISNUMBER(FIND("chimney",#REF!))= TRUE,1,0)</f>
        <v>0</v>
      </c>
      <c r="G922" s="50">
        <f>IF(ISNUMBER(FIND("foundation",#REF!))= TRUE,1,0)</f>
        <v>0</v>
      </c>
      <c r="H922" s="51">
        <v>2</v>
      </c>
      <c r="I922" s="15">
        <v>42194</v>
      </c>
      <c r="J922" s="15">
        <v>42234</v>
      </c>
    </row>
    <row r="923" spans="1:10">
      <c r="A923" s="44" t="s">
        <v>738</v>
      </c>
      <c r="B923" s="44" t="s">
        <v>22</v>
      </c>
      <c r="C923" s="5">
        <v>2030</v>
      </c>
      <c r="D923" s="5">
        <v>1975</v>
      </c>
      <c r="E923" s="36">
        <v>672800</v>
      </c>
      <c r="F923" s="50">
        <f>IF(ISNUMBER(FIND("chimney",#REF!))= TRUE,1,0)</f>
        <v>0</v>
      </c>
      <c r="G923" s="50">
        <f>IF(ISNUMBER(FIND("foundation",#REF!))= TRUE,1,0)</f>
        <v>0</v>
      </c>
      <c r="H923" s="51">
        <v>2</v>
      </c>
      <c r="I923" s="9">
        <v>42024</v>
      </c>
      <c r="J923" s="5" t="s">
        <v>2782</v>
      </c>
    </row>
    <row r="924" spans="1:10">
      <c r="A924" s="44" t="s">
        <v>559</v>
      </c>
      <c r="B924" s="44" t="s">
        <v>22</v>
      </c>
      <c r="C924" s="14">
        <v>4500</v>
      </c>
      <c r="D924" s="8" t="s">
        <v>2782</v>
      </c>
      <c r="E924" s="37" t="s">
        <v>2782</v>
      </c>
      <c r="F924" s="50">
        <f>IF(ISNUMBER(FIND("chimney",#REF!))= TRUE,1,0)</f>
        <v>0</v>
      </c>
      <c r="G924" s="50">
        <f>IF(ISNUMBER(FIND("foundation",#REF!))= TRUE,1,0)</f>
        <v>0</v>
      </c>
      <c r="H924" s="51">
        <v>2</v>
      </c>
      <c r="I924" s="9">
        <v>41926</v>
      </c>
      <c r="J924" s="5" t="s">
        <v>2782</v>
      </c>
    </row>
    <row r="925" spans="1:10">
      <c r="A925" s="44" t="s">
        <v>540</v>
      </c>
      <c r="B925" s="44" t="s">
        <v>22</v>
      </c>
      <c r="C925" s="8">
        <v>2128</v>
      </c>
      <c r="D925" s="8">
        <v>1978</v>
      </c>
      <c r="E925" s="37">
        <v>714300</v>
      </c>
      <c r="F925" s="50">
        <f>IF(ISNUMBER(FIND("chimney",#REF!))= TRUE,1,0)</f>
        <v>0</v>
      </c>
      <c r="G925" s="50">
        <f>IF(ISNUMBER(FIND("foundation",#REF!))= TRUE,1,0)</f>
        <v>0</v>
      </c>
      <c r="H925" s="51">
        <v>1</v>
      </c>
      <c r="I925" s="9">
        <v>41891</v>
      </c>
      <c r="J925" s="9">
        <v>42111</v>
      </c>
    </row>
    <row r="926" spans="1:10">
      <c r="A926" s="44" t="s">
        <v>557</v>
      </c>
      <c r="B926" s="44" t="s">
        <v>22</v>
      </c>
      <c r="C926" s="14">
        <v>2000</v>
      </c>
      <c r="D926" s="8" t="s">
        <v>2782</v>
      </c>
      <c r="E926" s="37" t="s">
        <v>2782</v>
      </c>
      <c r="F926" s="50">
        <f>IF(ISNUMBER(FIND("chimney",#REF!))= TRUE,1,0)</f>
        <v>0</v>
      </c>
      <c r="G926" s="50">
        <f>IF(ISNUMBER(FIND("foundation",#REF!))= TRUE,1,0)</f>
        <v>0</v>
      </c>
      <c r="H926" s="51">
        <v>2</v>
      </c>
      <c r="I926" s="9">
        <v>41915</v>
      </c>
      <c r="J926" s="9">
        <v>42102</v>
      </c>
    </row>
    <row r="927" spans="1:10">
      <c r="A927" s="44" t="s">
        <v>579</v>
      </c>
      <c r="B927" s="44" t="s">
        <v>22</v>
      </c>
      <c r="C927" s="8">
        <v>2400</v>
      </c>
      <c r="D927" s="8" t="s">
        <v>2782</v>
      </c>
      <c r="E927" s="37" t="s">
        <v>2782</v>
      </c>
      <c r="F927" s="50">
        <f>IF(ISNUMBER(FIND("chimney",#REF!))= TRUE,1,0)</f>
        <v>0</v>
      </c>
      <c r="G927" s="50">
        <f>IF(ISNUMBER(FIND("foundation",#REF!))= TRUE,1,0)</f>
        <v>0</v>
      </c>
      <c r="H927" s="51">
        <v>2</v>
      </c>
      <c r="I927" s="9">
        <v>41921</v>
      </c>
      <c r="J927" s="9">
        <v>41940</v>
      </c>
    </row>
    <row r="928" spans="1:10">
      <c r="A928" s="44" t="s">
        <v>555</v>
      </c>
      <c r="B928" s="44" t="s">
        <v>22</v>
      </c>
      <c r="C928" s="14">
        <v>2000</v>
      </c>
      <c r="D928" s="8" t="s">
        <v>2782</v>
      </c>
      <c r="E928" s="37" t="s">
        <v>2782</v>
      </c>
      <c r="F928" s="50">
        <f>IF(ISNUMBER(FIND("chimney",#REF!))= TRUE,1,0)</f>
        <v>0</v>
      </c>
      <c r="G928" s="50">
        <f>IF(ISNUMBER(FIND("foundation",#REF!))= TRUE,1,0)</f>
        <v>0</v>
      </c>
      <c r="H928" s="51">
        <v>2</v>
      </c>
      <c r="I928" s="15">
        <v>41901</v>
      </c>
      <c r="J928" s="15">
        <v>41978</v>
      </c>
    </row>
    <row r="929" spans="1:10">
      <c r="A929" s="44" t="s">
        <v>553</v>
      </c>
      <c r="B929" s="44" t="s">
        <v>22</v>
      </c>
      <c r="C929" s="14">
        <v>2500</v>
      </c>
      <c r="D929" s="8" t="s">
        <v>2782</v>
      </c>
      <c r="E929" s="37" t="s">
        <v>2782</v>
      </c>
      <c r="F929" s="50">
        <f>IF(ISNUMBER(FIND("chimney",#REF!))= TRUE,1,0)</f>
        <v>0</v>
      </c>
      <c r="G929" s="50">
        <f>IF(ISNUMBER(FIND("foundation",#REF!))= TRUE,1,0)</f>
        <v>0</v>
      </c>
      <c r="H929" s="51">
        <v>2</v>
      </c>
      <c r="I929" s="9">
        <v>42010</v>
      </c>
      <c r="J929" s="9">
        <v>42136</v>
      </c>
    </row>
    <row r="930" spans="1:10">
      <c r="A930" s="44" t="s">
        <v>2294</v>
      </c>
      <c r="B930" s="45" t="s">
        <v>22</v>
      </c>
      <c r="C930" s="5">
        <v>1750</v>
      </c>
      <c r="D930" s="5">
        <v>1964</v>
      </c>
      <c r="E930" s="36">
        <v>550200</v>
      </c>
      <c r="F930" s="50">
        <f>IF(ISNUMBER(FIND("chimney",#REF!))= TRUE,1,0)</f>
        <v>0</v>
      </c>
      <c r="G930" s="50">
        <f>IF(ISNUMBER(FIND("foundation",#REF!))= TRUE,1,0)</f>
        <v>0</v>
      </c>
      <c r="H930" s="51">
        <v>2</v>
      </c>
      <c r="I930" s="9">
        <v>42097</v>
      </c>
      <c r="J930" s="9">
        <v>42195</v>
      </c>
    </row>
    <row r="931" spans="1:10">
      <c r="A931" s="44" t="s">
        <v>539</v>
      </c>
      <c r="B931" s="44" t="s">
        <v>22</v>
      </c>
      <c r="C931" s="8">
        <v>2128</v>
      </c>
      <c r="D931" s="8">
        <v>1978</v>
      </c>
      <c r="E931" s="37">
        <v>714600</v>
      </c>
      <c r="F931" s="50">
        <f>IF(ISNUMBER(FIND("chimney",#REF!))= TRUE,1,0)</f>
        <v>0</v>
      </c>
      <c r="G931" s="50">
        <f>IF(ISNUMBER(FIND("foundation",#REF!))= TRUE,1,0)</f>
        <v>0</v>
      </c>
      <c r="H931" s="51">
        <v>1</v>
      </c>
      <c r="I931" s="9">
        <v>41893</v>
      </c>
      <c r="J931" s="9">
        <v>41960</v>
      </c>
    </row>
    <row r="932" spans="1:10">
      <c r="A932" s="44" t="s">
        <v>742</v>
      </c>
      <c r="B932" s="44" t="s">
        <v>22</v>
      </c>
      <c r="C932" s="5">
        <v>1845</v>
      </c>
      <c r="D932" s="5">
        <v>1974</v>
      </c>
      <c r="E932" s="36">
        <v>646000</v>
      </c>
      <c r="F932" s="50">
        <f>IF(ISNUMBER(FIND("chimney",#REF!))= TRUE,1,0)</f>
        <v>0</v>
      </c>
      <c r="G932" s="50">
        <f>IF(ISNUMBER(FIND("foundation",#REF!))= TRUE,1,0)</f>
        <v>0</v>
      </c>
      <c r="H932" s="51">
        <v>2</v>
      </c>
      <c r="I932" s="9">
        <v>42097</v>
      </c>
      <c r="J932" s="5" t="s">
        <v>2782</v>
      </c>
    </row>
    <row r="933" spans="1:10">
      <c r="A933" s="44" t="s">
        <v>740</v>
      </c>
      <c r="B933" s="44" t="s">
        <v>22</v>
      </c>
      <c r="C933" s="5">
        <v>1941</v>
      </c>
      <c r="D933" s="5">
        <v>1979</v>
      </c>
      <c r="E933" s="36">
        <v>691600</v>
      </c>
      <c r="F933" s="50">
        <f>IF(ISNUMBER(FIND("chimney",#REF!))= TRUE,1,0)</f>
        <v>0</v>
      </c>
      <c r="G933" s="50">
        <f>IF(ISNUMBER(FIND("foundation",#REF!))= TRUE,1,0)</f>
        <v>0</v>
      </c>
      <c r="H933" s="51">
        <v>1</v>
      </c>
      <c r="I933" s="5" t="s">
        <v>2782</v>
      </c>
      <c r="J933" s="5" t="s">
        <v>2782</v>
      </c>
    </row>
    <row r="934" spans="1:10">
      <c r="A934" s="44" t="s">
        <v>537</v>
      </c>
      <c r="B934" s="44" t="s">
        <v>22</v>
      </c>
      <c r="C934" s="8">
        <v>2128</v>
      </c>
      <c r="D934" s="8">
        <v>1978</v>
      </c>
      <c r="E934" s="37">
        <v>760300</v>
      </c>
      <c r="F934" s="50">
        <f>IF(ISNUMBER(FIND("chimney",#REF!))= TRUE,1,0)</f>
        <v>0</v>
      </c>
      <c r="G934" s="50">
        <f>IF(ISNUMBER(FIND("foundation",#REF!))= TRUE,1,0)</f>
        <v>0</v>
      </c>
      <c r="H934" s="51">
        <v>1</v>
      </c>
      <c r="I934" s="9">
        <v>42006</v>
      </c>
      <c r="J934" s="5" t="s">
        <v>2782</v>
      </c>
    </row>
    <row r="935" spans="1:10">
      <c r="A935" s="44" t="s">
        <v>695</v>
      </c>
      <c r="B935" s="44" t="s">
        <v>22</v>
      </c>
      <c r="C935" s="5">
        <v>1645</v>
      </c>
      <c r="D935" s="5">
        <v>1965</v>
      </c>
      <c r="E935" s="36">
        <v>633600</v>
      </c>
      <c r="F935" s="50">
        <f>IF(ISNUMBER(FIND("chimney",#REF!))= TRUE,1,0)</f>
        <v>0</v>
      </c>
      <c r="G935" s="50">
        <f>IF(ISNUMBER(FIND("foundation",#REF!))= TRUE,1,0)</f>
        <v>0</v>
      </c>
      <c r="H935" s="51">
        <v>2</v>
      </c>
      <c r="I935" s="5" t="s">
        <v>2782</v>
      </c>
      <c r="J935" s="5" t="s">
        <v>2782</v>
      </c>
    </row>
    <row r="936" spans="1:10">
      <c r="A936" s="44" t="s">
        <v>2382</v>
      </c>
      <c r="B936" s="45" t="s">
        <v>22</v>
      </c>
      <c r="C936" s="6">
        <v>3000</v>
      </c>
      <c r="D936" s="5" t="s">
        <v>2782</v>
      </c>
      <c r="E936" s="36">
        <v>116000</v>
      </c>
      <c r="F936" s="50">
        <f>IF(ISNUMBER(FIND("chimney",#REF!))= TRUE,1,0)</f>
        <v>0</v>
      </c>
      <c r="G936" s="50">
        <f>IF(ISNUMBER(FIND("foundation",#REF!))= TRUE,1,0)</f>
        <v>0</v>
      </c>
      <c r="H936" s="51">
        <v>2</v>
      </c>
      <c r="I936" s="9">
        <v>41925</v>
      </c>
      <c r="J936" s="5" t="s">
        <v>2782</v>
      </c>
    </row>
    <row r="937" spans="1:10">
      <c r="A937" s="44" t="s">
        <v>587</v>
      </c>
      <c r="B937" s="44" t="s">
        <v>22</v>
      </c>
      <c r="C937" s="8">
        <v>3195</v>
      </c>
      <c r="D937" s="8">
        <v>1989</v>
      </c>
      <c r="E937" s="37">
        <v>953900</v>
      </c>
      <c r="F937" s="50">
        <f>IF(ISNUMBER(FIND("chimney",#REF!))= TRUE,1,0)</f>
        <v>0</v>
      </c>
      <c r="G937" s="50">
        <f>IF(ISNUMBER(FIND("foundation",#REF!))= TRUE,1,0)</f>
        <v>0</v>
      </c>
      <c r="H937" s="51">
        <v>1</v>
      </c>
      <c r="I937" s="5" t="s">
        <v>2782</v>
      </c>
      <c r="J937" s="5" t="s">
        <v>2782</v>
      </c>
    </row>
    <row r="938" spans="1:10">
      <c r="A938" s="44" t="s">
        <v>694</v>
      </c>
      <c r="B938" s="44" t="s">
        <v>22</v>
      </c>
      <c r="C938" s="5">
        <v>2522</v>
      </c>
      <c r="D938" s="5">
        <v>1973</v>
      </c>
      <c r="E938" s="36">
        <v>839500</v>
      </c>
      <c r="F938" s="50">
        <f>IF(ISNUMBER(FIND("chimney",#REF!))= TRUE,1,0)</f>
        <v>0</v>
      </c>
      <c r="G938" s="50">
        <f>IF(ISNUMBER(FIND("foundation",#REF!))= TRUE,1,0)</f>
        <v>0</v>
      </c>
      <c r="H938" s="51">
        <v>2</v>
      </c>
      <c r="I938" s="5" t="s">
        <v>2782</v>
      </c>
      <c r="J938" s="5" t="s">
        <v>2782</v>
      </c>
    </row>
    <row r="939" spans="1:10">
      <c r="A939" s="44" t="s">
        <v>684</v>
      </c>
      <c r="B939" s="44" t="s">
        <v>22</v>
      </c>
      <c r="C939" s="5">
        <v>1675</v>
      </c>
      <c r="D939" s="5">
        <v>1966</v>
      </c>
      <c r="E939" s="36">
        <v>609600</v>
      </c>
      <c r="F939" s="50">
        <f>IF(ISNUMBER(FIND("chimney",#REF!))= TRUE,1,0)</f>
        <v>0</v>
      </c>
      <c r="G939" s="50">
        <f>IF(ISNUMBER(FIND("foundation",#REF!))= TRUE,1,0)</f>
        <v>0</v>
      </c>
      <c r="H939" s="51">
        <v>2</v>
      </c>
      <c r="I939" s="9">
        <v>42032</v>
      </c>
      <c r="J939" s="5" t="s">
        <v>2782</v>
      </c>
    </row>
    <row r="940" spans="1:10">
      <c r="A940" s="44" t="s">
        <v>700</v>
      </c>
      <c r="B940" s="44" t="s">
        <v>22</v>
      </c>
      <c r="C940" s="5">
        <v>2102</v>
      </c>
      <c r="D940" s="5">
        <v>1973</v>
      </c>
      <c r="E940" s="36">
        <v>696300</v>
      </c>
      <c r="F940" s="50">
        <f>IF(ISNUMBER(FIND("chimney",#REF!))= TRUE,1,0)</f>
        <v>0</v>
      </c>
      <c r="G940" s="50">
        <f>IF(ISNUMBER(FIND("foundation",#REF!))= TRUE,1,0)</f>
        <v>0</v>
      </c>
      <c r="H940" s="51">
        <v>1</v>
      </c>
      <c r="I940" s="9">
        <v>41887</v>
      </c>
      <c r="J940" s="5" t="s">
        <v>2782</v>
      </c>
    </row>
    <row r="941" spans="1:10">
      <c r="A941" s="44" t="s">
        <v>526</v>
      </c>
      <c r="B941" s="44" t="s">
        <v>22</v>
      </c>
      <c r="C941" s="14">
        <v>2400</v>
      </c>
      <c r="D941" s="8" t="s">
        <v>2782</v>
      </c>
      <c r="E941" s="37" t="s">
        <v>2782</v>
      </c>
      <c r="F941" s="50">
        <f>IF(ISNUMBER(FIND("chimney",#REF!))= TRUE,1,0)</f>
        <v>0</v>
      </c>
      <c r="G941" s="50">
        <f>IF(ISNUMBER(FIND("foundation",#REF!))= TRUE,1,0)</f>
        <v>0</v>
      </c>
      <c r="H941" s="51">
        <v>4</v>
      </c>
      <c r="I941" s="8" t="s">
        <v>2782</v>
      </c>
      <c r="J941" s="5" t="s">
        <v>2782</v>
      </c>
    </row>
    <row r="942" spans="1:10">
      <c r="A942" s="44" t="s">
        <v>164</v>
      </c>
      <c r="B942" s="45" t="s">
        <v>22</v>
      </c>
      <c r="C942" s="5">
        <v>1636</v>
      </c>
      <c r="D942" s="5">
        <v>1956</v>
      </c>
      <c r="E942" s="36">
        <v>535600</v>
      </c>
      <c r="F942" s="50">
        <f>IF(ISNUMBER(FIND("chimney",#REF!))= TRUE,1,0)</f>
        <v>0</v>
      </c>
      <c r="G942" s="50">
        <f>IF(ISNUMBER(FIND("foundation",#REF!))= TRUE,1,0)</f>
        <v>0</v>
      </c>
      <c r="H942" s="51">
        <v>2</v>
      </c>
      <c r="I942" s="5" t="s">
        <v>2782</v>
      </c>
      <c r="J942" s="5" t="s">
        <v>2782</v>
      </c>
    </row>
    <row r="943" spans="1:10">
      <c r="A943" s="44" t="s">
        <v>432</v>
      </c>
      <c r="B943" s="44" t="s">
        <v>22</v>
      </c>
      <c r="C943" s="8">
        <v>1655</v>
      </c>
      <c r="D943" s="8">
        <v>1961</v>
      </c>
      <c r="E943" s="37">
        <v>563400</v>
      </c>
      <c r="F943" s="50">
        <f>IF(ISNUMBER(FIND("chimney",#REF!))= TRUE,1,0)</f>
        <v>0</v>
      </c>
      <c r="G943" s="50">
        <f>IF(ISNUMBER(FIND("foundation",#REF!))= TRUE,1,0)</f>
        <v>0</v>
      </c>
      <c r="H943" s="51">
        <v>3</v>
      </c>
      <c r="I943" s="15">
        <v>41933</v>
      </c>
      <c r="J943" s="15">
        <v>42004</v>
      </c>
    </row>
    <row r="944" spans="1:10">
      <c r="A944" s="44" t="s">
        <v>150</v>
      </c>
      <c r="B944" s="45" t="s">
        <v>22</v>
      </c>
      <c r="C944" s="5">
        <v>1408</v>
      </c>
      <c r="D944" s="5">
        <v>1956</v>
      </c>
      <c r="E944" s="36">
        <v>491900</v>
      </c>
      <c r="F944" s="50">
        <f>IF(ISNUMBER(FIND("chimney",#REF!))= TRUE,1,0)</f>
        <v>0</v>
      </c>
      <c r="G944" s="50">
        <f>IF(ISNUMBER(FIND("foundation",#REF!))= TRUE,1,0)</f>
        <v>0</v>
      </c>
      <c r="H944" s="51">
        <v>2</v>
      </c>
      <c r="I944" s="9">
        <v>41901</v>
      </c>
      <c r="J944" s="5" t="s">
        <v>2782</v>
      </c>
    </row>
    <row r="945" spans="1:10">
      <c r="A945" s="44" t="s">
        <v>161</v>
      </c>
      <c r="B945" s="45" t="s">
        <v>22</v>
      </c>
      <c r="C945" s="5">
        <v>1189</v>
      </c>
      <c r="D945" s="5">
        <v>1956</v>
      </c>
      <c r="E945" s="36">
        <v>457900</v>
      </c>
      <c r="F945" s="50">
        <f>IF(ISNUMBER(FIND("chimney",#REF!))= TRUE,1,0)</f>
        <v>0</v>
      </c>
      <c r="G945" s="50">
        <f>IF(ISNUMBER(FIND("foundation",#REF!))= TRUE,1,0)</f>
        <v>0</v>
      </c>
      <c r="H945" s="51">
        <v>1</v>
      </c>
      <c r="I945" s="9">
        <v>41894</v>
      </c>
      <c r="J945" s="9">
        <v>42074</v>
      </c>
    </row>
    <row r="946" spans="1:10">
      <c r="A946" s="48" t="s">
        <v>680</v>
      </c>
      <c r="B946" s="44" t="s">
        <v>22</v>
      </c>
      <c r="C946" s="16">
        <v>1645</v>
      </c>
      <c r="D946" s="16">
        <v>1965</v>
      </c>
      <c r="E946" s="39">
        <v>632300</v>
      </c>
      <c r="F946" s="50">
        <f>IF(ISNUMBER(FIND("chimney",#REF!))= TRUE,1,0)</f>
        <v>0</v>
      </c>
      <c r="G946" s="50">
        <f>IF(ISNUMBER(FIND("foundation",#REF!))= TRUE,1,0)</f>
        <v>0</v>
      </c>
      <c r="H946" s="54">
        <v>4</v>
      </c>
      <c r="I946" s="18">
        <v>42129</v>
      </c>
      <c r="J946" s="18">
        <v>42404</v>
      </c>
    </row>
    <row r="947" spans="1:10">
      <c r="A947" s="44" t="s">
        <v>697</v>
      </c>
      <c r="B947" s="44" t="s">
        <v>22</v>
      </c>
      <c r="C947" s="5">
        <v>1714</v>
      </c>
      <c r="D947" s="5">
        <v>1978</v>
      </c>
      <c r="E947" s="36">
        <v>636900</v>
      </c>
      <c r="F947" s="50">
        <f>IF(ISNUMBER(FIND("chimney",#REF!))= TRUE,1,0)</f>
        <v>0</v>
      </c>
      <c r="G947" s="50">
        <f>IF(ISNUMBER(FIND("foundation",#REF!))= TRUE,1,0)</f>
        <v>0</v>
      </c>
      <c r="H947" s="51">
        <v>2</v>
      </c>
      <c r="I947" s="9">
        <v>42143</v>
      </c>
      <c r="J947" s="5" t="s">
        <v>2782</v>
      </c>
    </row>
    <row r="948" spans="1:10">
      <c r="A948" s="44" t="s">
        <v>148</v>
      </c>
      <c r="B948" s="45" t="s">
        <v>22</v>
      </c>
      <c r="C948" s="5">
        <v>1189</v>
      </c>
      <c r="D948" s="5">
        <v>1956</v>
      </c>
      <c r="E948" s="36">
        <v>443200</v>
      </c>
      <c r="F948" s="50">
        <f>IF(ISNUMBER(FIND("chimney",#REF!))= TRUE,1,0)</f>
        <v>0</v>
      </c>
      <c r="G948" s="50">
        <f>IF(ISNUMBER(FIND("foundation",#REF!))= TRUE,1,0)</f>
        <v>0</v>
      </c>
      <c r="H948" s="51">
        <v>2</v>
      </c>
      <c r="I948" s="5" t="s">
        <v>2782</v>
      </c>
      <c r="J948" s="5" t="s">
        <v>2782</v>
      </c>
    </row>
    <row r="949" spans="1:10">
      <c r="A949" s="44" t="s">
        <v>160</v>
      </c>
      <c r="B949" s="45" t="s">
        <v>22</v>
      </c>
      <c r="C949" s="5">
        <v>1408</v>
      </c>
      <c r="D949" s="5">
        <v>1956</v>
      </c>
      <c r="E949" s="36">
        <v>499900</v>
      </c>
      <c r="F949" s="50">
        <f>IF(ISNUMBER(FIND("chimney",#REF!))= TRUE,1,0)</f>
        <v>0</v>
      </c>
      <c r="G949" s="50">
        <f>IF(ISNUMBER(FIND("foundation",#REF!))= TRUE,1,0)</f>
        <v>0</v>
      </c>
      <c r="H949" s="51">
        <v>2</v>
      </c>
      <c r="I949" s="9">
        <v>41996</v>
      </c>
      <c r="J949" s="9">
        <v>42010</v>
      </c>
    </row>
    <row r="950" spans="1:10">
      <c r="A950" s="44" t="s">
        <v>2613</v>
      </c>
      <c r="B950" s="45" t="s">
        <v>22</v>
      </c>
      <c r="C950" s="5">
        <v>1164</v>
      </c>
      <c r="D950" s="5">
        <v>1948</v>
      </c>
      <c r="E950" s="36">
        <v>425000</v>
      </c>
      <c r="F950" s="50">
        <f>IF(ISNUMBER(FIND("chimney",#REF!))= TRUE,1,0)</f>
        <v>0</v>
      </c>
      <c r="G950" s="50">
        <f>IF(ISNUMBER(FIND("foundation",#REF!))= TRUE,1,0)</f>
        <v>0</v>
      </c>
      <c r="H950" s="51">
        <v>2</v>
      </c>
      <c r="I950" s="5" t="s">
        <v>2782</v>
      </c>
      <c r="J950" s="5" t="s">
        <v>2782</v>
      </c>
    </row>
    <row r="951" spans="1:10">
      <c r="A951" s="44" t="s">
        <v>153</v>
      </c>
      <c r="B951" s="45" t="s">
        <v>22</v>
      </c>
      <c r="C951" s="5">
        <v>1408</v>
      </c>
      <c r="D951" s="5">
        <v>1956</v>
      </c>
      <c r="E951" s="36">
        <v>468400</v>
      </c>
      <c r="F951" s="50">
        <f>IF(ISNUMBER(FIND("chimney",#REF!))= TRUE,1,0)</f>
        <v>0</v>
      </c>
      <c r="G951" s="50">
        <f>IF(ISNUMBER(FIND("foundation",#REF!))= TRUE,1,0)</f>
        <v>0</v>
      </c>
      <c r="H951" s="51">
        <v>2</v>
      </c>
      <c r="I951" s="9">
        <v>41905</v>
      </c>
      <c r="J951" s="5" t="s">
        <v>2782</v>
      </c>
    </row>
    <row r="952" spans="1:10">
      <c r="A952" s="44" t="s">
        <v>235</v>
      </c>
      <c r="B952" s="45" t="s">
        <v>22</v>
      </c>
      <c r="C952" s="5">
        <v>1720</v>
      </c>
      <c r="D952" s="5">
        <v>1956</v>
      </c>
      <c r="E952" s="36">
        <v>542800</v>
      </c>
      <c r="F952" s="50">
        <f>IF(ISNUMBER(FIND("chimney",#REF!))= TRUE,1,0)</f>
        <v>0</v>
      </c>
      <c r="G952" s="50">
        <f>IF(ISNUMBER(FIND("foundation",#REF!))= TRUE,1,0)</f>
        <v>0</v>
      </c>
      <c r="H952" s="51">
        <v>2</v>
      </c>
      <c r="I952" s="5" t="s">
        <v>2782</v>
      </c>
      <c r="J952" s="5" t="s">
        <v>2782</v>
      </c>
    </row>
    <row r="953" spans="1:10">
      <c r="A953" s="44" t="s">
        <v>691</v>
      </c>
      <c r="B953" s="44" t="s">
        <v>22</v>
      </c>
      <c r="C953" s="5">
        <v>1540</v>
      </c>
      <c r="D953" s="5">
        <v>1965</v>
      </c>
      <c r="E953" s="36">
        <v>601600</v>
      </c>
      <c r="F953" s="50">
        <f>IF(ISNUMBER(FIND("chimney",#REF!))= TRUE,1,0)</f>
        <v>0</v>
      </c>
      <c r="G953" s="50">
        <f>IF(ISNUMBER(FIND("foundation",#REF!))= TRUE,1,0)</f>
        <v>0</v>
      </c>
      <c r="H953" s="51">
        <v>3</v>
      </c>
      <c r="I953" s="9">
        <v>41920</v>
      </c>
      <c r="J953" s="5" t="s">
        <v>2782</v>
      </c>
    </row>
    <row r="954" spans="1:10">
      <c r="A954" s="44" t="s">
        <v>703</v>
      </c>
      <c r="B954" s="44" t="s">
        <v>22</v>
      </c>
      <c r="C954" s="5">
        <v>2882</v>
      </c>
      <c r="D954" s="5">
        <v>1973</v>
      </c>
      <c r="E954" s="36">
        <v>745560</v>
      </c>
      <c r="F954" s="50">
        <f>IF(ISNUMBER(FIND("chimney",#REF!))= TRUE,1,0)</f>
        <v>0</v>
      </c>
      <c r="G954" s="50">
        <f>IF(ISNUMBER(FIND("foundation",#REF!))= TRUE,1,0)</f>
        <v>0</v>
      </c>
      <c r="H954" s="51">
        <v>4</v>
      </c>
      <c r="I954" s="9">
        <v>41956</v>
      </c>
      <c r="J954" s="5" t="s">
        <v>2782</v>
      </c>
    </row>
    <row r="955" spans="1:10">
      <c r="A955" s="44" t="s">
        <v>237</v>
      </c>
      <c r="B955" s="45" t="s">
        <v>22</v>
      </c>
      <c r="C955" s="5">
        <v>1408</v>
      </c>
      <c r="D955" s="5">
        <v>1956</v>
      </c>
      <c r="E955" s="36">
        <v>496500</v>
      </c>
      <c r="F955" s="50">
        <f>IF(ISNUMBER(FIND("chimney",#REF!))= TRUE,1,0)</f>
        <v>0</v>
      </c>
      <c r="G955" s="50">
        <f>IF(ISNUMBER(FIND("foundation",#REF!))= TRUE,1,0)</f>
        <v>0</v>
      </c>
      <c r="H955" s="51">
        <v>2</v>
      </c>
      <c r="I955" s="5" t="s">
        <v>2782</v>
      </c>
      <c r="J955" s="5" t="s">
        <v>2782</v>
      </c>
    </row>
    <row r="956" spans="1:10">
      <c r="A956" s="44" t="s">
        <v>2369</v>
      </c>
      <c r="B956" s="45" t="s">
        <v>22</v>
      </c>
      <c r="C956" s="5">
        <v>832</v>
      </c>
      <c r="D956" s="5">
        <v>1900</v>
      </c>
      <c r="E956" s="36">
        <v>401400</v>
      </c>
      <c r="F956" s="50">
        <f>IF(ISNUMBER(FIND("chimney",#REF!))= TRUE,1,0)</f>
        <v>0</v>
      </c>
      <c r="G956" s="50">
        <f>IF(ISNUMBER(FIND("foundation",#REF!))= TRUE,1,0)</f>
        <v>0</v>
      </c>
      <c r="H956" s="51">
        <v>2</v>
      </c>
      <c r="I956" s="5" t="s">
        <v>2782</v>
      </c>
      <c r="J956" s="5" t="s">
        <v>2782</v>
      </c>
    </row>
    <row r="957" spans="1:10">
      <c r="A957" s="44" t="s">
        <v>644</v>
      </c>
      <c r="B957" s="44" t="s">
        <v>22</v>
      </c>
      <c r="C957" s="5">
        <v>1953</v>
      </c>
      <c r="D957" s="5">
        <v>1986</v>
      </c>
      <c r="E957" s="36">
        <v>737600</v>
      </c>
      <c r="F957" s="50">
        <f>IF(ISNUMBER(FIND("chimney",#REF!))= TRUE,1,0)</f>
        <v>0</v>
      </c>
      <c r="G957" s="50">
        <f>IF(ISNUMBER(FIND("foundation",#REF!))= TRUE,1,0)</f>
        <v>0</v>
      </c>
      <c r="H957" s="51">
        <v>2</v>
      </c>
      <c r="I957" s="5" t="s">
        <v>2782</v>
      </c>
      <c r="J957" s="5" t="s">
        <v>2782</v>
      </c>
    </row>
    <row r="958" spans="1:10">
      <c r="A958" s="44" t="s">
        <v>535</v>
      </c>
      <c r="B958" s="44" t="s">
        <v>22</v>
      </c>
      <c r="C958" s="8">
        <v>1906</v>
      </c>
      <c r="D958" s="8">
        <v>1930</v>
      </c>
      <c r="E958" s="37">
        <v>673600</v>
      </c>
      <c r="F958" s="50">
        <f>IF(ISNUMBER(FIND("chimney",#REF!))= TRUE,1,0)</f>
        <v>0</v>
      </c>
      <c r="G958" s="50">
        <f>IF(ISNUMBER(FIND("foundation",#REF!))= TRUE,1,0)</f>
        <v>0</v>
      </c>
      <c r="H958" s="51">
        <v>2</v>
      </c>
      <c r="I958" s="5" t="s">
        <v>2782</v>
      </c>
      <c r="J958" s="5" t="s">
        <v>2782</v>
      </c>
    </row>
    <row r="959" spans="1:10">
      <c r="A959" s="44" t="s">
        <v>254</v>
      </c>
      <c r="B959" s="45" t="s">
        <v>22</v>
      </c>
      <c r="C959" s="5">
        <v>1441</v>
      </c>
      <c r="D959" s="5">
        <v>1969</v>
      </c>
      <c r="E959" s="36">
        <v>512700</v>
      </c>
      <c r="F959" s="50">
        <f>IF(ISNUMBER(FIND("chimney",#REF!))= TRUE,1,0)</f>
        <v>0</v>
      </c>
      <c r="G959" s="50">
        <f>IF(ISNUMBER(FIND("foundation",#REF!))= TRUE,1,0)</f>
        <v>0</v>
      </c>
      <c r="H959" s="51">
        <v>2</v>
      </c>
      <c r="I959" s="9">
        <v>42020</v>
      </c>
      <c r="J959" s="5" t="s">
        <v>2782</v>
      </c>
    </row>
    <row r="960" spans="1:10">
      <c r="A960" s="44" t="s">
        <v>678</v>
      </c>
      <c r="B960" s="44" t="s">
        <v>22</v>
      </c>
      <c r="C960" s="5">
        <v>1898</v>
      </c>
      <c r="D960" s="5">
        <v>1970</v>
      </c>
      <c r="E960" s="36">
        <v>642600</v>
      </c>
      <c r="F960" s="50">
        <f>IF(ISNUMBER(FIND("chimney",#REF!))= TRUE,1,0)</f>
        <v>0</v>
      </c>
      <c r="G960" s="50">
        <f>IF(ISNUMBER(FIND("foundation",#REF!))= TRUE,1,0)</f>
        <v>0</v>
      </c>
      <c r="H960" s="51">
        <v>2</v>
      </c>
      <c r="I960" s="9">
        <v>41894</v>
      </c>
      <c r="J960" s="5" t="s">
        <v>2782</v>
      </c>
    </row>
    <row r="961" spans="1:10">
      <c r="A961" s="44" t="s">
        <v>165</v>
      </c>
      <c r="B961" s="45" t="s">
        <v>22</v>
      </c>
      <c r="C961" s="5">
        <v>1189</v>
      </c>
      <c r="D961" s="5">
        <v>1956</v>
      </c>
      <c r="E961" s="36">
        <v>430100</v>
      </c>
      <c r="F961" s="50">
        <f>IF(ISNUMBER(FIND("chimney",#REF!))= TRUE,1,0)</f>
        <v>0</v>
      </c>
      <c r="G961" s="50">
        <f>IF(ISNUMBER(FIND("foundation",#REF!))= TRUE,1,0)</f>
        <v>0</v>
      </c>
      <c r="H961" s="51">
        <v>2</v>
      </c>
      <c r="I961" s="5" t="s">
        <v>2782</v>
      </c>
      <c r="J961" s="5" t="s">
        <v>2782</v>
      </c>
    </row>
    <row r="962" spans="1:10">
      <c r="A962" s="44" t="s">
        <v>239</v>
      </c>
      <c r="B962" s="45" t="s">
        <v>22</v>
      </c>
      <c r="C962" s="6">
        <v>1100</v>
      </c>
      <c r="D962" s="5">
        <v>1958</v>
      </c>
      <c r="E962" s="36">
        <v>438500</v>
      </c>
      <c r="F962" s="50">
        <f>IF(ISNUMBER(FIND("chimney",#REF!))= TRUE,1,0)</f>
        <v>0</v>
      </c>
      <c r="G962" s="50">
        <f>IF(ISNUMBER(FIND("foundation",#REF!))= TRUE,1,0)</f>
        <v>0</v>
      </c>
      <c r="H962" s="51">
        <v>2</v>
      </c>
      <c r="I962" s="5" t="s">
        <v>2782</v>
      </c>
      <c r="J962" s="5" t="s">
        <v>2782</v>
      </c>
    </row>
    <row r="963" spans="1:10">
      <c r="A963" s="44" t="s">
        <v>156</v>
      </c>
      <c r="B963" s="45" t="s">
        <v>22</v>
      </c>
      <c r="C963" s="5">
        <v>1408</v>
      </c>
      <c r="D963" s="5">
        <v>1956</v>
      </c>
      <c r="E963" s="36">
        <v>500800</v>
      </c>
      <c r="F963" s="50">
        <f>IF(ISNUMBER(FIND("chimney",#REF!))= TRUE,1,0)</f>
        <v>0</v>
      </c>
      <c r="G963" s="50">
        <f>IF(ISNUMBER(FIND("foundation",#REF!))= TRUE,1,0)</f>
        <v>0</v>
      </c>
      <c r="H963" s="51">
        <v>2</v>
      </c>
      <c r="I963" s="9">
        <v>41897</v>
      </c>
      <c r="J963" s="9">
        <v>41936</v>
      </c>
    </row>
    <row r="964" spans="1:10">
      <c r="A964" s="44" t="s">
        <v>434</v>
      </c>
      <c r="B964" s="44" t="s">
        <v>22</v>
      </c>
      <c r="C964" s="8">
        <v>1930</v>
      </c>
      <c r="D964" s="8">
        <v>1970</v>
      </c>
      <c r="E964" s="37">
        <v>624500</v>
      </c>
      <c r="F964" s="50">
        <f>IF(ISNUMBER(FIND("chimney",#REF!))= TRUE,1,0)</f>
        <v>0</v>
      </c>
      <c r="G964" s="50">
        <f>IF(ISNUMBER(FIND("foundation",#REF!))= TRUE,1,0)</f>
        <v>0</v>
      </c>
      <c r="H964" s="51">
        <v>2</v>
      </c>
      <c r="I964" s="15">
        <v>41914</v>
      </c>
      <c r="J964" s="15">
        <v>41921</v>
      </c>
    </row>
    <row r="965" spans="1:10">
      <c r="A965" s="44" t="s">
        <v>705</v>
      </c>
      <c r="B965" s="44" t="s">
        <v>22</v>
      </c>
      <c r="C965" s="6">
        <v>4500</v>
      </c>
      <c r="D965" s="5" t="s">
        <v>2782</v>
      </c>
      <c r="E965" s="36" t="s">
        <v>2782</v>
      </c>
      <c r="F965" s="50">
        <f>IF(ISNUMBER(FIND("chimney",#REF!))= TRUE,1,0)</f>
        <v>0</v>
      </c>
      <c r="G965" s="50">
        <f>IF(ISNUMBER(FIND("foundation",#REF!))= TRUE,1,0)</f>
        <v>0</v>
      </c>
      <c r="H965" s="51">
        <v>2</v>
      </c>
      <c r="I965" s="9">
        <v>41887</v>
      </c>
      <c r="J965" s="9">
        <v>41953</v>
      </c>
    </row>
    <row r="966" spans="1:10">
      <c r="A966" s="44" t="s">
        <v>689</v>
      </c>
      <c r="B966" s="44" t="s">
        <v>22</v>
      </c>
      <c r="C966" s="5">
        <v>1650</v>
      </c>
      <c r="D966" s="5">
        <v>1970</v>
      </c>
      <c r="E966" s="36">
        <v>590000</v>
      </c>
      <c r="F966" s="50">
        <f>IF(ISNUMBER(FIND("chimney",#REF!))= TRUE,1,0)</f>
        <v>0</v>
      </c>
      <c r="G966" s="50">
        <f>IF(ISNUMBER(FIND("foundation",#REF!))= TRUE,1,0)</f>
        <v>0</v>
      </c>
      <c r="H966" s="51">
        <v>2</v>
      </c>
      <c r="I966" s="5" t="s">
        <v>2782</v>
      </c>
      <c r="J966" s="5" t="s">
        <v>2782</v>
      </c>
    </row>
    <row r="967" spans="1:10">
      <c r="A967" s="44" t="s">
        <v>257</v>
      </c>
      <c r="B967" s="45" t="s">
        <v>22</v>
      </c>
      <c r="C967" s="5">
        <v>1441</v>
      </c>
      <c r="D967" s="5">
        <v>1969</v>
      </c>
      <c r="E967" s="36">
        <v>503200</v>
      </c>
      <c r="F967" s="50">
        <f>IF(ISNUMBER(FIND("chimney",#REF!))= TRUE,1,0)</f>
        <v>0</v>
      </c>
      <c r="G967" s="50">
        <f>IF(ISNUMBER(FIND("foundation",#REF!))= TRUE,1,0)</f>
        <v>0</v>
      </c>
      <c r="H967" s="51">
        <v>1</v>
      </c>
      <c r="I967" s="5" t="s">
        <v>2782</v>
      </c>
      <c r="J967" s="5" t="s">
        <v>2782</v>
      </c>
    </row>
    <row r="968" spans="1:10">
      <c r="A968" s="44" t="s">
        <v>672</v>
      </c>
      <c r="B968" s="44" t="s">
        <v>22</v>
      </c>
      <c r="C968" s="5">
        <v>2025</v>
      </c>
      <c r="D968" s="5">
        <v>1968</v>
      </c>
      <c r="E968" s="36">
        <v>687800</v>
      </c>
      <c r="F968" s="50">
        <f>IF(ISNUMBER(FIND("chimney",#REF!))= TRUE,1,0)</f>
        <v>0</v>
      </c>
      <c r="G968" s="50">
        <f>IF(ISNUMBER(FIND("foundation",#REF!))= TRUE,1,0)</f>
        <v>0</v>
      </c>
      <c r="H968" s="51">
        <v>3</v>
      </c>
      <c r="I968" s="9">
        <v>42097</v>
      </c>
      <c r="J968" s="9">
        <v>42136</v>
      </c>
    </row>
    <row r="969" spans="1:10">
      <c r="A969" s="44" t="s">
        <v>167</v>
      </c>
      <c r="B969" s="45" t="s">
        <v>22</v>
      </c>
      <c r="C969" s="5">
        <v>1189</v>
      </c>
      <c r="D969" s="5">
        <v>1956</v>
      </c>
      <c r="E969" s="36">
        <v>452500</v>
      </c>
      <c r="F969" s="50">
        <f>IF(ISNUMBER(FIND("chimney",#REF!))= TRUE,1,0)</f>
        <v>0</v>
      </c>
      <c r="G969" s="50">
        <f>IF(ISNUMBER(FIND("foundation",#REF!))= TRUE,1,0)</f>
        <v>0</v>
      </c>
      <c r="H969" s="51">
        <v>2</v>
      </c>
      <c r="I969" s="5" t="s">
        <v>2782</v>
      </c>
      <c r="J969" s="5" t="s">
        <v>2782</v>
      </c>
    </row>
    <row r="970" spans="1:10">
      <c r="A970" s="44" t="s">
        <v>618</v>
      </c>
      <c r="B970" s="44" t="s">
        <v>22</v>
      </c>
      <c r="C970" s="5">
        <v>3114</v>
      </c>
      <c r="D970" s="5">
        <v>1990</v>
      </c>
      <c r="E970" s="36">
        <v>1044100</v>
      </c>
      <c r="F970" s="50">
        <f>IF(ISNUMBER(FIND("chimney",#REF!))= TRUE,1,0)</f>
        <v>0</v>
      </c>
      <c r="G970" s="50">
        <f>IF(ISNUMBER(FIND("foundation",#REF!))= TRUE,1,0)</f>
        <v>0</v>
      </c>
      <c r="H970" s="51">
        <v>1</v>
      </c>
      <c r="I970" s="9">
        <v>41961</v>
      </c>
      <c r="J970" s="9">
        <v>41962</v>
      </c>
    </row>
    <row r="971" spans="1:10">
      <c r="A971" s="44" t="s">
        <v>2305</v>
      </c>
      <c r="B971" s="45" t="s">
        <v>22</v>
      </c>
      <c r="C971" s="5">
        <v>1916</v>
      </c>
      <c r="D971" s="5">
        <v>1940</v>
      </c>
      <c r="E971" s="36">
        <v>630000</v>
      </c>
      <c r="F971" s="50">
        <f>IF(ISNUMBER(FIND("chimney",#REF!))= TRUE,1,0)</f>
        <v>0</v>
      </c>
      <c r="G971" s="50">
        <f>IF(ISNUMBER(FIND("foundation",#REF!))= TRUE,1,0)</f>
        <v>0</v>
      </c>
      <c r="H971" s="51">
        <v>1</v>
      </c>
      <c r="I971" s="9">
        <v>42205</v>
      </c>
      <c r="J971" s="9">
        <v>42212</v>
      </c>
    </row>
    <row r="972" spans="1:10">
      <c r="A972" s="44" t="s">
        <v>241</v>
      </c>
      <c r="B972" s="45" t="s">
        <v>22</v>
      </c>
      <c r="C972" s="5">
        <v>1556</v>
      </c>
      <c r="D972" s="5">
        <v>1972</v>
      </c>
      <c r="E972" s="36">
        <v>564600</v>
      </c>
      <c r="F972" s="50">
        <f>IF(ISNUMBER(FIND("chimney",#REF!))= TRUE,1,0)</f>
        <v>0</v>
      </c>
      <c r="G972" s="50">
        <f>IF(ISNUMBER(FIND("foundation",#REF!))= TRUE,1,0)</f>
        <v>0</v>
      </c>
      <c r="H972" s="51">
        <v>2</v>
      </c>
      <c r="I972" s="9">
        <v>41902</v>
      </c>
      <c r="J972" s="5" t="s">
        <v>2782</v>
      </c>
    </row>
    <row r="973" spans="1:10">
      <c r="A973" s="44" t="s">
        <v>184</v>
      </c>
      <c r="B973" s="45" t="s">
        <v>22</v>
      </c>
      <c r="C973" s="5">
        <v>2017</v>
      </c>
      <c r="D973" s="5">
        <v>1959</v>
      </c>
      <c r="E973" s="36">
        <v>581800</v>
      </c>
      <c r="F973" s="50">
        <f>IF(ISNUMBER(FIND("chimney",#REF!))= TRUE,1,0)</f>
        <v>0</v>
      </c>
      <c r="G973" s="50">
        <f>IF(ISNUMBER(FIND("foundation",#REF!))= TRUE,1,0)</f>
        <v>0</v>
      </c>
      <c r="H973" s="51">
        <v>2</v>
      </c>
      <c r="I973" s="9">
        <v>42110</v>
      </c>
      <c r="J973" s="9">
        <v>42167</v>
      </c>
    </row>
    <row r="974" spans="1:10">
      <c r="A974" s="44" t="s">
        <v>250</v>
      </c>
      <c r="B974" s="45" t="s">
        <v>22</v>
      </c>
      <c r="C974" s="5">
        <v>1441</v>
      </c>
      <c r="D974" s="5">
        <v>1969</v>
      </c>
      <c r="E974" s="36">
        <v>504900</v>
      </c>
      <c r="F974" s="50">
        <f>IF(ISNUMBER(FIND("chimney",#REF!))= TRUE,1,0)</f>
        <v>0</v>
      </c>
      <c r="G974" s="50">
        <f>IF(ISNUMBER(FIND("foundation",#REF!))= TRUE,1,0)</f>
        <v>0</v>
      </c>
      <c r="H974" s="51">
        <v>1</v>
      </c>
      <c r="I974" s="5" t="s">
        <v>2782</v>
      </c>
      <c r="J974" s="5" t="s">
        <v>2782</v>
      </c>
    </row>
    <row r="975" spans="1:10">
      <c r="A975" s="44" t="s">
        <v>244</v>
      </c>
      <c r="B975" s="45" t="s">
        <v>22</v>
      </c>
      <c r="C975" s="5">
        <v>1261</v>
      </c>
      <c r="D975" s="5">
        <v>1958</v>
      </c>
      <c r="E975" s="36">
        <v>468800</v>
      </c>
      <c r="F975" s="50">
        <f>IF(ISNUMBER(FIND("chimney",#REF!))= TRUE,1,0)</f>
        <v>0</v>
      </c>
      <c r="G975" s="50">
        <f>IF(ISNUMBER(FIND("foundation",#REF!))= TRUE,1,0)</f>
        <v>0</v>
      </c>
      <c r="H975" s="51">
        <v>2</v>
      </c>
      <c r="I975" s="5" t="s">
        <v>2782</v>
      </c>
      <c r="J975" s="5" t="s">
        <v>2782</v>
      </c>
    </row>
    <row r="976" spans="1:10">
      <c r="A976" s="44" t="s">
        <v>2214</v>
      </c>
      <c r="B976" s="45" t="s">
        <v>22</v>
      </c>
      <c r="C976" s="6">
        <v>900</v>
      </c>
      <c r="D976" s="5" t="s">
        <v>2782</v>
      </c>
      <c r="E976" s="36">
        <v>579500</v>
      </c>
      <c r="F976" s="50">
        <f>IF(ISNUMBER(FIND("chimney",#REF!))= TRUE,1,0)</f>
        <v>0</v>
      </c>
      <c r="G976" s="50">
        <f>IF(ISNUMBER(FIND("foundation",#REF!))= TRUE,1,0)</f>
        <v>0</v>
      </c>
      <c r="H976" s="51">
        <v>4</v>
      </c>
      <c r="I976" s="9">
        <v>42192</v>
      </c>
      <c r="J976" s="9">
        <v>42349</v>
      </c>
    </row>
    <row r="977" spans="1:10">
      <c r="A977" s="44" t="s">
        <v>642</v>
      </c>
      <c r="B977" s="44" t="s">
        <v>22</v>
      </c>
      <c r="C977" s="5">
        <v>2137</v>
      </c>
      <c r="D977" s="5">
        <v>1986</v>
      </c>
      <c r="E977" s="36">
        <v>788900</v>
      </c>
      <c r="F977" s="50">
        <f>IF(ISNUMBER(FIND("chimney",#REF!))= TRUE,1,0)</f>
        <v>0</v>
      </c>
      <c r="G977" s="50">
        <f>IF(ISNUMBER(FIND("foundation",#REF!))= TRUE,1,0)</f>
        <v>0</v>
      </c>
      <c r="H977" s="51">
        <v>2</v>
      </c>
      <c r="I977" s="5" t="s">
        <v>2782</v>
      </c>
      <c r="J977" s="5" t="s">
        <v>2782</v>
      </c>
    </row>
    <row r="978" spans="1:10">
      <c r="A978" s="44" t="s">
        <v>246</v>
      </c>
      <c r="B978" s="45" t="s">
        <v>22</v>
      </c>
      <c r="C978" s="6">
        <v>1100</v>
      </c>
      <c r="D978" s="5">
        <v>1958</v>
      </c>
      <c r="E978" s="36">
        <v>445600</v>
      </c>
      <c r="F978" s="50">
        <f>IF(ISNUMBER(FIND("chimney",#REF!))= TRUE,1,0)</f>
        <v>0</v>
      </c>
      <c r="G978" s="50">
        <f>IF(ISNUMBER(FIND("foundation",#REF!))= TRUE,1,0)</f>
        <v>0</v>
      </c>
      <c r="H978" s="51">
        <v>2</v>
      </c>
      <c r="I978" s="5" t="s">
        <v>2782</v>
      </c>
      <c r="J978" s="5" t="s">
        <v>2782</v>
      </c>
    </row>
    <row r="979" spans="1:10">
      <c r="A979" s="44" t="s">
        <v>177</v>
      </c>
      <c r="B979" s="45" t="s">
        <v>22</v>
      </c>
      <c r="C979" s="5">
        <v>1408</v>
      </c>
      <c r="D979" s="5">
        <v>1956</v>
      </c>
      <c r="E979" s="36">
        <v>494100</v>
      </c>
      <c r="F979" s="50">
        <f>IF(ISNUMBER(FIND("chimney",#REF!))= TRUE,1,0)</f>
        <v>0</v>
      </c>
      <c r="G979" s="50">
        <f>IF(ISNUMBER(FIND("foundation",#REF!))= TRUE,1,0)</f>
        <v>0</v>
      </c>
      <c r="H979" s="51">
        <v>2</v>
      </c>
      <c r="I979" s="9">
        <v>42291</v>
      </c>
      <c r="J979" s="5" t="s">
        <v>2782</v>
      </c>
    </row>
    <row r="980" spans="1:10">
      <c r="A980" s="44" t="s">
        <v>169</v>
      </c>
      <c r="B980" s="45" t="s">
        <v>22</v>
      </c>
      <c r="C980" s="5">
        <v>1261</v>
      </c>
      <c r="D980" s="5">
        <v>1958</v>
      </c>
      <c r="E980" s="36">
        <v>469500</v>
      </c>
      <c r="F980" s="50">
        <f>IF(ISNUMBER(FIND("chimney",#REF!))= TRUE,1,0)</f>
        <v>0</v>
      </c>
      <c r="G980" s="50">
        <f>IF(ISNUMBER(FIND("foundation",#REF!))= TRUE,1,0)</f>
        <v>0</v>
      </c>
      <c r="H980" s="51">
        <v>2</v>
      </c>
      <c r="I980" s="5" t="s">
        <v>2782</v>
      </c>
      <c r="J980" s="5" t="s">
        <v>2782</v>
      </c>
    </row>
    <row r="981" spans="1:10">
      <c r="A981" s="44" t="s">
        <v>674</v>
      </c>
      <c r="B981" s="44" t="s">
        <v>22</v>
      </c>
      <c r="C981" s="5">
        <v>1758</v>
      </c>
      <c r="D981" s="5">
        <v>1969</v>
      </c>
      <c r="E981" s="36">
        <v>579800</v>
      </c>
      <c r="F981" s="50">
        <f>IF(ISNUMBER(FIND("chimney",#REF!))= TRUE,1,0)</f>
        <v>0</v>
      </c>
      <c r="G981" s="50">
        <f>IF(ISNUMBER(FIND("foundation",#REF!))= TRUE,1,0)</f>
        <v>0</v>
      </c>
      <c r="H981" s="51">
        <v>3</v>
      </c>
      <c r="I981" s="9">
        <v>41955</v>
      </c>
      <c r="J981" s="9">
        <v>41957</v>
      </c>
    </row>
    <row r="982" spans="1:10">
      <c r="A982" s="44" t="s">
        <v>180</v>
      </c>
      <c r="B982" s="45" t="s">
        <v>22</v>
      </c>
      <c r="C982" s="5">
        <v>1408</v>
      </c>
      <c r="D982" s="5">
        <v>1956</v>
      </c>
      <c r="E982" s="36">
        <v>481500</v>
      </c>
      <c r="F982" s="50">
        <f>IF(ISNUMBER(FIND("chimney",#REF!))= TRUE,1,0)</f>
        <v>0</v>
      </c>
      <c r="G982" s="50">
        <f>IF(ISNUMBER(FIND("foundation",#REF!))= TRUE,1,0)</f>
        <v>0</v>
      </c>
      <c r="H982" s="51">
        <v>2</v>
      </c>
      <c r="I982" s="5" t="s">
        <v>2782</v>
      </c>
      <c r="J982" s="5" t="s">
        <v>2782</v>
      </c>
    </row>
    <row r="983" spans="1:10">
      <c r="A983" s="44" t="s">
        <v>252</v>
      </c>
      <c r="B983" s="45" t="s">
        <v>22</v>
      </c>
      <c r="C983" s="5">
        <v>1556</v>
      </c>
      <c r="D983" s="5">
        <v>1969</v>
      </c>
      <c r="E983" s="36">
        <v>529800</v>
      </c>
      <c r="F983" s="50">
        <f>IF(ISNUMBER(FIND("chimney",#REF!))= TRUE,1,0)</f>
        <v>0</v>
      </c>
      <c r="G983" s="50">
        <f>IF(ISNUMBER(FIND("foundation",#REF!))= TRUE,1,0)</f>
        <v>0</v>
      </c>
      <c r="H983" s="51">
        <v>2</v>
      </c>
      <c r="I983" s="5" t="s">
        <v>2782</v>
      </c>
      <c r="J983" s="5" t="s">
        <v>2782</v>
      </c>
    </row>
    <row r="984" spans="1:10">
      <c r="A984" s="44" t="s">
        <v>162</v>
      </c>
      <c r="B984" s="45" t="s">
        <v>22</v>
      </c>
      <c r="C984" s="5">
        <v>1310</v>
      </c>
      <c r="D984" s="5">
        <v>1956</v>
      </c>
      <c r="E984" s="36">
        <v>477400</v>
      </c>
      <c r="F984" s="50">
        <f>IF(ISNUMBER(FIND("chimney",#REF!))= TRUE,1,0)</f>
        <v>0</v>
      </c>
      <c r="G984" s="50">
        <f>IF(ISNUMBER(FIND("foundation",#REF!))= TRUE,1,0)</f>
        <v>0</v>
      </c>
      <c r="H984" s="51">
        <v>2</v>
      </c>
      <c r="I984" s="5" t="s">
        <v>2782</v>
      </c>
      <c r="J984" s="5" t="s">
        <v>2782</v>
      </c>
    </row>
    <row r="985" spans="1:10">
      <c r="A985" s="44" t="s">
        <v>676</v>
      </c>
      <c r="B985" s="44" t="s">
        <v>22</v>
      </c>
      <c r="C985" s="5">
        <v>2012</v>
      </c>
      <c r="D985" s="5">
        <v>1973</v>
      </c>
      <c r="E985" s="36">
        <v>725900</v>
      </c>
      <c r="F985" s="50">
        <f>IF(ISNUMBER(FIND("chimney",#REF!))= TRUE,1,0)</f>
        <v>0</v>
      </c>
      <c r="G985" s="50">
        <f>IF(ISNUMBER(FIND("foundation",#REF!))= TRUE,1,0)</f>
        <v>0</v>
      </c>
      <c r="H985" s="51">
        <v>2</v>
      </c>
      <c r="I985" s="9">
        <v>41912</v>
      </c>
      <c r="J985" s="9">
        <v>42031</v>
      </c>
    </row>
    <row r="986" spans="1:10">
      <c r="A986" s="44" t="s">
        <v>181</v>
      </c>
      <c r="B986" s="45" t="s">
        <v>22</v>
      </c>
      <c r="C986" s="5">
        <v>1189</v>
      </c>
      <c r="D986" s="5">
        <v>1956</v>
      </c>
      <c r="E986" s="36">
        <v>460300</v>
      </c>
      <c r="F986" s="50">
        <f>IF(ISNUMBER(FIND("chimney",#REF!))= TRUE,1,0)</f>
        <v>0</v>
      </c>
      <c r="G986" s="50">
        <f>IF(ISNUMBER(FIND("foundation",#REF!))= TRUE,1,0)</f>
        <v>0</v>
      </c>
      <c r="H986" s="51">
        <v>1</v>
      </c>
      <c r="I986" s="5" t="s">
        <v>2782</v>
      </c>
      <c r="J986" s="5" t="s">
        <v>2782</v>
      </c>
    </row>
    <row r="987" spans="1:10">
      <c r="A987" s="44" t="s">
        <v>247</v>
      </c>
      <c r="B987" s="45" t="s">
        <v>22</v>
      </c>
      <c r="C987" s="5">
        <v>1441</v>
      </c>
      <c r="D987" s="5">
        <v>1972</v>
      </c>
      <c r="E987" s="36">
        <v>517400</v>
      </c>
      <c r="F987" s="50">
        <f>IF(ISNUMBER(FIND("chimney",#REF!))= TRUE,1,0)</f>
        <v>0</v>
      </c>
      <c r="G987" s="50">
        <f>IF(ISNUMBER(FIND("foundation",#REF!))= TRUE,1,0)</f>
        <v>0</v>
      </c>
      <c r="H987" s="51">
        <v>2</v>
      </c>
      <c r="I987" s="5" t="s">
        <v>2782</v>
      </c>
      <c r="J987" s="5" t="s">
        <v>2782</v>
      </c>
    </row>
    <row r="988" spans="1:10">
      <c r="A988" s="44" t="s">
        <v>171</v>
      </c>
      <c r="B988" s="45" t="s">
        <v>22</v>
      </c>
      <c r="C988" s="5">
        <v>1261</v>
      </c>
      <c r="D988" s="5">
        <v>1959</v>
      </c>
      <c r="E988" s="36">
        <v>471400</v>
      </c>
      <c r="F988" s="50">
        <f>IF(ISNUMBER(FIND("chimney",#REF!))= TRUE,1,0)</f>
        <v>0</v>
      </c>
      <c r="G988" s="50">
        <f>IF(ISNUMBER(FIND("foundation",#REF!))= TRUE,1,0)</f>
        <v>0</v>
      </c>
      <c r="H988" s="51">
        <v>2</v>
      </c>
      <c r="I988" s="9">
        <v>41901</v>
      </c>
      <c r="J988" s="9">
        <v>41981</v>
      </c>
    </row>
    <row r="989" spans="1:10">
      <c r="A989" s="44" t="s">
        <v>707</v>
      </c>
      <c r="B989" s="44" t="s">
        <v>22</v>
      </c>
      <c r="C989" s="5">
        <v>3054</v>
      </c>
      <c r="D989" s="5">
        <v>1973</v>
      </c>
      <c r="E989" s="36">
        <v>967000</v>
      </c>
      <c r="F989" s="50">
        <f>IF(ISNUMBER(FIND("chimney",#REF!))= TRUE,1,0)</f>
        <v>0</v>
      </c>
      <c r="G989" s="50">
        <f>IF(ISNUMBER(FIND("foundation",#REF!))= TRUE,1,0)</f>
        <v>0</v>
      </c>
      <c r="H989" s="51">
        <v>3</v>
      </c>
      <c r="I989" s="5" t="s">
        <v>2782</v>
      </c>
      <c r="J989" s="5" t="s">
        <v>2782</v>
      </c>
    </row>
    <row r="990" spans="1:10">
      <c r="A990" s="44" t="s">
        <v>174</v>
      </c>
      <c r="B990" s="45" t="s">
        <v>22</v>
      </c>
      <c r="C990" s="5">
        <v>1850</v>
      </c>
      <c r="D990" s="5">
        <v>1958</v>
      </c>
      <c r="E990" s="36">
        <v>559000</v>
      </c>
      <c r="F990" s="50">
        <f>IF(ISNUMBER(FIND("chimney",#REF!))= TRUE,1,0)</f>
        <v>0</v>
      </c>
      <c r="G990" s="50">
        <f>IF(ISNUMBER(FIND("foundation",#REF!))= TRUE,1,0)</f>
        <v>0</v>
      </c>
      <c r="H990" s="51">
        <v>2</v>
      </c>
      <c r="I990" s="9">
        <v>41894</v>
      </c>
      <c r="J990" s="9">
        <v>42236</v>
      </c>
    </row>
    <row r="991" spans="1:10">
      <c r="A991" s="44" t="s">
        <v>2282</v>
      </c>
      <c r="B991" s="45" t="s">
        <v>22</v>
      </c>
      <c r="C991" s="5">
        <v>1502</v>
      </c>
      <c r="D991" s="5">
        <v>1951</v>
      </c>
      <c r="E991" s="36">
        <v>522300</v>
      </c>
      <c r="F991" s="50">
        <f>IF(ISNUMBER(FIND("chimney",#REF!))= TRUE,1,0)</f>
        <v>0</v>
      </c>
      <c r="G991" s="50">
        <f>IF(ISNUMBER(FIND("foundation",#REF!))= TRUE,1,0)</f>
        <v>0</v>
      </c>
      <c r="H991" s="51">
        <v>2</v>
      </c>
      <c r="I991" s="9">
        <v>42445</v>
      </c>
      <c r="J991" s="5" t="s">
        <v>2782</v>
      </c>
    </row>
    <row r="992" spans="1:10">
      <c r="A992" s="44" t="s">
        <v>188</v>
      </c>
      <c r="B992" s="45" t="s">
        <v>22</v>
      </c>
      <c r="C992" s="5">
        <v>1684</v>
      </c>
      <c r="D992" s="5">
        <v>1959</v>
      </c>
      <c r="E992" s="36">
        <v>549500</v>
      </c>
      <c r="F992" s="50">
        <f>IF(ISNUMBER(FIND("chimney",#REF!))= TRUE,1,0)</f>
        <v>0</v>
      </c>
      <c r="G992" s="50">
        <f>IF(ISNUMBER(FIND("foundation",#REF!))= TRUE,1,0)</f>
        <v>0</v>
      </c>
      <c r="H992" s="51">
        <v>2</v>
      </c>
      <c r="I992" s="9">
        <v>41891</v>
      </c>
      <c r="J992" s="9">
        <v>42066</v>
      </c>
    </row>
    <row r="993" spans="1:10">
      <c r="A993" s="44" t="s">
        <v>687</v>
      </c>
      <c r="B993" s="44" t="s">
        <v>22</v>
      </c>
      <c r="C993" s="5">
        <v>1740</v>
      </c>
      <c r="D993" s="5">
        <v>1972</v>
      </c>
      <c r="E993" s="36">
        <v>617500</v>
      </c>
      <c r="F993" s="50">
        <f>IF(ISNUMBER(FIND("chimney",#REF!))= TRUE,1,0)</f>
        <v>0</v>
      </c>
      <c r="G993" s="50">
        <f>IF(ISNUMBER(FIND("foundation",#REF!))= TRUE,1,0)</f>
        <v>0</v>
      </c>
      <c r="H993" s="51">
        <v>3</v>
      </c>
      <c r="I993" s="5" t="s">
        <v>2782</v>
      </c>
      <c r="J993" s="5" t="s">
        <v>2782</v>
      </c>
    </row>
    <row r="994" spans="1:10">
      <c r="A994" s="44" t="s">
        <v>186</v>
      </c>
      <c r="B994" s="45" t="s">
        <v>22</v>
      </c>
      <c r="C994" s="5">
        <v>1063</v>
      </c>
      <c r="D994" s="5">
        <v>1959</v>
      </c>
      <c r="E994" s="36">
        <v>445900</v>
      </c>
      <c r="F994" s="50">
        <f>IF(ISNUMBER(FIND("chimney",#REF!))= TRUE,1,0)</f>
        <v>0</v>
      </c>
      <c r="G994" s="50">
        <f>IF(ISNUMBER(FIND("foundation",#REF!))= TRUE,1,0)</f>
        <v>0</v>
      </c>
      <c r="H994" s="51">
        <v>2</v>
      </c>
      <c r="I994" s="9">
        <v>41897</v>
      </c>
      <c r="J994" s="9">
        <v>41906</v>
      </c>
    </row>
    <row r="995" spans="1:10">
      <c r="A995" s="44" t="s">
        <v>603</v>
      </c>
      <c r="B995" s="44" t="s">
        <v>22</v>
      </c>
      <c r="C995" s="5">
        <v>1935</v>
      </c>
      <c r="D995" s="5">
        <v>1956</v>
      </c>
      <c r="E995" s="36">
        <v>707100</v>
      </c>
      <c r="F995" s="50">
        <f>IF(ISNUMBER(FIND("chimney",#REF!))= TRUE,1,0)</f>
        <v>0</v>
      </c>
      <c r="G995" s="50">
        <f>IF(ISNUMBER(FIND("foundation",#REF!))= TRUE,1,0)</f>
        <v>0</v>
      </c>
      <c r="H995" s="51">
        <v>4</v>
      </c>
      <c r="I995" s="5" t="s">
        <v>2782</v>
      </c>
      <c r="J995" s="5" t="s">
        <v>2782</v>
      </c>
    </row>
    <row r="996" spans="1:10">
      <c r="A996" s="44" t="s">
        <v>650</v>
      </c>
      <c r="B996" s="44" t="s">
        <v>22</v>
      </c>
      <c r="C996" s="6">
        <v>3000</v>
      </c>
      <c r="D996" s="5" t="s">
        <v>2782</v>
      </c>
      <c r="E996" s="36" t="s">
        <v>2782</v>
      </c>
      <c r="F996" s="50">
        <f>IF(ISNUMBER(FIND("chimney",#REF!))= TRUE,1,0)</f>
        <v>0</v>
      </c>
      <c r="G996" s="50">
        <f>IF(ISNUMBER(FIND("foundation",#REF!))= TRUE,1,0)</f>
        <v>0</v>
      </c>
      <c r="H996" s="51">
        <v>2</v>
      </c>
      <c r="I996" s="9">
        <v>41964</v>
      </c>
      <c r="J996" s="9">
        <v>42013</v>
      </c>
    </row>
    <row r="997" spans="1:10">
      <c r="A997" s="44" t="s">
        <v>210</v>
      </c>
      <c r="B997" s="45" t="s">
        <v>22</v>
      </c>
      <c r="C997" s="5">
        <v>1261</v>
      </c>
      <c r="D997" s="5">
        <v>1959</v>
      </c>
      <c r="E997" s="36">
        <v>472300</v>
      </c>
      <c r="F997" s="50">
        <f>IF(ISNUMBER(FIND("chimney",#REF!))= TRUE,1,0)</f>
        <v>0</v>
      </c>
      <c r="G997" s="50">
        <f>IF(ISNUMBER(FIND("foundation",#REF!))= TRUE,1,0)</f>
        <v>0</v>
      </c>
      <c r="H997" s="51">
        <v>1</v>
      </c>
      <c r="I997" s="9">
        <v>41960</v>
      </c>
      <c r="J997" s="9">
        <v>42055</v>
      </c>
    </row>
    <row r="998" spans="1:10">
      <c r="A998" s="44" t="s">
        <v>1205</v>
      </c>
      <c r="B998" s="45" t="s">
        <v>22</v>
      </c>
      <c r="C998" s="5">
        <v>1243</v>
      </c>
      <c r="D998" s="5">
        <v>1955</v>
      </c>
      <c r="E998" s="36">
        <v>480900</v>
      </c>
      <c r="F998" s="50">
        <f>IF(ISNUMBER(FIND("chimney",#REF!))= TRUE,1,0)</f>
        <v>0</v>
      </c>
      <c r="G998" s="50">
        <f>IF(ISNUMBER(FIND("foundation",#REF!))= TRUE,1,0)</f>
        <v>0</v>
      </c>
      <c r="H998" s="51">
        <v>2</v>
      </c>
      <c r="I998" s="9">
        <v>42059</v>
      </c>
      <c r="J998" s="5" t="s">
        <v>2782</v>
      </c>
    </row>
    <row r="999" spans="1:10">
      <c r="A999" s="44" t="s">
        <v>259</v>
      </c>
      <c r="B999" s="45" t="s">
        <v>22</v>
      </c>
      <c r="C999" s="5">
        <v>1261</v>
      </c>
      <c r="D999" s="5">
        <v>1959</v>
      </c>
      <c r="E999" s="36">
        <v>462000</v>
      </c>
      <c r="F999" s="50">
        <f>IF(ISNUMBER(FIND("chimney",#REF!))= TRUE,1,0)</f>
        <v>0</v>
      </c>
      <c r="G999" s="50">
        <f>IF(ISNUMBER(FIND("foundation",#REF!))= TRUE,1,0)</f>
        <v>0</v>
      </c>
      <c r="H999" s="51">
        <v>2</v>
      </c>
      <c r="I999" s="9">
        <v>41981</v>
      </c>
      <c r="J999" s="9">
        <v>41990</v>
      </c>
    </row>
    <row r="1000" spans="1:10">
      <c r="A1000" s="44" t="s">
        <v>208</v>
      </c>
      <c r="B1000" s="45" t="s">
        <v>22</v>
      </c>
      <c r="C1000" s="5">
        <v>1261</v>
      </c>
      <c r="D1000" s="5">
        <v>1962</v>
      </c>
      <c r="E1000" s="36">
        <v>481000</v>
      </c>
      <c r="F1000" s="50">
        <f>IF(ISNUMBER(FIND("chimney",#REF!))= TRUE,1,0)</f>
        <v>0</v>
      </c>
      <c r="G1000" s="50">
        <f>IF(ISNUMBER(FIND("foundation",#REF!))= TRUE,1,0)</f>
        <v>0</v>
      </c>
      <c r="H1000" s="51">
        <v>2</v>
      </c>
      <c r="I1000" s="5" t="s">
        <v>2782</v>
      </c>
      <c r="J1000" s="5" t="s">
        <v>2782</v>
      </c>
    </row>
    <row r="1001" spans="1:10">
      <c r="A1001" s="44" t="s">
        <v>261</v>
      </c>
      <c r="B1001" s="45" t="s">
        <v>22</v>
      </c>
      <c r="C1001" s="5">
        <v>1550</v>
      </c>
      <c r="D1001" s="5">
        <v>1959</v>
      </c>
      <c r="E1001" s="36">
        <v>489400</v>
      </c>
      <c r="F1001" s="50">
        <f>IF(ISNUMBER(FIND("chimney",#REF!))= TRUE,1,0)</f>
        <v>0</v>
      </c>
      <c r="G1001" s="50">
        <f>IF(ISNUMBER(FIND("foundation",#REF!))= TRUE,1,0)</f>
        <v>0</v>
      </c>
      <c r="H1001" s="51">
        <v>2</v>
      </c>
      <c r="I1001" s="5" t="s">
        <v>2782</v>
      </c>
      <c r="J1001" s="5" t="s">
        <v>2782</v>
      </c>
    </row>
    <row r="1002" spans="1:10">
      <c r="A1002" s="44" t="s">
        <v>438</v>
      </c>
      <c r="B1002" s="44" t="s">
        <v>22</v>
      </c>
      <c r="C1002" s="8">
        <v>1587</v>
      </c>
      <c r="D1002" s="8">
        <v>1971</v>
      </c>
      <c r="E1002" s="37">
        <v>551900</v>
      </c>
      <c r="F1002" s="50">
        <f>IF(ISNUMBER(FIND("chimney",#REF!))= TRUE,1,0)</f>
        <v>0</v>
      </c>
      <c r="G1002" s="50">
        <f>IF(ISNUMBER(FIND("foundation",#REF!))= TRUE,1,0)</f>
        <v>0</v>
      </c>
      <c r="H1002" s="51">
        <v>2</v>
      </c>
      <c r="I1002" s="15">
        <v>41915</v>
      </c>
      <c r="J1002" s="15">
        <v>41941</v>
      </c>
    </row>
    <row r="1003" spans="1:10">
      <c r="A1003" s="44" t="s">
        <v>262</v>
      </c>
      <c r="B1003" s="45" t="s">
        <v>22</v>
      </c>
      <c r="C1003" s="6">
        <v>1100</v>
      </c>
      <c r="D1003" s="5">
        <v>1958</v>
      </c>
      <c r="E1003" s="36">
        <v>422900</v>
      </c>
      <c r="F1003" s="50">
        <f>IF(ISNUMBER(FIND("chimney",#REF!))= TRUE,1,0)</f>
        <v>0</v>
      </c>
      <c r="G1003" s="50">
        <f>IF(ISNUMBER(FIND("foundation",#REF!))= TRUE,1,0)</f>
        <v>0</v>
      </c>
      <c r="H1003" s="51">
        <v>2</v>
      </c>
      <c r="I1003" s="5" t="s">
        <v>2782</v>
      </c>
      <c r="J1003" s="5" t="s">
        <v>2782</v>
      </c>
    </row>
    <row r="1004" spans="1:10">
      <c r="A1004" s="44" t="s">
        <v>202</v>
      </c>
      <c r="B1004" s="45" t="s">
        <v>22</v>
      </c>
      <c r="C1004" s="5">
        <v>1144</v>
      </c>
      <c r="D1004" s="5">
        <v>1961</v>
      </c>
      <c r="E1004" s="36">
        <v>432900</v>
      </c>
      <c r="F1004" s="50">
        <f>IF(ISNUMBER(FIND("chimney",#REF!))= TRUE,1,0)</f>
        <v>0</v>
      </c>
      <c r="G1004" s="50">
        <f>IF(ISNUMBER(FIND("foundation",#REF!))= TRUE,1,0)</f>
        <v>0</v>
      </c>
      <c r="H1004" s="51">
        <v>2</v>
      </c>
      <c r="I1004" s="9">
        <v>41957</v>
      </c>
      <c r="J1004" s="9">
        <v>42261</v>
      </c>
    </row>
    <row r="1005" spans="1:10">
      <c r="A1005" s="44" t="s">
        <v>267</v>
      </c>
      <c r="B1005" s="45" t="s">
        <v>22</v>
      </c>
      <c r="C1005" s="5">
        <v>1481</v>
      </c>
      <c r="D1005" s="5">
        <v>1973</v>
      </c>
      <c r="E1005" s="36">
        <v>516300</v>
      </c>
      <c r="F1005" s="50">
        <f>IF(ISNUMBER(FIND("chimney",#REF!))= TRUE,1,0)</f>
        <v>0</v>
      </c>
      <c r="G1005" s="50">
        <f>IF(ISNUMBER(FIND("foundation",#REF!))= TRUE,1,0)</f>
        <v>0</v>
      </c>
      <c r="H1005" s="51">
        <v>2</v>
      </c>
      <c r="I1005" s="9">
        <v>41944</v>
      </c>
      <c r="J1005" s="9">
        <v>42018</v>
      </c>
    </row>
    <row r="1006" spans="1:10">
      <c r="A1006" s="44" t="s">
        <v>214</v>
      </c>
      <c r="B1006" s="45" t="s">
        <v>22</v>
      </c>
      <c r="C1006" s="5">
        <v>1472</v>
      </c>
      <c r="D1006" s="5">
        <v>1961</v>
      </c>
      <c r="E1006" s="36">
        <v>526600</v>
      </c>
      <c r="F1006" s="50">
        <f>IF(ISNUMBER(FIND("chimney",#REF!))= TRUE,1,0)</f>
        <v>0</v>
      </c>
      <c r="G1006" s="50">
        <f>IF(ISNUMBER(FIND("foundation",#REF!))= TRUE,1,0)</f>
        <v>0</v>
      </c>
      <c r="H1006" s="51">
        <v>2</v>
      </c>
      <c r="I1006" s="9">
        <v>42068</v>
      </c>
      <c r="J1006" s="5" t="s">
        <v>2782</v>
      </c>
    </row>
    <row r="1007" spans="1:10">
      <c r="A1007" s="44" t="s">
        <v>212</v>
      </c>
      <c r="B1007" s="45" t="s">
        <v>22</v>
      </c>
      <c r="C1007" s="5">
        <v>1261</v>
      </c>
      <c r="D1007" s="5">
        <v>1960</v>
      </c>
      <c r="E1007" s="36">
        <v>493100</v>
      </c>
      <c r="F1007" s="50">
        <f>IF(ISNUMBER(FIND("chimney",#REF!))= TRUE,1,0)</f>
        <v>0</v>
      </c>
      <c r="G1007" s="50">
        <f>IF(ISNUMBER(FIND("foundation",#REF!))= TRUE,1,0)</f>
        <v>0</v>
      </c>
      <c r="H1007" s="51">
        <v>2</v>
      </c>
      <c r="I1007" s="9">
        <v>41901</v>
      </c>
      <c r="J1007" s="9">
        <v>41955</v>
      </c>
    </row>
    <row r="1008" spans="1:10">
      <c r="A1008" s="44" t="s">
        <v>217</v>
      </c>
      <c r="B1008" s="45" t="s">
        <v>22</v>
      </c>
      <c r="C1008" s="5">
        <v>1261</v>
      </c>
      <c r="D1008" s="5">
        <v>1960</v>
      </c>
      <c r="E1008" s="36">
        <v>474700</v>
      </c>
      <c r="F1008" s="50">
        <f>IF(ISNUMBER(FIND("chimney",#REF!))= TRUE,1,0)</f>
        <v>0</v>
      </c>
      <c r="G1008" s="50">
        <f>IF(ISNUMBER(FIND("foundation",#REF!))= TRUE,1,0)</f>
        <v>0</v>
      </c>
      <c r="H1008" s="51">
        <v>2</v>
      </c>
      <c r="I1008" s="9">
        <v>41915</v>
      </c>
      <c r="J1008" s="5" t="s">
        <v>2782</v>
      </c>
    </row>
    <row r="1009" spans="1:10">
      <c r="A1009" s="44" t="s">
        <v>203</v>
      </c>
      <c r="B1009" s="45" t="s">
        <v>22</v>
      </c>
      <c r="C1009" s="5">
        <v>1261</v>
      </c>
      <c r="D1009" s="5">
        <v>1961</v>
      </c>
      <c r="E1009" s="36">
        <v>482200</v>
      </c>
      <c r="F1009" s="50">
        <f>IF(ISNUMBER(FIND("chimney",#REF!))= TRUE,1,0)</f>
        <v>0</v>
      </c>
      <c r="G1009" s="50">
        <f>IF(ISNUMBER(FIND("foundation",#REF!))= TRUE,1,0)</f>
        <v>0</v>
      </c>
      <c r="H1009" s="51">
        <v>2</v>
      </c>
      <c r="I1009" s="9">
        <v>42097</v>
      </c>
      <c r="J1009" s="5" t="s">
        <v>2782</v>
      </c>
    </row>
    <row r="1010" spans="1:10">
      <c r="A1010" s="44" t="s">
        <v>213</v>
      </c>
      <c r="B1010" s="45" t="s">
        <v>22</v>
      </c>
      <c r="C1010" s="5">
        <v>1261</v>
      </c>
      <c r="D1010" s="5">
        <v>1960</v>
      </c>
      <c r="E1010" s="36">
        <v>473300</v>
      </c>
      <c r="F1010" s="50">
        <f>IF(ISNUMBER(FIND("chimney",#REF!))= TRUE,1,0)</f>
        <v>0</v>
      </c>
      <c r="G1010" s="50">
        <f>IF(ISNUMBER(FIND("foundation",#REF!))= TRUE,1,0)</f>
        <v>0</v>
      </c>
      <c r="H1010" s="51">
        <v>2</v>
      </c>
      <c r="I1010" s="9">
        <v>42020</v>
      </c>
      <c r="J1010" s="9">
        <v>42039</v>
      </c>
    </row>
    <row r="1011" spans="1:10">
      <c r="A1011" s="44" t="s">
        <v>616</v>
      </c>
      <c r="B1011" s="44" t="s">
        <v>22</v>
      </c>
      <c r="C1011" s="5">
        <v>1240</v>
      </c>
      <c r="D1011" s="5">
        <v>1959</v>
      </c>
      <c r="E1011" s="36">
        <v>523200</v>
      </c>
      <c r="F1011" s="50">
        <f>IF(ISNUMBER(FIND("chimney",#REF!))= TRUE,1,0)</f>
        <v>0</v>
      </c>
      <c r="G1011" s="50">
        <f>IF(ISNUMBER(FIND("foundation",#REF!))= TRUE,1,0)</f>
        <v>0</v>
      </c>
      <c r="H1011" s="51">
        <v>1</v>
      </c>
      <c r="I1011" s="5" t="s">
        <v>2782</v>
      </c>
      <c r="J1011" s="5" t="s">
        <v>2782</v>
      </c>
    </row>
    <row r="1012" spans="1:10">
      <c r="A1012" s="44" t="s">
        <v>193</v>
      </c>
      <c r="B1012" s="45" t="s">
        <v>22</v>
      </c>
      <c r="C1012" s="5">
        <v>1261</v>
      </c>
      <c r="D1012" s="5">
        <v>1959</v>
      </c>
      <c r="E1012" s="36">
        <v>490600</v>
      </c>
      <c r="F1012" s="50">
        <f>IF(ISNUMBER(FIND("chimney",#REF!))= TRUE,1,0)</f>
        <v>0</v>
      </c>
      <c r="G1012" s="50">
        <f>IF(ISNUMBER(FIND("foundation",#REF!))= TRUE,1,0)</f>
        <v>0</v>
      </c>
      <c r="H1012" s="51">
        <v>2</v>
      </c>
      <c r="I1012" s="5" t="s">
        <v>2782</v>
      </c>
      <c r="J1012" s="5" t="s">
        <v>2782</v>
      </c>
    </row>
    <row r="1013" spans="1:10">
      <c r="A1013" s="44" t="s">
        <v>219</v>
      </c>
      <c r="B1013" s="45" t="s">
        <v>22</v>
      </c>
      <c r="C1013" s="5">
        <v>1752</v>
      </c>
      <c r="D1013" s="5">
        <v>1960</v>
      </c>
      <c r="E1013" s="36">
        <v>563800</v>
      </c>
      <c r="F1013" s="50">
        <f>IF(ISNUMBER(FIND("chimney",#REF!))= TRUE,1,0)</f>
        <v>0</v>
      </c>
      <c r="G1013" s="50">
        <f>IF(ISNUMBER(FIND("foundation",#REF!))= TRUE,1,0)</f>
        <v>0</v>
      </c>
      <c r="H1013" s="51">
        <v>2</v>
      </c>
      <c r="I1013" s="5" t="s">
        <v>2782</v>
      </c>
      <c r="J1013" s="5" t="s">
        <v>2782</v>
      </c>
    </row>
    <row r="1014" spans="1:10">
      <c r="A1014" s="44" t="s">
        <v>436</v>
      </c>
      <c r="B1014" s="44" t="s">
        <v>22</v>
      </c>
      <c r="C1014" s="8">
        <v>1929</v>
      </c>
      <c r="D1014" s="8">
        <v>1965</v>
      </c>
      <c r="E1014" s="37">
        <v>625000</v>
      </c>
      <c r="F1014" s="50">
        <f>IF(ISNUMBER(FIND("chimney",#REF!))= TRUE,1,0)</f>
        <v>0</v>
      </c>
      <c r="G1014" s="50">
        <f>IF(ISNUMBER(FIND("foundation",#REF!))= TRUE,1,0)</f>
        <v>0</v>
      </c>
      <c r="H1014" s="51">
        <v>2</v>
      </c>
      <c r="I1014" s="15">
        <v>42062</v>
      </c>
      <c r="J1014" s="15">
        <v>42109</v>
      </c>
    </row>
    <row r="1015" spans="1:10">
      <c r="A1015" s="44" t="s">
        <v>223</v>
      </c>
      <c r="B1015" s="45" t="s">
        <v>22</v>
      </c>
      <c r="C1015" s="5">
        <v>1261</v>
      </c>
      <c r="D1015" s="5">
        <v>1960</v>
      </c>
      <c r="E1015" s="36">
        <v>469800</v>
      </c>
      <c r="F1015" s="50">
        <f>IF(ISNUMBER(FIND("chimney",#REF!))= TRUE,1,0)</f>
        <v>0</v>
      </c>
      <c r="G1015" s="50">
        <f>IF(ISNUMBER(FIND("foundation",#REF!))= TRUE,1,0)</f>
        <v>0</v>
      </c>
      <c r="H1015" s="51">
        <v>2</v>
      </c>
      <c r="I1015" s="9">
        <v>41960</v>
      </c>
      <c r="J1015" s="9">
        <v>41969</v>
      </c>
    </row>
    <row r="1016" spans="1:10">
      <c r="A1016" s="44" t="s">
        <v>216</v>
      </c>
      <c r="B1016" s="45" t="s">
        <v>22</v>
      </c>
      <c r="C1016" s="5">
        <v>1261</v>
      </c>
      <c r="D1016" s="5">
        <v>1960</v>
      </c>
      <c r="E1016" s="36">
        <v>471400</v>
      </c>
      <c r="F1016" s="50">
        <f>IF(ISNUMBER(FIND("chimney",#REF!))= TRUE,1,0)</f>
        <v>0</v>
      </c>
      <c r="G1016" s="50">
        <f>IF(ISNUMBER(FIND("foundation",#REF!))= TRUE,1,0)</f>
        <v>0</v>
      </c>
      <c r="H1016" s="51">
        <v>2</v>
      </c>
      <c r="I1016" s="9">
        <v>42069</v>
      </c>
      <c r="J1016" s="9">
        <v>42130</v>
      </c>
    </row>
    <row r="1017" spans="1:10">
      <c r="A1017" s="44" t="s">
        <v>194</v>
      </c>
      <c r="B1017" s="45" t="s">
        <v>22</v>
      </c>
      <c r="C1017" s="5">
        <v>1261</v>
      </c>
      <c r="D1017" s="5">
        <v>1958</v>
      </c>
      <c r="E1017" s="36">
        <v>472600</v>
      </c>
      <c r="F1017" s="50">
        <f>IF(ISNUMBER(FIND("chimney",#REF!))= TRUE,1,0)</f>
        <v>0</v>
      </c>
      <c r="G1017" s="50">
        <f>IF(ISNUMBER(FIND("foundation",#REF!))= TRUE,1,0)</f>
        <v>0</v>
      </c>
      <c r="H1017" s="51">
        <v>2</v>
      </c>
      <c r="I1017" s="9">
        <v>41908</v>
      </c>
      <c r="J1017" s="5" t="s">
        <v>2782</v>
      </c>
    </row>
    <row r="1018" spans="1:10">
      <c r="A1018" s="44" t="s">
        <v>263</v>
      </c>
      <c r="B1018" s="45" t="s">
        <v>22</v>
      </c>
      <c r="C1018" s="5">
        <v>1261</v>
      </c>
      <c r="D1018" s="5">
        <v>1959</v>
      </c>
      <c r="E1018" s="36">
        <v>458600</v>
      </c>
      <c r="F1018" s="50">
        <f>IF(ISNUMBER(FIND("chimney",#REF!))= TRUE,1,0)</f>
        <v>0</v>
      </c>
      <c r="G1018" s="50">
        <f>IF(ISNUMBER(FIND("foundation",#REF!))= TRUE,1,0)</f>
        <v>0</v>
      </c>
      <c r="H1018" s="51">
        <v>2</v>
      </c>
      <c r="I1018" s="5" t="s">
        <v>2782</v>
      </c>
      <c r="J1018" s="5" t="s">
        <v>2782</v>
      </c>
    </row>
    <row r="1019" spans="1:10">
      <c r="A1019" s="44" t="s">
        <v>205</v>
      </c>
      <c r="B1019" s="45" t="s">
        <v>22</v>
      </c>
      <c r="C1019" s="5">
        <v>1472</v>
      </c>
      <c r="D1019" s="5">
        <v>1960</v>
      </c>
      <c r="E1019" s="36">
        <v>501400</v>
      </c>
      <c r="F1019" s="50">
        <f>IF(ISNUMBER(FIND("chimney",#REF!))= TRUE,1,0)</f>
        <v>0</v>
      </c>
      <c r="G1019" s="50">
        <f>IF(ISNUMBER(FIND("foundation",#REF!))= TRUE,1,0)</f>
        <v>0</v>
      </c>
      <c r="H1019" s="51">
        <v>2</v>
      </c>
      <c r="I1019" s="9">
        <v>41976</v>
      </c>
      <c r="J1019" s="5" t="s">
        <v>2782</v>
      </c>
    </row>
    <row r="1020" spans="1:10">
      <c r="A1020" s="44" t="s">
        <v>228</v>
      </c>
      <c r="B1020" s="45" t="s">
        <v>22</v>
      </c>
      <c r="C1020" s="5">
        <v>1261</v>
      </c>
      <c r="D1020" s="5">
        <v>1960</v>
      </c>
      <c r="E1020" s="36">
        <v>443500</v>
      </c>
      <c r="F1020" s="50">
        <f>IF(ISNUMBER(FIND("chimney",#REF!))= TRUE,1,0)</f>
        <v>0</v>
      </c>
      <c r="G1020" s="50">
        <f>IF(ISNUMBER(FIND("foundation",#REF!))= TRUE,1,0)</f>
        <v>0</v>
      </c>
      <c r="H1020" s="51">
        <v>2</v>
      </c>
      <c r="I1020" s="9">
        <v>41960</v>
      </c>
      <c r="J1020" s="9">
        <v>41963</v>
      </c>
    </row>
    <row r="1021" spans="1:10">
      <c r="A1021" s="44" t="s">
        <v>638</v>
      </c>
      <c r="B1021" s="44" t="s">
        <v>22</v>
      </c>
      <c r="C1021" s="5">
        <v>1953</v>
      </c>
      <c r="D1021" s="5">
        <v>1986</v>
      </c>
      <c r="E1021" s="36">
        <v>758200</v>
      </c>
      <c r="F1021" s="50">
        <f>IF(ISNUMBER(FIND("chimney",#REF!))= TRUE,1,0)</f>
        <v>0</v>
      </c>
      <c r="G1021" s="50">
        <f>IF(ISNUMBER(FIND("foundation",#REF!))= TRUE,1,0)</f>
        <v>0</v>
      </c>
      <c r="H1021" s="51">
        <v>2</v>
      </c>
      <c r="I1021" s="9">
        <v>41927</v>
      </c>
      <c r="J1021" s="5" t="s">
        <v>2782</v>
      </c>
    </row>
    <row r="1022" spans="1:10">
      <c r="A1022" s="44" t="s">
        <v>221</v>
      </c>
      <c r="B1022" s="45" t="s">
        <v>22</v>
      </c>
      <c r="C1022" s="5">
        <v>1261</v>
      </c>
      <c r="D1022" s="5">
        <v>1960</v>
      </c>
      <c r="E1022" s="36">
        <v>473300</v>
      </c>
      <c r="F1022" s="50">
        <f>IF(ISNUMBER(FIND("chimney",#REF!))= TRUE,1,0)</f>
        <v>0</v>
      </c>
      <c r="G1022" s="50">
        <f>IF(ISNUMBER(FIND("foundation",#REF!))= TRUE,1,0)</f>
        <v>0</v>
      </c>
      <c r="H1022" s="51">
        <v>2</v>
      </c>
      <c r="I1022" s="9">
        <v>41897</v>
      </c>
      <c r="J1022" s="9">
        <v>41912</v>
      </c>
    </row>
    <row r="1023" spans="1:10">
      <c r="A1023" s="44" t="s">
        <v>265</v>
      </c>
      <c r="B1023" s="45" t="s">
        <v>22</v>
      </c>
      <c r="C1023" s="5">
        <v>1404</v>
      </c>
      <c r="D1023" s="5">
        <v>1959</v>
      </c>
      <c r="E1023" s="36">
        <v>488100</v>
      </c>
      <c r="F1023" s="50">
        <f>IF(ISNUMBER(FIND("chimney",#REF!))= TRUE,1,0)</f>
        <v>0</v>
      </c>
      <c r="G1023" s="50">
        <f>IF(ISNUMBER(FIND("foundation",#REF!))= TRUE,1,0)</f>
        <v>0</v>
      </c>
      <c r="H1023" s="51">
        <v>2</v>
      </c>
      <c r="I1023" s="5" t="s">
        <v>2782</v>
      </c>
      <c r="J1023" s="5" t="s">
        <v>2782</v>
      </c>
    </row>
    <row r="1024" spans="1:10">
      <c r="A1024" s="44" t="s">
        <v>630</v>
      </c>
      <c r="B1024" s="44" t="s">
        <v>22</v>
      </c>
      <c r="C1024" s="5">
        <v>1987</v>
      </c>
      <c r="D1024" s="5">
        <v>1980</v>
      </c>
      <c r="E1024" s="36">
        <v>706900</v>
      </c>
      <c r="F1024" s="50">
        <f>IF(ISNUMBER(FIND("chimney",#REF!))= TRUE,1,0)</f>
        <v>0</v>
      </c>
      <c r="G1024" s="50">
        <f>IF(ISNUMBER(FIND("foundation",#REF!))= TRUE,1,0)</f>
        <v>0</v>
      </c>
      <c r="H1024" s="51">
        <v>3</v>
      </c>
      <c r="I1024" s="15">
        <v>41915</v>
      </c>
      <c r="J1024" s="5" t="s">
        <v>2782</v>
      </c>
    </row>
    <row r="1025" spans="1:10">
      <c r="A1025" s="44" t="s">
        <v>628</v>
      </c>
      <c r="B1025" s="44" t="s">
        <v>22</v>
      </c>
      <c r="C1025" s="5">
        <v>1594</v>
      </c>
      <c r="D1025" s="5">
        <v>1978</v>
      </c>
      <c r="E1025" s="36">
        <v>626300</v>
      </c>
      <c r="F1025" s="50">
        <f>IF(ISNUMBER(FIND("chimney",#REF!))= TRUE,1,0)</f>
        <v>0</v>
      </c>
      <c r="G1025" s="50">
        <f>IF(ISNUMBER(FIND("foundation",#REF!))= TRUE,1,0)</f>
        <v>0</v>
      </c>
      <c r="H1025" s="51">
        <v>4</v>
      </c>
      <c r="I1025" s="9">
        <v>42481</v>
      </c>
      <c r="J1025" s="5" t="s">
        <v>2782</v>
      </c>
    </row>
    <row r="1026" spans="1:10">
      <c r="A1026" s="44" t="s">
        <v>2279</v>
      </c>
      <c r="B1026" s="45" t="s">
        <v>22</v>
      </c>
      <c r="C1026" s="5">
        <v>2016</v>
      </c>
      <c r="D1026" s="5">
        <v>1949</v>
      </c>
      <c r="E1026" s="36">
        <v>598400</v>
      </c>
      <c r="F1026" s="50">
        <f>IF(ISNUMBER(FIND("chimney",#REF!))= TRUE,1,0)</f>
        <v>0</v>
      </c>
      <c r="G1026" s="50">
        <f>IF(ISNUMBER(FIND("foundation",#REF!))= TRUE,1,0)</f>
        <v>0</v>
      </c>
      <c r="H1026" s="51">
        <v>2</v>
      </c>
      <c r="I1026" s="9">
        <v>42054</v>
      </c>
      <c r="J1026" s="5" t="s">
        <v>2782</v>
      </c>
    </row>
    <row r="1027" spans="1:10">
      <c r="A1027" s="44" t="s">
        <v>420</v>
      </c>
      <c r="B1027" s="44" t="s">
        <v>22</v>
      </c>
      <c r="C1027" s="8">
        <v>1467</v>
      </c>
      <c r="D1027" s="8">
        <v>1959</v>
      </c>
      <c r="E1027" s="37">
        <v>494300</v>
      </c>
      <c r="F1027" s="50">
        <f>IF(ISNUMBER(FIND("chimney",#REF!))= TRUE,1,0)</f>
        <v>0</v>
      </c>
      <c r="G1027" s="50">
        <f>IF(ISNUMBER(FIND("foundation",#REF!))= TRUE,1,0)</f>
        <v>0</v>
      </c>
      <c r="H1027" s="51">
        <v>3</v>
      </c>
      <c r="I1027" s="8" t="s">
        <v>2782</v>
      </c>
      <c r="J1027" s="5" t="s">
        <v>2782</v>
      </c>
    </row>
    <row r="1028" spans="1:10">
      <c r="A1028" s="44" t="s">
        <v>273</v>
      </c>
      <c r="B1028" s="45" t="s">
        <v>22</v>
      </c>
      <c r="C1028" s="6">
        <v>1100</v>
      </c>
      <c r="D1028" s="5">
        <v>1960</v>
      </c>
      <c r="E1028" s="36">
        <v>446200</v>
      </c>
      <c r="F1028" s="50">
        <f>IF(ISNUMBER(FIND("chimney",#REF!))= TRUE,1,0)</f>
        <v>0</v>
      </c>
      <c r="G1028" s="50">
        <f>IF(ISNUMBER(FIND("foundation",#REF!))= TRUE,1,0)</f>
        <v>0</v>
      </c>
      <c r="H1028" s="51">
        <v>2</v>
      </c>
      <c r="I1028" s="9">
        <v>41907</v>
      </c>
      <c r="J1028" s="5" t="s">
        <v>2782</v>
      </c>
    </row>
    <row r="1029" spans="1:10">
      <c r="A1029" s="44" t="s">
        <v>422</v>
      </c>
      <c r="B1029" s="44" t="s">
        <v>22</v>
      </c>
      <c r="C1029" s="8">
        <v>1420</v>
      </c>
      <c r="D1029" s="8">
        <v>1959</v>
      </c>
      <c r="E1029" s="37">
        <v>483500</v>
      </c>
      <c r="F1029" s="50">
        <f>IF(ISNUMBER(FIND("chimney",#REF!))= TRUE,1,0)</f>
        <v>0</v>
      </c>
      <c r="G1029" s="50">
        <f>IF(ISNUMBER(FIND("foundation",#REF!))= TRUE,1,0)</f>
        <v>0</v>
      </c>
      <c r="H1029" s="51">
        <v>3</v>
      </c>
      <c r="I1029" s="8" t="s">
        <v>2782</v>
      </c>
      <c r="J1029" s="5" t="s">
        <v>2782</v>
      </c>
    </row>
    <row r="1030" spans="1:10">
      <c r="A1030" s="44" t="s">
        <v>2615</v>
      </c>
      <c r="B1030" s="45" t="s">
        <v>22</v>
      </c>
      <c r="C1030" s="5">
        <v>1216</v>
      </c>
      <c r="D1030" s="5">
        <v>1948</v>
      </c>
      <c r="E1030" s="36">
        <v>532700</v>
      </c>
      <c r="F1030" s="50">
        <f>IF(ISNUMBER(FIND("chimney",#REF!))= TRUE,1,0)</f>
        <v>0</v>
      </c>
      <c r="G1030" s="50">
        <f>IF(ISNUMBER(FIND("foundation",#REF!))= TRUE,1,0)</f>
        <v>0</v>
      </c>
      <c r="H1030" s="51">
        <v>2</v>
      </c>
      <c r="I1030" s="9">
        <v>41884</v>
      </c>
      <c r="J1030" s="5" t="s">
        <v>2782</v>
      </c>
    </row>
    <row r="1031" spans="1:10">
      <c r="A1031" s="44" t="s">
        <v>423</v>
      </c>
      <c r="B1031" s="44" t="s">
        <v>22</v>
      </c>
      <c r="C1031" s="8">
        <v>1420</v>
      </c>
      <c r="D1031" s="8">
        <v>1959</v>
      </c>
      <c r="E1031" s="37">
        <v>502400</v>
      </c>
      <c r="F1031" s="50">
        <f>IF(ISNUMBER(FIND("chimney",#REF!))= TRUE,1,0)</f>
        <v>0</v>
      </c>
      <c r="G1031" s="50">
        <f>IF(ISNUMBER(FIND("foundation",#REF!))= TRUE,1,0)</f>
        <v>0</v>
      </c>
      <c r="H1031" s="51">
        <v>2</v>
      </c>
      <c r="I1031" s="8" t="s">
        <v>2782</v>
      </c>
      <c r="J1031" s="5" t="s">
        <v>2782</v>
      </c>
    </row>
    <row r="1032" spans="1:10">
      <c r="A1032" s="44" t="s">
        <v>271</v>
      </c>
      <c r="B1032" s="45" t="s">
        <v>22</v>
      </c>
      <c r="C1032" s="5">
        <v>1134</v>
      </c>
      <c r="D1032" s="5">
        <v>1960</v>
      </c>
      <c r="E1032" s="36">
        <v>438300</v>
      </c>
      <c r="F1032" s="50">
        <f>IF(ISNUMBER(FIND("chimney",#REF!))= TRUE,1,0)</f>
        <v>0</v>
      </c>
      <c r="G1032" s="50">
        <f>IF(ISNUMBER(FIND("foundation",#REF!))= TRUE,1,0)</f>
        <v>0</v>
      </c>
      <c r="H1032" s="51">
        <v>2</v>
      </c>
      <c r="I1032" s="5" t="s">
        <v>2782</v>
      </c>
      <c r="J1032" s="5" t="s">
        <v>2782</v>
      </c>
    </row>
    <row r="1033" spans="1:10">
      <c r="A1033" s="44" t="s">
        <v>2232</v>
      </c>
      <c r="B1033" s="45" t="s">
        <v>22</v>
      </c>
      <c r="C1033" s="5">
        <v>1800</v>
      </c>
      <c r="D1033" s="5">
        <v>1930</v>
      </c>
      <c r="E1033" s="36">
        <v>534100</v>
      </c>
      <c r="F1033" s="50">
        <f>IF(ISNUMBER(FIND("chimney",#REF!))= TRUE,1,0)</f>
        <v>0</v>
      </c>
      <c r="G1033" s="50">
        <f>IF(ISNUMBER(FIND("foundation",#REF!))= TRUE,1,0)</f>
        <v>0</v>
      </c>
      <c r="H1033" s="51">
        <v>2</v>
      </c>
      <c r="I1033" s="9">
        <v>41904</v>
      </c>
      <c r="J1033" s="9">
        <v>41918</v>
      </c>
    </row>
    <row r="1034" spans="1:10">
      <c r="A1034" s="44" t="s">
        <v>2376</v>
      </c>
      <c r="B1034" s="45" t="s">
        <v>22</v>
      </c>
      <c r="C1034" s="5">
        <v>1773</v>
      </c>
      <c r="D1034" s="5">
        <v>1935</v>
      </c>
      <c r="E1034" s="36">
        <v>1295000</v>
      </c>
      <c r="F1034" s="50">
        <f>IF(ISNUMBER(FIND("chimney",#REF!))= TRUE,1,0)</f>
        <v>0</v>
      </c>
      <c r="G1034" s="50">
        <f>IF(ISNUMBER(FIND("foundation",#REF!))= TRUE,1,0)</f>
        <v>0</v>
      </c>
      <c r="H1034" s="51">
        <v>1</v>
      </c>
      <c r="I1034" s="9">
        <v>41911</v>
      </c>
      <c r="J1034" s="5" t="s">
        <v>2782</v>
      </c>
    </row>
    <row r="1035" spans="1:10">
      <c r="A1035" s="44" t="s">
        <v>269</v>
      </c>
      <c r="B1035" s="45" t="s">
        <v>22</v>
      </c>
      <c r="C1035" s="5">
        <v>1565</v>
      </c>
      <c r="D1035" s="5">
        <v>1960</v>
      </c>
      <c r="E1035" s="36">
        <v>524600</v>
      </c>
      <c r="F1035" s="50">
        <f>IF(ISNUMBER(FIND("chimney",#REF!))= TRUE,1,0)</f>
        <v>0</v>
      </c>
      <c r="G1035" s="50">
        <f>IF(ISNUMBER(FIND("foundation",#REF!))= TRUE,1,0)</f>
        <v>0</v>
      </c>
      <c r="H1035" s="51">
        <v>2</v>
      </c>
      <c r="I1035" s="5" t="s">
        <v>2782</v>
      </c>
      <c r="J1035" s="5" t="s">
        <v>2782</v>
      </c>
    </row>
    <row r="1036" spans="1:10">
      <c r="A1036" s="44" t="s">
        <v>276</v>
      </c>
      <c r="B1036" s="45" t="s">
        <v>22</v>
      </c>
      <c r="C1036" s="5">
        <v>1131</v>
      </c>
      <c r="D1036" s="5">
        <v>1963</v>
      </c>
      <c r="E1036" s="36">
        <v>444500</v>
      </c>
      <c r="F1036" s="50">
        <f>IF(ISNUMBER(FIND("chimney",#REF!))= TRUE,1,0)</f>
        <v>0</v>
      </c>
      <c r="G1036" s="50">
        <f>IF(ISNUMBER(FIND("foundation",#REF!))= TRUE,1,0)</f>
        <v>0</v>
      </c>
      <c r="H1036" s="51">
        <v>1</v>
      </c>
      <c r="I1036" s="5" t="s">
        <v>2782</v>
      </c>
      <c r="J1036" s="5" t="s">
        <v>2782</v>
      </c>
    </row>
    <row r="1037" spans="1:10">
      <c r="A1037" s="44" t="s">
        <v>425</v>
      </c>
      <c r="B1037" s="44" t="s">
        <v>22</v>
      </c>
      <c r="C1037" s="8">
        <v>1420</v>
      </c>
      <c r="D1037" s="8">
        <v>1959</v>
      </c>
      <c r="E1037" s="37">
        <v>491700</v>
      </c>
      <c r="F1037" s="50">
        <f>IF(ISNUMBER(FIND("chimney",#REF!))= TRUE,1,0)</f>
        <v>0</v>
      </c>
      <c r="G1037" s="50">
        <f>IF(ISNUMBER(FIND("foundation",#REF!))= TRUE,1,0)</f>
        <v>0</v>
      </c>
      <c r="H1037" s="51">
        <v>1</v>
      </c>
      <c r="I1037" s="15">
        <v>41983</v>
      </c>
      <c r="J1037" s="15">
        <v>42018</v>
      </c>
    </row>
    <row r="1038" spans="1:10">
      <c r="A1038" s="44" t="s">
        <v>444</v>
      </c>
      <c r="B1038" s="44" t="s">
        <v>22</v>
      </c>
      <c r="C1038" s="8">
        <v>2505</v>
      </c>
      <c r="D1038" s="8">
        <v>1972</v>
      </c>
      <c r="E1038" s="37">
        <v>719100</v>
      </c>
      <c r="F1038" s="50">
        <f>IF(ISNUMBER(FIND("chimney",#REF!))= TRUE,1,0)</f>
        <v>0</v>
      </c>
      <c r="G1038" s="50">
        <f>IF(ISNUMBER(FIND("foundation",#REF!))= TRUE,1,0)</f>
        <v>0</v>
      </c>
      <c r="H1038" s="51">
        <v>2</v>
      </c>
      <c r="I1038" s="15">
        <v>41933</v>
      </c>
      <c r="J1038" s="5" t="s">
        <v>2782</v>
      </c>
    </row>
    <row r="1039" spans="1:10">
      <c r="A1039" s="44" t="s">
        <v>2212</v>
      </c>
      <c r="B1039" s="45" t="s">
        <v>22</v>
      </c>
      <c r="C1039" s="5">
        <v>1854</v>
      </c>
      <c r="D1039" s="5">
        <v>1900</v>
      </c>
      <c r="E1039" s="36">
        <v>612500</v>
      </c>
      <c r="F1039" s="50">
        <f>IF(ISNUMBER(FIND("chimney",#REF!))= TRUE,1,0)</f>
        <v>0</v>
      </c>
      <c r="G1039" s="50">
        <f>IF(ISNUMBER(FIND("foundation",#REF!))= TRUE,1,0)</f>
        <v>0</v>
      </c>
      <c r="H1039" s="51">
        <v>3</v>
      </c>
      <c r="I1039" s="9">
        <v>42065</v>
      </c>
      <c r="J1039" s="9">
        <v>42179</v>
      </c>
    </row>
    <row r="1040" spans="1:10">
      <c r="A1040" s="44" t="s">
        <v>298</v>
      </c>
      <c r="B1040" s="45" t="s">
        <v>22</v>
      </c>
      <c r="C1040" s="5">
        <v>1365</v>
      </c>
      <c r="D1040" s="5">
        <v>1962</v>
      </c>
      <c r="E1040" s="36">
        <v>501400</v>
      </c>
      <c r="F1040" s="50">
        <f>IF(ISNUMBER(FIND("chimney",#REF!))= TRUE,1,0)</f>
        <v>0</v>
      </c>
      <c r="G1040" s="50">
        <f>IF(ISNUMBER(FIND("foundation",#REF!))= TRUE,1,0)</f>
        <v>0</v>
      </c>
      <c r="H1040" s="51">
        <v>2</v>
      </c>
      <c r="I1040" s="9">
        <v>41929</v>
      </c>
      <c r="J1040" s="9">
        <v>42121</v>
      </c>
    </row>
    <row r="1041" spans="1:10">
      <c r="A1041" s="44" t="s">
        <v>302</v>
      </c>
      <c r="B1041" s="45" t="s">
        <v>22</v>
      </c>
      <c r="C1041" s="5">
        <v>1382</v>
      </c>
      <c r="D1041" s="5">
        <v>1962</v>
      </c>
      <c r="E1041" s="36">
        <v>500300</v>
      </c>
      <c r="F1041" s="50">
        <f>IF(ISNUMBER(FIND("chimney",#REF!))= TRUE,1,0)</f>
        <v>0</v>
      </c>
      <c r="G1041" s="50">
        <f>IF(ISNUMBER(FIND("foundation",#REF!))= TRUE,1,0)</f>
        <v>0</v>
      </c>
      <c r="H1041" s="51">
        <v>2</v>
      </c>
      <c r="I1041" s="9">
        <v>41929</v>
      </c>
      <c r="J1041" s="9">
        <v>41934</v>
      </c>
    </row>
    <row r="1042" spans="1:10">
      <c r="A1042" s="44" t="s">
        <v>648</v>
      </c>
      <c r="B1042" s="44" t="s">
        <v>22</v>
      </c>
      <c r="C1042" s="5">
        <v>1953</v>
      </c>
      <c r="D1042" s="5">
        <v>1986</v>
      </c>
      <c r="E1042" s="36">
        <v>759900</v>
      </c>
      <c r="F1042" s="50">
        <f>IF(ISNUMBER(FIND("chimney",#REF!))= TRUE,1,0)</f>
        <v>0</v>
      </c>
      <c r="G1042" s="50">
        <f>IF(ISNUMBER(FIND("foundation",#REF!))= TRUE,1,0)</f>
        <v>0</v>
      </c>
      <c r="H1042" s="51">
        <v>2</v>
      </c>
      <c r="I1042" s="9">
        <v>41904</v>
      </c>
      <c r="J1042" s="9">
        <v>42017</v>
      </c>
    </row>
    <row r="1043" spans="1:10">
      <c r="A1043" s="44" t="s">
        <v>2601</v>
      </c>
      <c r="B1043" s="45" t="s">
        <v>22</v>
      </c>
      <c r="C1043" s="5">
        <v>5019</v>
      </c>
      <c r="D1043" s="5" t="s">
        <v>2782</v>
      </c>
      <c r="E1043" s="36">
        <v>1385600</v>
      </c>
      <c r="F1043" s="50">
        <f>IF(ISNUMBER(FIND("chimney",#REF!))= TRUE,1,0)</f>
        <v>0</v>
      </c>
      <c r="G1043" s="50">
        <f>IF(ISNUMBER(FIND("foundation",#REF!))= TRUE,1,0)</f>
        <v>0</v>
      </c>
      <c r="H1043" s="51">
        <v>2</v>
      </c>
      <c r="I1043" s="9">
        <v>41995</v>
      </c>
      <c r="J1043" s="5" t="s">
        <v>2782</v>
      </c>
    </row>
    <row r="1044" spans="1:10">
      <c r="A1044" s="44" t="s">
        <v>303</v>
      </c>
      <c r="B1044" s="45" t="s">
        <v>22</v>
      </c>
      <c r="C1044" s="5">
        <v>1382</v>
      </c>
      <c r="D1044" s="5">
        <v>1962</v>
      </c>
      <c r="E1044" s="36">
        <v>496300</v>
      </c>
      <c r="F1044" s="50">
        <f>IF(ISNUMBER(FIND("chimney",#REF!))= TRUE,1,0)</f>
        <v>0</v>
      </c>
      <c r="G1044" s="50">
        <f>IF(ISNUMBER(FIND("foundation",#REF!))= TRUE,1,0)</f>
        <v>0</v>
      </c>
      <c r="H1044" s="51">
        <v>2</v>
      </c>
      <c r="I1044" s="5" t="s">
        <v>2782</v>
      </c>
      <c r="J1044" s="5" t="s">
        <v>2782</v>
      </c>
    </row>
    <row r="1045" spans="1:10">
      <c r="A1045" s="44" t="s">
        <v>2303</v>
      </c>
      <c r="B1045" s="45" t="s">
        <v>22</v>
      </c>
      <c r="C1045" s="5">
        <v>1795</v>
      </c>
      <c r="D1045" s="5">
        <v>1955</v>
      </c>
      <c r="E1045" s="36">
        <v>750000</v>
      </c>
      <c r="F1045" s="50">
        <f>IF(ISNUMBER(FIND("chimney",#REF!))= TRUE,1,0)</f>
        <v>0</v>
      </c>
      <c r="G1045" s="50">
        <f>IF(ISNUMBER(FIND("foundation",#REF!))= TRUE,1,0)</f>
        <v>0</v>
      </c>
      <c r="H1045" s="51">
        <v>3</v>
      </c>
      <c r="I1045" s="5" t="s">
        <v>2782</v>
      </c>
      <c r="J1045" s="5" t="s">
        <v>2782</v>
      </c>
    </row>
    <row r="1046" spans="1:10">
      <c r="A1046" s="44" t="s">
        <v>2378</v>
      </c>
      <c r="B1046" s="45" t="s">
        <v>22</v>
      </c>
      <c r="C1046" s="5">
        <v>1766</v>
      </c>
      <c r="D1046" s="5">
        <v>1935</v>
      </c>
      <c r="E1046" s="36">
        <v>661600</v>
      </c>
      <c r="F1046" s="50">
        <f>IF(ISNUMBER(FIND("chimney",#REF!))= TRUE,1,0)</f>
        <v>0</v>
      </c>
      <c r="G1046" s="50">
        <f>IF(ISNUMBER(FIND("foundation",#REF!))= TRUE,1,0)</f>
        <v>0</v>
      </c>
      <c r="H1046" s="51">
        <v>1</v>
      </c>
      <c r="I1046" s="5" t="s">
        <v>2782</v>
      </c>
      <c r="J1046" s="5" t="s">
        <v>2782</v>
      </c>
    </row>
    <row r="1047" spans="1:10">
      <c r="A1047" s="44" t="s">
        <v>2216</v>
      </c>
      <c r="B1047" s="45" t="s">
        <v>22</v>
      </c>
      <c r="C1047" s="6">
        <v>1200</v>
      </c>
      <c r="D1047" s="5" t="s">
        <v>2782</v>
      </c>
      <c r="E1047" s="36" t="s">
        <v>2782</v>
      </c>
      <c r="F1047" s="50">
        <f>IF(ISNUMBER(FIND("chimney",#REF!))= TRUE,1,0)</f>
        <v>0</v>
      </c>
      <c r="G1047" s="50">
        <f>IF(ISNUMBER(FIND("foundation",#REF!))= TRUE,1,0)</f>
        <v>0</v>
      </c>
      <c r="H1047" s="51">
        <v>2</v>
      </c>
      <c r="I1047" s="5" t="s">
        <v>2782</v>
      </c>
      <c r="J1047" s="5" t="s">
        <v>2782</v>
      </c>
    </row>
    <row r="1048" spans="1:10">
      <c r="A1048" s="44" t="s">
        <v>413</v>
      </c>
      <c r="B1048" s="44" t="s">
        <v>22</v>
      </c>
      <c r="C1048" s="8">
        <v>2239</v>
      </c>
      <c r="D1048" s="8">
        <v>1977</v>
      </c>
      <c r="E1048" s="37">
        <v>614800</v>
      </c>
      <c r="F1048" s="50">
        <f>IF(ISNUMBER(FIND("chimney",#REF!))= TRUE,1,0)</f>
        <v>0</v>
      </c>
      <c r="G1048" s="50">
        <f>IF(ISNUMBER(FIND("foundation",#REF!))= TRUE,1,0)</f>
        <v>0</v>
      </c>
      <c r="H1048" s="51">
        <v>2</v>
      </c>
      <c r="I1048" s="8" t="s">
        <v>2782</v>
      </c>
      <c r="J1048" s="5" t="s">
        <v>2782</v>
      </c>
    </row>
    <row r="1049" spans="1:10">
      <c r="A1049" s="44" t="s">
        <v>2386</v>
      </c>
      <c r="B1049" s="45" t="s">
        <v>22</v>
      </c>
      <c r="C1049" s="5">
        <v>1770</v>
      </c>
      <c r="D1049" s="5">
        <v>1894</v>
      </c>
      <c r="E1049" s="36">
        <v>660100</v>
      </c>
      <c r="F1049" s="50">
        <f>IF(ISNUMBER(FIND("chimney",#REF!))= TRUE,1,0)</f>
        <v>0</v>
      </c>
      <c r="G1049" s="50">
        <f>IF(ISNUMBER(FIND("foundation",#REF!))= TRUE,1,0)</f>
        <v>0</v>
      </c>
      <c r="H1049" s="51">
        <v>1</v>
      </c>
      <c r="I1049" s="9">
        <v>41925</v>
      </c>
      <c r="J1049" s="5" t="s">
        <v>2782</v>
      </c>
    </row>
    <row r="1050" spans="1:10">
      <c r="A1050" s="44" t="s">
        <v>430</v>
      </c>
      <c r="B1050" s="44" t="s">
        <v>22</v>
      </c>
      <c r="C1050" s="8">
        <v>1879</v>
      </c>
      <c r="D1050" s="8">
        <v>1953</v>
      </c>
      <c r="E1050" s="37">
        <v>618800</v>
      </c>
      <c r="F1050" s="50">
        <f>IF(ISNUMBER(FIND("chimney",#REF!))= TRUE,1,0)</f>
        <v>0</v>
      </c>
      <c r="G1050" s="50">
        <f>IF(ISNUMBER(FIND("foundation",#REF!))= TRUE,1,0)</f>
        <v>0</v>
      </c>
      <c r="H1050" s="51">
        <v>2</v>
      </c>
      <c r="I1050" s="15">
        <v>41919</v>
      </c>
      <c r="J1050" s="15">
        <v>41961</v>
      </c>
    </row>
    <row r="1051" spans="1:10">
      <c r="A1051" s="44" t="s">
        <v>300</v>
      </c>
      <c r="B1051" s="45" t="s">
        <v>22</v>
      </c>
      <c r="C1051" s="5">
        <v>1365</v>
      </c>
      <c r="D1051" s="5">
        <v>1962</v>
      </c>
      <c r="E1051" s="36">
        <v>489000</v>
      </c>
      <c r="F1051" s="50">
        <f>IF(ISNUMBER(FIND("chimney",#REF!))= TRUE,1,0)</f>
        <v>0</v>
      </c>
      <c r="G1051" s="50">
        <f>IF(ISNUMBER(FIND("foundation",#REF!))= TRUE,1,0)</f>
        <v>0</v>
      </c>
      <c r="H1051" s="51">
        <v>2</v>
      </c>
      <c r="I1051" s="5" t="s">
        <v>2782</v>
      </c>
      <c r="J1051" s="5" t="s">
        <v>2782</v>
      </c>
    </row>
    <row r="1052" spans="1:10">
      <c r="A1052" s="44" t="s">
        <v>311</v>
      </c>
      <c r="B1052" s="45" t="s">
        <v>22</v>
      </c>
      <c r="C1052" s="5">
        <v>1421</v>
      </c>
      <c r="D1052" s="5">
        <v>1965</v>
      </c>
      <c r="E1052" s="36">
        <v>504600</v>
      </c>
      <c r="F1052" s="50">
        <f>IF(ISNUMBER(FIND("chimney",#REF!))= TRUE,1,0)</f>
        <v>0</v>
      </c>
      <c r="G1052" s="50">
        <f>IF(ISNUMBER(FIND("foundation",#REF!))= TRUE,1,0)</f>
        <v>0</v>
      </c>
      <c r="H1052" s="51">
        <v>1</v>
      </c>
      <c r="I1052" s="9">
        <v>42016</v>
      </c>
      <c r="J1052" s="9">
        <v>42041</v>
      </c>
    </row>
    <row r="1053" spans="1:10">
      <c r="A1053" s="44" t="s">
        <v>2611</v>
      </c>
      <c r="B1053" s="45" t="s">
        <v>22</v>
      </c>
      <c r="C1053" s="5">
        <v>1316</v>
      </c>
      <c r="D1053" s="5">
        <v>1948</v>
      </c>
      <c r="E1053" s="36">
        <v>498600</v>
      </c>
      <c r="F1053" s="50">
        <f>IF(ISNUMBER(FIND("chimney",#REF!))= TRUE,1,0)</f>
        <v>0</v>
      </c>
      <c r="G1053" s="50">
        <f>IF(ISNUMBER(FIND("foundation",#REF!))= TRUE,1,0)</f>
        <v>0</v>
      </c>
      <c r="H1053" s="51">
        <v>1</v>
      </c>
      <c r="I1053" s="9">
        <v>41904</v>
      </c>
      <c r="J1053" s="9">
        <v>42079</v>
      </c>
    </row>
    <row r="1054" spans="1:10">
      <c r="A1054" s="44" t="s">
        <v>313</v>
      </c>
      <c r="B1054" s="45" t="s">
        <v>22</v>
      </c>
      <c r="C1054" s="5">
        <v>1011</v>
      </c>
      <c r="D1054" s="5">
        <v>1966</v>
      </c>
      <c r="E1054" s="36">
        <v>444300</v>
      </c>
      <c r="F1054" s="50">
        <f>IF(ISNUMBER(FIND("chimney",#REF!))= TRUE,1,0)</f>
        <v>0</v>
      </c>
      <c r="G1054" s="50">
        <f>IF(ISNUMBER(FIND("foundation",#REF!))= TRUE,1,0)</f>
        <v>0</v>
      </c>
      <c r="H1054" s="51">
        <v>2</v>
      </c>
      <c r="I1054" s="9">
        <v>41907</v>
      </c>
      <c r="J1054" s="9">
        <v>42237</v>
      </c>
    </row>
    <row r="1055" spans="1:10">
      <c r="A1055" s="44" t="s">
        <v>314</v>
      </c>
      <c r="B1055" s="45" t="s">
        <v>22</v>
      </c>
      <c r="C1055" s="5">
        <v>1719</v>
      </c>
      <c r="D1055" s="5">
        <v>1966</v>
      </c>
      <c r="E1055" s="36">
        <v>597400</v>
      </c>
      <c r="F1055" s="50">
        <f>IF(ISNUMBER(FIND("chimney",#REF!))= TRUE,1,0)</f>
        <v>0</v>
      </c>
      <c r="G1055" s="50">
        <f>IF(ISNUMBER(FIND("foundation",#REF!))= TRUE,1,0)</f>
        <v>0</v>
      </c>
      <c r="H1055" s="51">
        <v>1</v>
      </c>
      <c r="I1055" s="9">
        <v>41978</v>
      </c>
      <c r="J1055" s="5" t="s">
        <v>2782</v>
      </c>
    </row>
    <row r="1056" spans="1:10">
      <c r="A1056" s="44" t="s">
        <v>415</v>
      </c>
      <c r="B1056" s="44" t="s">
        <v>22</v>
      </c>
      <c r="C1056" s="8">
        <v>2025</v>
      </c>
      <c r="D1056" s="8">
        <v>1972</v>
      </c>
      <c r="E1056" s="37">
        <v>541300</v>
      </c>
      <c r="F1056" s="50">
        <f>IF(ISNUMBER(FIND("chimney",#REF!))= TRUE,1,0)</f>
        <v>0</v>
      </c>
      <c r="G1056" s="50">
        <f>IF(ISNUMBER(FIND("foundation",#REF!))= TRUE,1,0)</f>
        <v>0</v>
      </c>
      <c r="H1056" s="51">
        <v>3</v>
      </c>
      <c r="I1056" s="15">
        <v>41949</v>
      </c>
      <c r="J1056" s="5" t="s">
        <v>2782</v>
      </c>
    </row>
    <row r="1057" spans="1:10">
      <c r="A1057" s="44" t="s">
        <v>458</v>
      </c>
      <c r="B1057" s="44" t="s">
        <v>22</v>
      </c>
      <c r="C1057" s="8">
        <v>2128</v>
      </c>
      <c r="D1057" s="8">
        <v>1976</v>
      </c>
      <c r="E1057" s="37">
        <v>663900</v>
      </c>
      <c r="F1057" s="50">
        <f>IF(ISNUMBER(FIND("chimney",#REF!))= TRUE,1,0)</f>
        <v>0</v>
      </c>
      <c r="G1057" s="50">
        <f>IF(ISNUMBER(FIND("foundation",#REF!))= TRUE,1,0)</f>
        <v>0</v>
      </c>
      <c r="H1057" s="51">
        <v>2</v>
      </c>
      <c r="I1057" s="15">
        <v>41894</v>
      </c>
      <c r="J1057" s="5" t="s">
        <v>2782</v>
      </c>
    </row>
    <row r="1058" spans="1:10">
      <c r="A1058" s="44" t="s">
        <v>500</v>
      </c>
      <c r="B1058" s="44" t="s">
        <v>22</v>
      </c>
      <c r="C1058" s="8">
        <v>2500</v>
      </c>
      <c r="D1058" s="8" t="s">
        <v>2782</v>
      </c>
      <c r="E1058" s="37" t="s">
        <v>2782</v>
      </c>
      <c r="F1058" s="50">
        <f>IF(ISNUMBER(FIND("chimney",#REF!))= TRUE,1,0)</f>
        <v>0</v>
      </c>
      <c r="G1058" s="50">
        <f>IF(ISNUMBER(FIND("foundation",#REF!))= TRUE,1,0)</f>
        <v>0</v>
      </c>
      <c r="H1058" s="51">
        <v>2</v>
      </c>
      <c r="I1058" s="8" t="s">
        <v>2782</v>
      </c>
      <c r="J1058" s="5" t="s">
        <v>2782</v>
      </c>
    </row>
    <row r="1059" spans="1:10">
      <c r="A1059" s="44" t="s">
        <v>605</v>
      </c>
      <c r="B1059" s="44" t="s">
        <v>22</v>
      </c>
      <c r="C1059" s="5">
        <v>1791</v>
      </c>
      <c r="D1059" s="5">
        <v>1957</v>
      </c>
      <c r="E1059" s="36">
        <v>629700</v>
      </c>
      <c r="F1059" s="50">
        <f>IF(ISNUMBER(FIND("chimney",#REF!))= TRUE,1,0)</f>
        <v>0</v>
      </c>
      <c r="G1059" s="50">
        <f>IF(ISNUMBER(FIND("foundation",#REF!))= TRUE,1,0)</f>
        <v>0</v>
      </c>
      <c r="H1059" s="51">
        <v>2</v>
      </c>
      <c r="I1059" s="5" t="s">
        <v>2782</v>
      </c>
      <c r="J1059" s="5" t="s">
        <v>2782</v>
      </c>
    </row>
    <row r="1060" spans="1:10">
      <c r="A1060" s="44" t="s">
        <v>134</v>
      </c>
      <c r="B1060" s="45" t="s">
        <v>22</v>
      </c>
      <c r="C1060" s="6">
        <v>2500</v>
      </c>
      <c r="D1060" s="5" t="s">
        <v>2782</v>
      </c>
      <c r="E1060" s="36" t="s">
        <v>2782</v>
      </c>
      <c r="F1060" s="50">
        <f>IF(ISNUMBER(FIND("chimney",#REF!))= TRUE,1,0)</f>
        <v>0</v>
      </c>
      <c r="G1060" s="50">
        <f>IF(ISNUMBER(FIND("foundation",#REF!))= TRUE,1,0)</f>
        <v>0</v>
      </c>
      <c r="H1060" s="51">
        <v>2</v>
      </c>
      <c r="I1060" s="9">
        <v>41887</v>
      </c>
      <c r="J1060" s="9">
        <v>42116</v>
      </c>
    </row>
    <row r="1061" spans="1:10">
      <c r="A1061" s="44" t="s">
        <v>2407</v>
      </c>
      <c r="B1061" s="45" t="s">
        <v>22</v>
      </c>
      <c r="C1061" s="5">
        <v>1696</v>
      </c>
      <c r="D1061" s="5">
        <v>1935</v>
      </c>
      <c r="E1061" s="36">
        <v>660500</v>
      </c>
      <c r="F1061" s="50">
        <f>IF(ISNUMBER(FIND("chimney",#REF!))= TRUE,1,0)</f>
        <v>0</v>
      </c>
      <c r="G1061" s="50">
        <f>IF(ISNUMBER(FIND("foundation",#REF!))= TRUE,1,0)</f>
        <v>0</v>
      </c>
      <c r="H1061" s="51">
        <v>1</v>
      </c>
      <c r="I1061" s="9">
        <v>42101</v>
      </c>
      <c r="J1061" s="9">
        <v>42166</v>
      </c>
    </row>
    <row r="1062" spans="1:10">
      <c r="A1062" s="44" t="s">
        <v>462</v>
      </c>
      <c r="B1062" s="44" t="s">
        <v>22</v>
      </c>
      <c r="C1062" s="8">
        <v>1568</v>
      </c>
      <c r="D1062" s="8">
        <v>1972</v>
      </c>
      <c r="E1062" s="37">
        <v>565100</v>
      </c>
      <c r="F1062" s="50">
        <f>IF(ISNUMBER(FIND("chimney",#REF!))= TRUE,1,0)</f>
        <v>0</v>
      </c>
      <c r="G1062" s="50">
        <f>IF(ISNUMBER(FIND("foundation",#REF!))= TRUE,1,0)</f>
        <v>0</v>
      </c>
      <c r="H1062" s="51">
        <v>2</v>
      </c>
      <c r="I1062" s="15">
        <v>41982</v>
      </c>
      <c r="J1062" s="15">
        <v>42013</v>
      </c>
    </row>
    <row r="1063" spans="1:10">
      <c r="A1063" s="44" t="s">
        <v>502</v>
      </c>
      <c r="B1063" s="44" t="s">
        <v>22</v>
      </c>
      <c r="C1063" s="8">
        <v>2169</v>
      </c>
      <c r="D1063" s="8">
        <v>1975</v>
      </c>
      <c r="E1063" s="37">
        <v>636800</v>
      </c>
      <c r="F1063" s="50">
        <f>IF(ISNUMBER(FIND("chimney",#REF!))= TRUE,1,0)</f>
        <v>0</v>
      </c>
      <c r="G1063" s="50">
        <f>IF(ISNUMBER(FIND("foundation",#REF!))= TRUE,1,0)</f>
        <v>0</v>
      </c>
      <c r="H1063" s="51">
        <v>2</v>
      </c>
      <c r="I1063" s="15">
        <v>42101</v>
      </c>
      <c r="J1063" s="15">
        <v>42110</v>
      </c>
    </row>
    <row r="1064" spans="1:10">
      <c r="A1064" s="44" t="s">
        <v>354</v>
      </c>
      <c r="B1064" s="45" t="s">
        <v>22</v>
      </c>
      <c r="C1064" s="5">
        <v>1344</v>
      </c>
      <c r="D1064" s="5">
        <v>1952</v>
      </c>
      <c r="E1064" s="36">
        <v>507500</v>
      </c>
      <c r="F1064" s="50">
        <f>IF(ISNUMBER(FIND("chimney",#REF!))= TRUE,1,0)</f>
        <v>0</v>
      </c>
      <c r="G1064" s="50">
        <f>IF(ISNUMBER(FIND("foundation",#REF!))= TRUE,1,0)</f>
        <v>0</v>
      </c>
      <c r="H1064" s="51">
        <v>1</v>
      </c>
      <c r="I1064" s="5" t="s">
        <v>2782</v>
      </c>
      <c r="J1064" s="5" t="s">
        <v>2782</v>
      </c>
    </row>
    <row r="1065" spans="1:10">
      <c r="A1065" s="44" t="s">
        <v>2193</v>
      </c>
      <c r="B1065" s="45" t="s">
        <v>22</v>
      </c>
      <c r="C1065" s="6">
        <v>1800</v>
      </c>
      <c r="D1065" s="5" t="s">
        <v>2782</v>
      </c>
      <c r="E1065" s="36">
        <v>690500</v>
      </c>
      <c r="F1065" s="50">
        <f>IF(ISNUMBER(FIND("chimney",#REF!))= TRUE,1,0)</f>
        <v>0</v>
      </c>
      <c r="G1065" s="50">
        <f>IF(ISNUMBER(FIND("foundation",#REF!))= TRUE,1,0)</f>
        <v>0</v>
      </c>
      <c r="H1065" s="51">
        <v>2</v>
      </c>
      <c r="I1065" s="5" t="s">
        <v>2782</v>
      </c>
      <c r="J1065" s="5" t="s">
        <v>2782</v>
      </c>
    </row>
    <row r="1066" spans="1:10">
      <c r="A1066" s="44" t="s">
        <v>2436</v>
      </c>
      <c r="B1066" s="45" t="s">
        <v>22</v>
      </c>
      <c r="C1066" s="5">
        <v>1808</v>
      </c>
      <c r="D1066" s="5">
        <v>1895</v>
      </c>
      <c r="E1066" s="36">
        <v>517600</v>
      </c>
      <c r="F1066" s="50">
        <f>IF(ISNUMBER(FIND("chimney",#REF!))= TRUE,1,0)</f>
        <v>0</v>
      </c>
      <c r="G1066" s="50">
        <f>IF(ISNUMBER(FIND("foundation",#REF!))= TRUE,1,0)</f>
        <v>0</v>
      </c>
      <c r="H1066" s="51">
        <v>1</v>
      </c>
      <c r="I1066" s="5" t="s">
        <v>2782</v>
      </c>
      <c r="J1066" s="5" t="s">
        <v>2782</v>
      </c>
    </row>
    <row r="1067" spans="1:10">
      <c r="A1067" s="44" t="s">
        <v>356</v>
      </c>
      <c r="B1067" s="45" t="s">
        <v>22</v>
      </c>
      <c r="C1067" s="5">
        <v>1193</v>
      </c>
      <c r="D1067" s="5">
        <v>1952</v>
      </c>
      <c r="E1067" s="36">
        <v>509200</v>
      </c>
      <c r="F1067" s="50">
        <f>IF(ISNUMBER(FIND("chimney",#REF!))= TRUE,1,0)</f>
        <v>0</v>
      </c>
      <c r="G1067" s="50">
        <f>IF(ISNUMBER(FIND("foundation",#REF!))= TRUE,1,0)</f>
        <v>0</v>
      </c>
      <c r="H1067" s="51">
        <v>1</v>
      </c>
      <c r="I1067" s="5" t="s">
        <v>2782</v>
      </c>
      <c r="J1067" s="5" t="s">
        <v>2782</v>
      </c>
    </row>
    <row r="1068" spans="1:10">
      <c r="A1068" s="44" t="s">
        <v>468</v>
      </c>
      <c r="B1068" s="44" t="s">
        <v>22</v>
      </c>
      <c r="C1068" s="8">
        <v>2102</v>
      </c>
      <c r="D1068" s="8">
        <v>1972</v>
      </c>
      <c r="E1068" s="37">
        <v>661900</v>
      </c>
      <c r="F1068" s="50">
        <f>IF(ISNUMBER(FIND("chimney",#REF!))= TRUE,1,0)</f>
        <v>0</v>
      </c>
      <c r="G1068" s="50">
        <f>IF(ISNUMBER(FIND("foundation",#REF!))= TRUE,1,0)</f>
        <v>0</v>
      </c>
      <c r="H1068" s="51">
        <v>4</v>
      </c>
      <c r="I1068" s="8" t="s">
        <v>2782</v>
      </c>
      <c r="J1068" s="5" t="s">
        <v>2782</v>
      </c>
    </row>
    <row r="1069" spans="1:10">
      <c r="A1069" s="44" t="s">
        <v>609</v>
      </c>
      <c r="B1069" s="44" t="s">
        <v>22</v>
      </c>
      <c r="C1069" s="5">
        <v>3926</v>
      </c>
      <c r="D1069" s="5">
        <v>1912</v>
      </c>
      <c r="E1069" s="36">
        <v>1273300</v>
      </c>
      <c r="F1069" s="50">
        <f>IF(ISNUMBER(FIND("chimney",#REF!))= TRUE,1,0)</f>
        <v>0</v>
      </c>
      <c r="G1069" s="50">
        <f>IF(ISNUMBER(FIND("foundation",#REF!))= TRUE,1,0)</f>
        <v>0</v>
      </c>
      <c r="H1069" s="51">
        <v>2</v>
      </c>
      <c r="I1069" s="8" t="s">
        <v>2782</v>
      </c>
      <c r="J1069" s="5" t="s">
        <v>2782</v>
      </c>
    </row>
    <row r="1070" spans="1:10">
      <c r="A1070" s="44" t="s">
        <v>611</v>
      </c>
      <c r="B1070" s="44" t="s">
        <v>22</v>
      </c>
      <c r="C1070" s="5">
        <v>2842</v>
      </c>
      <c r="D1070" s="5">
        <v>1996</v>
      </c>
      <c r="E1070" s="36">
        <v>983300</v>
      </c>
      <c r="F1070" s="50">
        <f>IF(ISNUMBER(FIND("chimney",#REF!))= TRUE,1,0)</f>
        <v>0</v>
      </c>
      <c r="G1070" s="50">
        <f>IF(ISNUMBER(FIND("foundation",#REF!))= TRUE,1,0)</f>
        <v>0</v>
      </c>
      <c r="H1070" s="51">
        <v>3</v>
      </c>
      <c r="I1070" s="9">
        <v>41897</v>
      </c>
      <c r="J1070" s="5" t="s">
        <v>2782</v>
      </c>
    </row>
    <row r="1071" spans="1:10">
      <c r="A1071" s="44" t="s">
        <v>494</v>
      </c>
      <c r="B1071" s="44" t="s">
        <v>22</v>
      </c>
      <c r="C1071" s="8">
        <v>2297</v>
      </c>
      <c r="D1071" s="8">
        <v>1991</v>
      </c>
      <c r="E1071" s="37">
        <v>704700</v>
      </c>
      <c r="F1071" s="50">
        <f>IF(ISNUMBER(FIND("chimney",#REF!))= TRUE,1,0)</f>
        <v>0</v>
      </c>
      <c r="G1071" s="50">
        <f>IF(ISNUMBER(FIND("foundation",#REF!))= TRUE,1,0)</f>
        <v>0</v>
      </c>
      <c r="H1071" s="51">
        <v>2</v>
      </c>
      <c r="I1071" s="8" t="s">
        <v>2782</v>
      </c>
      <c r="J1071" s="5" t="s">
        <v>2782</v>
      </c>
    </row>
    <row r="1072" spans="1:10">
      <c r="A1072" s="44" t="s">
        <v>2195</v>
      </c>
      <c r="B1072" s="45" t="s">
        <v>22</v>
      </c>
      <c r="C1072" s="6">
        <v>1200</v>
      </c>
      <c r="D1072" s="5" t="s">
        <v>2782</v>
      </c>
      <c r="E1072" s="36">
        <v>471900</v>
      </c>
      <c r="F1072" s="50">
        <f>IF(ISNUMBER(FIND("chimney",#REF!))= TRUE,1,0)</f>
        <v>0</v>
      </c>
      <c r="G1072" s="50">
        <f>IF(ISNUMBER(FIND("foundation",#REF!))= TRUE,1,0)</f>
        <v>0</v>
      </c>
      <c r="H1072" s="51">
        <v>2</v>
      </c>
      <c r="I1072" s="5" t="s">
        <v>2782</v>
      </c>
      <c r="J1072" s="5" t="s">
        <v>2782</v>
      </c>
    </row>
    <row r="1073" spans="1:10">
      <c r="A1073" s="44" t="s">
        <v>2619</v>
      </c>
      <c r="B1073" s="45" t="s">
        <v>22</v>
      </c>
      <c r="C1073" s="6">
        <v>400</v>
      </c>
      <c r="D1073" s="5" t="s">
        <v>2782</v>
      </c>
      <c r="E1073" s="36" t="s">
        <v>2782</v>
      </c>
      <c r="F1073" s="50">
        <f>IF(ISNUMBER(FIND("chimney",#REF!))= TRUE,1,0)</f>
        <v>0</v>
      </c>
      <c r="G1073" s="50">
        <f>IF(ISNUMBER(FIND("foundation",#REF!))= TRUE,1,0)</f>
        <v>0</v>
      </c>
      <c r="H1073" s="51">
        <v>4</v>
      </c>
      <c r="I1073" s="5" t="s">
        <v>2782</v>
      </c>
      <c r="J1073" s="5" t="s">
        <v>2782</v>
      </c>
    </row>
    <row r="1074" spans="1:10">
      <c r="A1074" s="44" t="s">
        <v>2208</v>
      </c>
      <c r="B1074" s="45" t="s">
        <v>22</v>
      </c>
      <c r="C1074" s="35" t="s">
        <v>2782</v>
      </c>
      <c r="D1074" s="5" t="s">
        <v>2782</v>
      </c>
      <c r="E1074" s="36" t="s">
        <v>2782</v>
      </c>
      <c r="F1074" s="50">
        <f>IF(ISNUMBER(FIND("chimney",#REF!))= TRUE,1,0)</f>
        <v>0</v>
      </c>
      <c r="G1074" s="50">
        <f>IF(ISNUMBER(FIND("foundation",#REF!))= TRUE,1,0)</f>
        <v>0</v>
      </c>
      <c r="H1074" s="51">
        <v>2</v>
      </c>
      <c r="I1074" s="5" t="s">
        <v>2782</v>
      </c>
      <c r="J1074" s="5" t="s">
        <v>2782</v>
      </c>
    </row>
    <row r="1075" spans="1:10">
      <c r="A1075" s="44" t="s">
        <v>476</v>
      </c>
      <c r="B1075" s="44" t="s">
        <v>22</v>
      </c>
      <c r="C1075" s="8">
        <v>1447</v>
      </c>
      <c r="D1075" s="8">
        <v>1973</v>
      </c>
      <c r="E1075" s="37">
        <v>525900</v>
      </c>
      <c r="F1075" s="50">
        <f>IF(ISNUMBER(FIND("chimney",#REF!))= TRUE,1,0)</f>
        <v>0</v>
      </c>
      <c r="G1075" s="50">
        <f>IF(ISNUMBER(FIND("foundation",#REF!))= TRUE,1,0)</f>
        <v>0</v>
      </c>
      <c r="H1075" s="51">
        <v>2</v>
      </c>
      <c r="I1075" s="8" t="s">
        <v>2782</v>
      </c>
      <c r="J1075" s="5" t="s">
        <v>2782</v>
      </c>
    </row>
    <row r="1076" spans="1:10">
      <c r="A1076" s="44" t="s">
        <v>2206</v>
      </c>
      <c r="B1076" s="45" t="s">
        <v>22</v>
      </c>
      <c r="C1076" s="35" t="s">
        <v>2782</v>
      </c>
      <c r="D1076" s="5" t="s">
        <v>2782</v>
      </c>
      <c r="E1076" s="36" t="s">
        <v>2782</v>
      </c>
      <c r="F1076" s="50">
        <f>IF(ISNUMBER(FIND("chimney",#REF!))= TRUE,1,0)</f>
        <v>0</v>
      </c>
      <c r="G1076" s="50">
        <f>IF(ISNUMBER(FIND("foundation",#REF!))= TRUE,1,0)</f>
        <v>0</v>
      </c>
      <c r="H1076" s="51">
        <v>2</v>
      </c>
      <c r="I1076" s="5" t="s">
        <v>2782</v>
      </c>
      <c r="J1076" s="5" t="s">
        <v>2782</v>
      </c>
    </row>
    <row r="1077" spans="1:10">
      <c r="A1077" s="44" t="s">
        <v>2191</v>
      </c>
      <c r="B1077" s="45" t="s">
        <v>22</v>
      </c>
      <c r="C1077" s="5">
        <v>1376</v>
      </c>
      <c r="D1077" s="5">
        <v>1900</v>
      </c>
      <c r="E1077" s="36">
        <v>619900</v>
      </c>
      <c r="F1077" s="50">
        <f>IF(ISNUMBER(FIND("chimney",#REF!))= TRUE,1,0)</f>
        <v>0</v>
      </c>
      <c r="G1077" s="50">
        <f>IF(ISNUMBER(FIND("foundation",#REF!))= TRUE,1,0)</f>
        <v>0</v>
      </c>
      <c r="H1077" s="51">
        <v>2</v>
      </c>
      <c r="I1077" s="9">
        <v>42096</v>
      </c>
      <c r="J1077" s="9">
        <v>42332</v>
      </c>
    </row>
    <row r="1078" spans="1:10">
      <c r="A1078" s="44" t="s">
        <v>506</v>
      </c>
      <c r="B1078" s="44" t="s">
        <v>22</v>
      </c>
      <c r="C1078" s="8">
        <v>1666</v>
      </c>
      <c r="D1078" s="8">
        <v>1974</v>
      </c>
      <c r="E1078" s="37">
        <v>552600</v>
      </c>
      <c r="F1078" s="50">
        <f>IF(ISNUMBER(FIND("chimney",#REF!))= TRUE,1,0)</f>
        <v>0</v>
      </c>
      <c r="G1078" s="50">
        <f>IF(ISNUMBER(FIND("foundation",#REF!))= TRUE,1,0)</f>
        <v>0</v>
      </c>
      <c r="H1078" s="51">
        <v>3</v>
      </c>
      <c r="I1078" s="8" t="s">
        <v>2782</v>
      </c>
      <c r="J1078" s="5" t="s">
        <v>2782</v>
      </c>
    </row>
    <row r="1079" spans="1:10">
      <c r="A1079" s="44" t="s">
        <v>2204</v>
      </c>
      <c r="B1079" s="45" t="s">
        <v>22</v>
      </c>
      <c r="C1079" s="5">
        <v>772</v>
      </c>
      <c r="D1079" s="5">
        <v>1900</v>
      </c>
      <c r="E1079" s="36">
        <v>420600</v>
      </c>
      <c r="F1079" s="50">
        <f>IF(ISNUMBER(FIND("chimney",#REF!))= TRUE,1,0)</f>
        <v>0</v>
      </c>
      <c r="G1079" s="50">
        <f>IF(ISNUMBER(FIND("foundation",#REF!))= TRUE,1,0)</f>
        <v>0</v>
      </c>
      <c r="H1079" s="51">
        <v>2</v>
      </c>
      <c r="I1079" s="9">
        <v>42080</v>
      </c>
      <c r="J1079" s="9">
        <v>42109</v>
      </c>
    </row>
    <row r="1080" spans="1:10">
      <c r="A1080" s="44" t="s">
        <v>489</v>
      </c>
      <c r="B1080" s="44" t="s">
        <v>22</v>
      </c>
      <c r="C1080" s="8">
        <v>3150</v>
      </c>
      <c r="D1080" s="8">
        <v>1983</v>
      </c>
      <c r="E1080" s="37">
        <v>807800</v>
      </c>
      <c r="F1080" s="50">
        <f>IF(ISNUMBER(FIND("chimney",#REF!))= TRUE,1,0)</f>
        <v>0</v>
      </c>
      <c r="G1080" s="50">
        <f>IF(ISNUMBER(FIND("foundation",#REF!))= TRUE,1,0)</f>
        <v>0</v>
      </c>
      <c r="H1080" s="51">
        <v>2</v>
      </c>
      <c r="I1080" s="8" t="s">
        <v>2782</v>
      </c>
      <c r="J1080" s="5" t="s">
        <v>2782</v>
      </c>
    </row>
    <row r="1081" spans="1:10">
      <c r="A1081" s="44" t="s">
        <v>1068</v>
      </c>
      <c r="B1081" s="45" t="s">
        <v>22</v>
      </c>
      <c r="C1081" s="5">
        <v>1422</v>
      </c>
      <c r="D1081" s="5">
        <v>1965</v>
      </c>
      <c r="E1081" s="36">
        <v>475900</v>
      </c>
      <c r="F1081" s="50">
        <f>IF(ISNUMBER(FIND("chimney",#REF!))= TRUE,1,0)</f>
        <v>0</v>
      </c>
      <c r="G1081" s="50">
        <f>IF(ISNUMBER(FIND("foundation",#REF!))= TRUE,1,0)</f>
        <v>0</v>
      </c>
      <c r="H1081" s="51">
        <v>2</v>
      </c>
      <c r="I1081" s="9">
        <v>41901</v>
      </c>
      <c r="J1081" s="9">
        <v>41918</v>
      </c>
    </row>
    <row r="1082" spans="1:10">
      <c r="A1082" s="44" t="s">
        <v>2412</v>
      </c>
      <c r="B1082" s="45" t="s">
        <v>22</v>
      </c>
      <c r="C1082" s="5">
        <v>5098</v>
      </c>
      <c r="D1082" s="5">
        <v>1884</v>
      </c>
      <c r="E1082" s="36">
        <v>4500000</v>
      </c>
      <c r="F1082" s="50">
        <f>IF(ISNUMBER(FIND("chimney",#REF!))= TRUE,1,0)</f>
        <v>0</v>
      </c>
      <c r="G1082" s="50">
        <f>IF(ISNUMBER(FIND("foundation",#REF!))= TRUE,1,0)</f>
        <v>0</v>
      </c>
      <c r="H1082" s="51">
        <v>1</v>
      </c>
      <c r="I1082" s="5" t="s">
        <v>2782</v>
      </c>
      <c r="J1082" s="5" t="s">
        <v>2782</v>
      </c>
    </row>
    <row r="1083" spans="1:10">
      <c r="A1083" s="44" t="s">
        <v>491</v>
      </c>
      <c r="B1083" s="44" t="s">
        <v>22</v>
      </c>
      <c r="C1083" s="8">
        <v>2537</v>
      </c>
      <c r="D1083" s="8">
        <v>1976</v>
      </c>
      <c r="E1083" s="37">
        <v>704000</v>
      </c>
      <c r="F1083" s="50">
        <f>IF(ISNUMBER(FIND("chimney",#REF!))= TRUE,1,0)</f>
        <v>0</v>
      </c>
      <c r="G1083" s="50">
        <f>IF(ISNUMBER(FIND("foundation",#REF!))= TRUE,1,0)</f>
        <v>0</v>
      </c>
      <c r="H1083" s="51">
        <v>2</v>
      </c>
      <c r="I1083" s="15">
        <v>41913</v>
      </c>
      <c r="J1083" s="5" t="s">
        <v>2782</v>
      </c>
    </row>
    <row r="1084" spans="1:10">
      <c r="A1084" s="44" t="s">
        <v>2460</v>
      </c>
      <c r="B1084" s="45" t="s">
        <v>22</v>
      </c>
      <c r="C1084" s="5">
        <v>1964</v>
      </c>
      <c r="D1084" s="5">
        <v>1900</v>
      </c>
      <c r="E1084" s="36">
        <v>645100</v>
      </c>
      <c r="F1084" s="50">
        <f>IF(ISNUMBER(FIND("chimney",#REF!))= TRUE,1,0)</f>
        <v>0</v>
      </c>
      <c r="G1084" s="50">
        <f>IF(ISNUMBER(FIND("foundation",#REF!))= TRUE,1,0)</f>
        <v>0</v>
      </c>
      <c r="H1084" s="51">
        <v>2</v>
      </c>
      <c r="I1084" s="9">
        <v>41885</v>
      </c>
      <c r="J1084" s="5" t="s">
        <v>2782</v>
      </c>
    </row>
    <row r="1085" spans="1:10">
      <c r="A1085" s="44" t="s">
        <v>2402</v>
      </c>
      <c r="B1085" s="45" t="s">
        <v>22</v>
      </c>
      <c r="C1085" s="5">
        <v>818</v>
      </c>
      <c r="D1085" s="5">
        <v>1902</v>
      </c>
      <c r="E1085" s="36">
        <v>467200</v>
      </c>
      <c r="F1085" s="50">
        <f>IF(ISNUMBER(FIND("chimney",#REF!))= TRUE,1,0)</f>
        <v>0</v>
      </c>
      <c r="G1085" s="50">
        <f>IF(ISNUMBER(FIND("foundation",#REF!))= TRUE,1,0)</f>
        <v>0</v>
      </c>
      <c r="H1085" s="51">
        <v>1</v>
      </c>
      <c r="I1085" s="5" t="s">
        <v>2782</v>
      </c>
      <c r="J1085" s="5" t="s">
        <v>2782</v>
      </c>
    </row>
    <row r="1086" spans="1:10">
      <c r="A1086" s="44" t="s">
        <v>2458</v>
      </c>
      <c r="B1086" s="45" t="s">
        <v>22</v>
      </c>
      <c r="C1086" s="5">
        <v>2499</v>
      </c>
      <c r="D1086" s="5">
        <v>1917</v>
      </c>
      <c r="E1086" s="36">
        <v>732400</v>
      </c>
      <c r="F1086" s="50">
        <f>IF(ISNUMBER(FIND("chimney",#REF!))= TRUE,1,0)</f>
        <v>0</v>
      </c>
      <c r="G1086" s="50">
        <f>IF(ISNUMBER(FIND("foundation",#REF!))= TRUE,1,0)</f>
        <v>0</v>
      </c>
      <c r="H1086" s="51">
        <v>2</v>
      </c>
      <c r="I1086" s="9">
        <v>41914</v>
      </c>
      <c r="J1086" s="5" t="s">
        <v>2782</v>
      </c>
    </row>
    <row r="1087" spans="1:10">
      <c r="A1087" s="44" t="s">
        <v>635</v>
      </c>
      <c r="B1087" s="44" t="s">
        <v>22</v>
      </c>
      <c r="C1087" s="5">
        <v>2137</v>
      </c>
      <c r="D1087" s="5">
        <v>1986</v>
      </c>
      <c r="E1087" s="36">
        <v>800400</v>
      </c>
      <c r="F1087" s="50">
        <f>IF(ISNUMBER(FIND("chimney",#REF!))= TRUE,1,0)</f>
        <v>0</v>
      </c>
      <c r="G1087" s="50">
        <f>IF(ISNUMBER(FIND("foundation",#REF!))= TRUE,1,0)</f>
        <v>0</v>
      </c>
      <c r="H1087" s="51">
        <v>2</v>
      </c>
      <c r="I1087" s="9">
        <v>42044</v>
      </c>
      <c r="J1087" s="9">
        <v>42083</v>
      </c>
    </row>
    <row r="1088" spans="1:10">
      <c r="A1088" s="44" t="s">
        <v>2189</v>
      </c>
      <c r="B1088" s="45" t="s">
        <v>22</v>
      </c>
      <c r="C1088" s="5">
        <v>1599</v>
      </c>
      <c r="D1088" s="5">
        <v>1910</v>
      </c>
      <c r="E1088" s="36">
        <v>571800</v>
      </c>
      <c r="F1088" s="50">
        <f>IF(ISNUMBER(FIND("chimney",#REF!))= TRUE,1,0)</f>
        <v>0</v>
      </c>
      <c r="G1088" s="50">
        <f>IF(ISNUMBER(FIND("foundation",#REF!))= TRUE,1,0)</f>
        <v>0</v>
      </c>
      <c r="H1088" s="51">
        <v>3</v>
      </c>
      <c r="I1088" s="9">
        <v>41935</v>
      </c>
      <c r="J1088" s="9">
        <v>42216</v>
      </c>
    </row>
    <row r="1089" spans="1:10">
      <c r="A1089" s="44" t="s">
        <v>2419</v>
      </c>
      <c r="B1089" s="45" t="s">
        <v>22</v>
      </c>
      <c r="C1089" s="5">
        <v>1464</v>
      </c>
      <c r="D1089" s="5">
        <v>1930</v>
      </c>
      <c r="E1089" s="36">
        <v>602000</v>
      </c>
      <c r="F1089" s="50">
        <f>IF(ISNUMBER(FIND("chimney",#REF!))= TRUE,1,0)</f>
        <v>0</v>
      </c>
      <c r="G1089" s="50">
        <f>IF(ISNUMBER(FIND("foundation",#REF!))= TRUE,1,0)</f>
        <v>0</v>
      </c>
      <c r="H1089" s="51">
        <v>1</v>
      </c>
      <c r="I1089" s="5" t="s">
        <v>2782</v>
      </c>
      <c r="J1089" s="5" t="s">
        <v>2782</v>
      </c>
    </row>
    <row r="1090" spans="1:10">
      <c r="A1090" s="44" t="s">
        <v>2448</v>
      </c>
      <c r="B1090" s="45" t="s">
        <v>22</v>
      </c>
      <c r="C1090" s="5">
        <v>4247</v>
      </c>
      <c r="D1090" s="5" t="s">
        <v>2782</v>
      </c>
      <c r="E1090" s="36">
        <v>1649000</v>
      </c>
      <c r="F1090" s="50">
        <f>IF(ISNUMBER(FIND("chimney",#REF!))= TRUE,1,0)</f>
        <v>0</v>
      </c>
      <c r="G1090" s="50">
        <f>IF(ISNUMBER(FIND("foundation",#REF!))= TRUE,1,0)</f>
        <v>0</v>
      </c>
      <c r="H1090" s="51">
        <v>2</v>
      </c>
      <c r="I1090" s="9">
        <v>41934</v>
      </c>
      <c r="J1090" s="9">
        <v>42108</v>
      </c>
    </row>
    <row r="1091" spans="1:10">
      <c r="A1091" s="44" t="s">
        <v>2649</v>
      </c>
      <c r="B1091" s="45" t="s">
        <v>22</v>
      </c>
      <c r="C1091" s="5">
        <v>1356</v>
      </c>
      <c r="D1091" s="5">
        <v>1918</v>
      </c>
      <c r="E1091" s="36">
        <v>513700</v>
      </c>
      <c r="F1091" s="50">
        <f>IF(ISNUMBER(FIND("chimney",#REF!))= TRUE,1,0)</f>
        <v>0</v>
      </c>
      <c r="G1091" s="50">
        <f>IF(ISNUMBER(FIND("foundation",#REF!))= TRUE,1,0)</f>
        <v>0</v>
      </c>
      <c r="H1091" s="51">
        <v>2</v>
      </c>
      <c r="I1091" s="5" t="s">
        <v>2782</v>
      </c>
      <c r="J1091" s="5" t="s">
        <v>2782</v>
      </c>
    </row>
    <row r="1092" spans="1:10">
      <c r="A1092" s="44" t="s">
        <v>2202</v>
      </c>
      <c r="B1092" s="45" t="s">
        <v>22</v>
      </c>
      <c r="C1092" s="5">
        <v>3824</v>
      </c>
      <c r="D1092" s="5">
        <v>1888</v>
      </c>
      <c r="E1092" s="36">
        <v>891600</v>
      </c>
      <c r="F1092" s="50">
        <f>IF(ISNUMBER(FIND("chimney",#REF!))= TRUE,1,0)</f>
        <v>0</v>
      </c>
      <c r="G1092" s="50">
        <f>IF(ISNUMBER(FIND("foundation",#REF!))= TRUE,1,0)</f>
        <v>0</v>
      </c>
      <c r="H1092" s="51">
        <v>3</v>
      </c>
      <c r="I1092" s="5" t="s">
        <v>2782</v>
      </c>
      <c r="J1092" s="5" t="s">
        <v>2782</v>
      </c>
    </row>
    <row r="1093" spans="1:10">
      <c r="A1093" s="44" t="s">
        <v>352</v>
      </c>
      <c r="B1093" s="45" t="s">
        <v>22</v>
      </c>
      <c r="C1093" s="5">
        <v>1040</v>
      </c>
      <c r="D1093" s="5">
        <v>1959</v>
      </c>
      <c r="E1093" s="36">
        <v>499000</v>
      </c>
      <c r="F1093" s="50">
        <f>IF(ISNUMBER(FIND("chimney",#REF!))= TRUE,1,0)</f>
        <v>0</v>
      </c>
      <c r="G1093" s="50">
        <f>IF(ISNUMBER(FIND("foundation",#REF!))= TRUE,1,0)</f>
        <v>0</v>
      </c>
      <c r="H1093" s="51">
        <v>1</v>
      </c>
      <c r="I1093" s="9">
        <v>41940</v>
      </c>
      <c r="J1093" s="9">
        <v>41950</v>
      </c>
    </row>
    <row r="1094" spans="1:10">
      <c r="A1094" s="44" t="s">
        <v>2403</v>
      </c>
      <c r="B1094" s="45" t="s">
        <v>22</v>
      </c>
      <c r="C1094" s="5">
        <v>1086</v>
      </c>
      <c r="D1094" s="5">
        <v>1900</v>
      </c>
      <c r="E1094" s="36">
        <v>513500</v>
      </c>
      <c r="F1094" s="50">
        <f>IF(ISNUMBER(FIND("chimney",#REF!))= TRUE,1,0)</f>
        <v>0</v>
      </c>
      <c r="G1094" s="50">
        <f>IF(ISNUMBER(FIND("foundation",#REF!))= TRUE,1,0)</f>
        <v>0</v>
      </c>
      <c r="H1094" s="51">
        <v>2</v>
      </c>
      <c r="I1094" s="9">
        <v>41914</v>
      </c>
      <c r="J1094" s="5" t="s">
        <v>2782</v>
      </c>
    </row>
    <row r="1095" spans="1:10">
      <c r="A1095" s="44" t="s">
        <v>2285</v>
      </c>
      <c r="B1095" s="45" t="s">
        <v>22</v>
      </c>
      <c r="C1095" s="5">
        <v>1498</v>
      </c>
      <c r="D1095" s="5">
        <v>1953</v>
      </c>
      <c r="E1095" s="36">
        <v>569300</v>
      </c>
      <c r="F1095" s="50">
        <f>IF(ISNUMBER(FIND("chimney",#REF!))= TRUE,1,0)</f>
        <v>0</v>
      </c>
      <c r="G1095" s="50">
        <f>IF(ISNUMBER(FIND("foundation",#REF!))= TRUE,1,0)</f>
        <v>0</v>
      </c>
      <c r="H1095" s="51">
        <v>2</v>
      </c>
      <c r="I1095" s="9">
        <v>41908</v>
      </c>
      <c r="J1095" s="5" t="s">
        <v>2782</v>
      </c>
    </row>
    <row r="1096" spans="1:10">
      <c r="A1096" s="44" t="s">
        <v>633</v>
      </c>
      <c r="B1096" s="44" t="s">
        <v>22</v>
      </c>
      <c r="C1096" s="5">
        <v>1953</v>
      </c>
      <c r="D1096" s="5">
        <v>1986</v>
      </c>
      <c r="E1096" s="36">
        <v>737000</v>
      </c>
      <c r="F1096" s="50">
        <f>IF(ISNUMBER(FIND("chimney",#REF!))= TRUE,1,0)</f>
        <v>0</v>
      </c>
      <c r="G1096" s="50">
        <f>IF(ISNUMBER(FIND("foundation",#REF!))= TRUE,1,0)</f>
        <v>0</v>
      </c>
      <c r="H1096" s="51">
        <v>2</v>
      </c>
      <c r="I1096" s="9">
        <v>41928</v>
      </c>
      <c r="J1096" s="9">
        <v>42359</v>
      </c>
    </row>
    <row r="1097" spans="1:10">
      <c r="A1097" s="44" t="s">
        <v>2420</v>
      </c>
      <c r="B1097" s="45" t="s">
        <v>22</v>
      </c>
      <c r="C1097" s="5">
        <v>1496</v>
      </c>
      <c r="D1097" s="5">
        <v>1930</v>
      </c>
      <c r="E1097" s="36">
        <v>532300</v>
      </c>
      <c r="F1097" s="50">
        <f>IF(ISNUMBER(FIND("chimney",#REF!))= TRUE,1,0)</f>
        <v>0</v>
      </c>
      <c r="G1097" s="50">
        <f>IF(ISNUMBER(FIND("foundation",#REF!))= TRUE,1,0)</f>
        <v>0</v>
      </c>
      <c r="H1097" s="51">
        <v>1</v>
      </c>
      <c r="I1097" s="5" t="s">
        <v>2782</v>
      </c>
      <c r="J1097" s="5" t="s">
        <v>2782</v>
      </c>
    </row>
    <row r="1098" spans="1:10">
      <c r="A1098" s="44" t="s">
        <v>367</v>
      </c>
      <c r="B1098" s="45" t="s">
        <v>22</v>
      </c>
      <c r="C1098" s="5">
        <v>1414</v>
      </c>
      <c r="D1098" s="5">
        <v>1973</v>
      </c>
      <c r="E1098" s="36">
        <v>528500</v>
      </c>
      <c r="F1098" s="50">
        <f>IF(ISNUMBER(FIND("chimney",#REF!))= TRUE,1,0)</f>
        <v>0</v>
      </c>
      <c r="G1098" s="50">
        <f>IF(ISNUMBER(FIND("foundation",#REF!))= TRUE,1,0)</f>
        <v>0</v>
      </c>
      <c r="H1098" s="51">
        <v>2</v>
      </c>
      <c r="I1098" s="5" t="s">
        <v>2782</v>
      </c>
      <c r="J1098" s="5" t="s">
        <v>2782</v>
      </c>
    </row>
    <row r="1099" spans="1:10">
      <c r="A1099" s="44" t="s">
        <v>373</v>
      </c>
      <c r="B1099" s="45" t="s">
        <v>22</v>
      </c>
      <c r="C1099" s="5">
        <v>1186</v>
      </c>
      <c r="D1099" s="5">
        <v>1973</v>
      </c>
      <c r="E1099" s="36">
        <v>498200</v>
      </c>
      <c r="F1099" s="50">
        <f>IF(ISNUMBER(FIND("chimney",#REF!))= TRUE,1,0)</f>
        <v>0</v>
      </c>
      <c r="G1099" s="50">
        <f>IF(ISNUMBER(FIND("foundation",#REF!))= TRUE,1,0)</f>
        <v>0</v>
      </c>
      <c r="H1099" s="51">
        <v>1</v>
      </c>
      <c r="I1099" s="5" t="s">
        <v>2782</v>
      </c>
      <c r="J1099" s="5" t="s">
        <v>2782</v>
      </c>
    </row>
    <row r="1100" spans="1:10">
      <c r="A1100" s="44" t="s">
        <v>362</v>
      </c>
      <c r="B1100" s="45" t="s">
        <v>22</v>
      </c>
      <c r="C1100" s="5">
        <v>2004</v>
      </c>
      <c r="D1100" s="5">
        <v>1971</v>
      </c>
      <c r="E1100" s="36">
        <v>586400</v>
      </c>
      <c r="F1100" s="50">
        <f>IF(ISNUMBER(FIND("chimney",#REF!))= TRUE,1,0)</f>
        <v>0</v>
      </c>
      <c r="G1100" s="50">
        <f>IF(ISNUMBER(FIND("foundation",#REF!))= TRUE,1,0)</f>
        <v>0</v>
      </c>
      <c r="H1100" s="51">
        <v>2</v>
      </c>
      <c r="I1100" s="9">
        <v>41946</v>
      </c>
      <c r="J1100" s="5" t="s">
        <v>2782</v>
      </c>
    </row>
    <row r="1101" spans="1:10">
      <c r="A1101" s="44" t="s">
        <v>371</v>
      </c>
      <c r="B1101" s="45" t="s">
        <v>22</v>
      </c>
      <c r="C1101" s="5">
        <v>1560</v>
      </c>
      <c r="D1101" s="5">
        <v>1973</v>
      </c>
      <c r="E1101" s="36">
        <v>529100</v>
      </c>
      <c r="F1101" s="50">
        <f>IF(ISNUMBER(FIND("chimney",#REF!))= TRUE,1,0)</f>
        <v>0</v>
      </c>
      <c r="G1101" s="50">
        <f>IF(ISNUMBER(FIND("foundation",#REF!))= TRUE,1,0)</f>
        <v>0</v>
      </c>
      <c r="H1101" s="51">
        <v>1</v>
      </c>
      <c r="I1101" s="5" t="s">
        <v>2782</v>
      </c>
      <c r="J1101" s="5" t="s">
        <v>2782</v>
      </c>
    </row>
    <row r="1102" spans="1:10">
      <c r="A1102" s="44" t="s">
        <v>369</v>
      </c>
      <c r="B1102" s="45" t="s">
        <v>22</v>
      </c>
      <c r="C1102" s="5">
        <v>1560</v>
      </c>
      <c r="D1102" s="5">
        <v>1973</v>
      </c>
      <c r="E1102" s="36">
        <v>583900</v>
      </c>
      <c r="F1102" s="50">
        <f>IF(ISNUMBER(FIND("chimney",#REF!))= TRUE,1,0)</f>
        <v>0</v>
      </c>
      <c r="G1102" s="50">
        <f>IF(ISNUMBER(FIND("foundation",#REF!))= TRUE,1,0)</f>
        <v>0</v>
      </c>
      <c r="H1102" s="51">
        <v>1</v>
      </c>
      <c r="I1102" s="9">
        <v>41905</v>
      </c>
      <c r="J1102" s="5" t="s">
        <v>2782</v>
      </c>
    </row>
    <row r="1103" spans="1:10">
      <c r="A1103" s="44" t="s">
        <v>376</v>
      </c>
      <c r="B1103" s="45" t="s">
        <v>22</v>
      </c>
      <c r="C1103" s="5">
        <v>1186</v>
      </c>
      <c r="D1103" s="5">
        <v>1973</v>
      </c>
      <c r="E1103" s="36">
        <v>507200</v>
      </c>
      <c r="F1103" s="50">
        <f>IF(ISNUMBER(FIND("chimney",#REF!))= TRUE,1,0)</f>
        <v>0</v>
      </c>
      <c r="G1103" s="50">
        <f>IF(ISNUMBER(FIND("foundation",#REF!))= TRUE,1,0)</f>
        <v>0</v>
      </c>
      <c r="H1103" s="51">
        <v>2</v>
      </c>
      <c r="I1103" s="5" t="s">
        <v>2782</v>
      </c>
      <c r="J1103" s="5" t="s">
        <v>2782</v>
      </c>
    </row>
    <row r="1104" spans="1:10">
      <c r="A1104" s="44" t="s">
        <v>365</v>
      </c>
      <c r="B1104" s="45" t="s">
        <v>22</v>
      </c>
      <c r="C1104" s="5">
        <v>1566</v>
      </c>
      <c r="D1104" s="5">
        <v>1973</v>
      </c>
      <c r="E1104" s="36">
        <v>545000</v>
      </c>
      <c r="F1104" s="50">
        <f>IF(ISNUMBER(FIND("chimney",#REF!))= TRUE,1,0)</f>
        <v>0</v>
      </c>
      <c r="G1104" s="50">
        <f>IF(ISNUMBER(FIND("foundation",#REF!))= TRUE,1,0)</f>
        <v>0</v>
      </c>
      <c r="H1104" s="51">
        <v>2</v>
      </c>
      <c r="I1104" s="5" t="s">
        <v>2782</v>
      </c>
      <c r="J1104" s="5" t="s">
        <v>2782</v>
      </c>
    </row>
    <row r="1105" spans="1:10">
      <c r="A1105" s="44" t="s">
        <v>375</v>
      </c>
      <c r="B1105" s="45" t="s">
        <v>22</v>
      </c>
      <c r="C1105" s="5">
        <v>1060</v>
      </c>
      <c r="D1105" s="5">
        <v>1973</v>
      </c>
      <c r="E1105" s="36">
        <v>494400</v>
      </c>
      <c r="F1105" s="50">
        <f>IF(ISNUMBER(FIND("chimney",#REF!))= TRUE,1,0)</f>
        <v>0</v>
      </c>
      <c r="G1105" s="50">
        <f>IF(ISNUMBER(FIND("foundation",#REF!))= TRUE,1,0)</f>
        <v>0</v>
      </c>
      <c r="H1105" s="51">
        <v>1</v>
      </c>
      <c r="I1105" s="5" t="s">
        <v>2782</v>
      </c>
      <c r="J1105" s="5" t="s">
        <v>2782</v>
      </c>
    </row>
    <row r="1106" spans="1:10">
      <c r="A1106" s="44" t="s">
        <v>360</v>
      </c>
      <c r="B1106" s="45" t="s">
        <v>22</v>
      </c>
      <c r="C1106" s="5">
        <v>2004</v>
      </c>
      <c r="D1106" s="5">
        <v>1970</v>
      </c>
      <c r="E1106" s="36">
        <v>633000</v>
      </c>
      <c r="F1106" s="50">
        <f>IF(ISNUMBER(FIND("chimney",#REF!))= TRUE,1,0)</f>
        <v>0</v>
      </c>
      <c r="G1106" s="50">
        <f>IF(ISNUMBER(FIND("foundation",#REF!))= TRUE,1,0)</f>
        <v>0</v>
      </c>
      <c r="H1106" s="51">
        <v>2</v>
      </c>
      <c r="I1106" s="5" t="s">
        <v>2782</v>
      </c>
      <c r="J1106" s="5" t="s">
        <v>2782</v>
      </c>
    </row>
    <row r="1107" spans="1:10">
      <c r="A1107" s="44" t="s">
        <v>378</v>
      </c>
      <c r="B1107" s="45" t="s">
        <v>22</v>
      </c>
      <c r="C1107" s="5">
        <v>1770</v>
      </c>
      <c r="D1107" s="5">
        <v>1973</v>
      </c>
      <c r="E1107" s="36">
        <v>594000</v>
      </c>
      <c r="F1107" s="50">
        <f>IF(ISNUMBER(FIND("chimney",#REF!))= TRUE,1,0)</f>
        <v>0</v>
      </c>
      <c r="G1107" s="50">
        <f>IF(ISNUMBER(FIND("foundation",#REF!))= TRUE,1,0)</f>
        <v>0</v>
      </c>
      <c r="H1107" s="51">
        <v>1</v>
      </c>
      <c r="I1107" s="5" t="s">
        <v>2782</v>
      </c>
      <c r="J1107" s="5" t="s">
        <v>2782</v>
      </c>
    </row>
    <row r="1108" spans="1:10">
      <c r="A1108" s="44" t="s">
        <v>2390</v>
      </c>
      <c r="B1108" s="45" t="s">
        <v>22</v>
      </c>
      <c r="C1108" s="5">
        <v>1060</v>
      </c>
      <c r="D1108" s="5">
        <v>1936</v>
      </c>
      <c r="E1108" s="36">
        <v>521900</v>
      </c>
      <c r="F1108" s="50">
        <f>IF(ISNUMBER(FIND("chimney",#REF!))= TRUE,1,0)</f>
        <v>0</v>
      </c>
      <c r="G1108" s="50">
        <f>IF(ISNUMBER(FIND("foundation",#REF!))= TRUE,1,0)</f>
        <v>0</v>
      </c>
      <c r="H1108" s="51">
        <v>2</v>
      </c>
      <c r="I1108" s="5" t="s">
        <v>2782</v>
      </c>
      <c r="J1108" s="5" t="s">
        <v>2782</v>
      </c>
    </row>
    <row r="1109" spans="1:10">
      <c r="A1109" s="44" t="s">
        <v>390</v>
      </c>
      <c r="B1109" s="45" t="s">
        <v>22</v>
      </c>
      <c r="C1109" s="5">
        <v>1560</v>
      </c>
      <c r="D1109" s="5">
        <v>1973</v>
      </c>
      <c r="E1109" s="36">
        <v>560700</v>
      </c>
      <c r="F1109" s="50">
        <f>IF(ISNUMBER(FIND("chimney",#REF!))= TRUE,1,0)</f>
        <v>0</v>
      </c>
      <c r="G1109" s="50">
        <f>IF(ISNUMBER(FIND("foundation",#REF!))= TRUE,1,0)</f>
        <v>0</v>
      </c>
      <c r="H1109" s="51">
        <v>1</v>
      </c>
      <c r="I1109" s="5" t="s">
        <v>2782</v>
      </c>
      <c r="J1109" s="5" t="s">
        <v>2782</v>
      </c>
    </row>
    <row r="1110" spans="1:10">
      <c r="A1110" s="44" t="s">
        <v>388</v>
      </c>
      <c r="B1110" s="45" t="s">
        <v>22</v>
      </c>
      <c r="C1110" s="5">
        <v>1186</v>
      </c>
      <c r="D1110" s="5">
        <v>1973</v>
      </c>
      <c r="E1110" s="36">
        <v>523600</v>
      </c>
      <c r="F1110" s="50">
        <f>IF(ISNUMBER(FIND("chimney",#REF!))= TRUE,1,0)</f>
        <v>0</v>
      </c>
      <c r="G1110" s="50">
        <f>IF(ISNUMBER(FIND("foundation",#REF!))= TRUE,1,0)</f>
        <v>0</v>
      </c>
      <c r="H1110" s="51">
        <v>3</v>
      </c>
      <c r="I1110" s="9">
        <v>41925</v>
      </c>
      <c r="J1110" s="9">
        <v>42173</v>
      </c>
    </row>
    <row r="1111" spans="1:10">
      <c r="A1111" s="44" t="s">
        <v>96</v>
      </c>
      <c r="B1111" s="45" t="s">
        <v>22</v>
      </c>
      <c r="C1111" s="5">
        <v>2141</v>
      </c>
      <c r="D1111" s="5">
        <v>1964</v>
      </c>
      <c r="E1111" s="36">
        <v>1098600</v>
      </c>
      <c r="F1111" s="50">
        <f>IF(ISNUMBER(FIND("chimney",#REF!))= TRUE,1,0)</f>
        <v>0</v>
      </c>
      <c r="G1111" s="50">
        <f>IF(ISNUMBER(FIND("foundation",#REF!))= TRUE,1,0)</f>
        <v>0</v>
      </c>
      <c r="H1111" s="51">
        <v>2</v>
      </c>
      <c r="I1111" s="9">
        <v>41920</v>
      </c>
      <c r="J1111" s="5" t="s">
        <v>2782</v>
      </c>
    </row>
    <row r="1112" spans="1:10">
      <c r="A1112" s="44" t="s">
        <v>2229</v>
      </c>
      <c r="B1112" s="45" t="s">
        <v>22</v>
      </c>
      <c r="C1112" s="5">
        <v>1030</v>
      </c>
      <c r="D1112" s="5">
        <v>1935</v>
      </c>
      <c r="E1112" s="36">
        <v>477500</v>
      </c>
      <c r="F1112" s="50">
        <f>IF(ISNUMBER(FIND("chimney",#REF!))= TRUE,1,0)</f>
        <v>0</v>
      </c>
      <c r="G1112" s="50">
        <f>IF(ISNUMBER(FIND("foundation",#REF!))= TRUE,1,0)</f>
        <v>0</v>
      </c>
      <c r="H1112" s="51">
        <v>1</v>
      </c>
      <c r="I1112" s="5" t="s">
        <v>2782</v>
      </c>
      <c r="J1112" s="5" t="s">
        <v>2782</v>
      </c>
    </row>
    <row r="1113" spans="1:10">
      <c r="A1113" s="44" t="s">
        <v>391</v>
      </c>
      <c r="B1113" s="45" t="s">
        <v>22</v>
      </c>
      <c r="C1113" s="5">
        <v>1560</v>
      </c>
      <c r="D1113" s="5">
        <v>1973</v>
      </c>
      <c r="E1113" s="36">
        <v>572300</v>
      </c>
      <c r="F1113" s="50">
        <f>IF(ISNUMBER(FIND("chimney",#REF!))= TRUE,1,0)</f>
        <v>0</v>
      </c>
      <c r="G1113" s="50">
        <f>IF(ISNUMBER(FIND("foundation",#REF!))= TRUE,1,0)</f>
        <v>0</v>
      </c>
      <c r="H1113" s="51">
        <v>1</v>
      </c>
      <c r="I1113" s="9">
        <v>41885</v>
      </c>
      <c r="J1113" s="5" t="s">
        <v>2782</v>
      </c>
    </row>
    <row r="1114" spans="1:10">
      <c r="A1114" s="44" t="s">
        <v>382</v>
      </c>
      <c r="B1114" s="45" t="s">
        <v>22</v>
      </c>
      <c r="C1114" s="5">
        <v>1414</v>
      </c>
      <c r="D1114" s="5">
        <v>1973</v>
      </c>
      <c r="E1114" s="36">
        <v>540600</v>
      </c>
      <c r="F1114" s="50">
        <f>IF(ISNUMBER(FIND("chimney",#REF!))= TRUE,1,0)</f>
        <v>0</v>
      </c>
      <c r="G1114" s="50">
        <f>IF(ISNUMBER(FIND("foundation",#REF!))= TRUE,1,0)</f>
        <v>0</v>
      </c>
      <c r="H1114" s="51">
        <v>1</v>
      </c>
      <c r="I1114" s="5" t="s">
        <v>2782</v>
      </c>
      <c r="J1114" s="5" t="s">
        <v>2782</v>
      </c>
    </row>
    <row r="1115" spans="1:10">
      <c r="A1115" s="44" t="s">
        <v>383</v>
      </c>
      <c r="B1115" s="45" t="s">
        <v>22</v>
      </c>
      <c r="C1115" s="5">
        <v>1414</v>
      </c>
      <c r="D1115" s="5">
        <v>1973</v>
      </c>
      <c r="E1115" s="36">
        <v>545500</v>
      </c>
      <c r="F1115" s="50">
        <f>IF(ISNUMBER(FIND("chimney",#REF!))= TRUE,1,0)</f>
        <v>0</v>
      </c>
      <c r="G1115" s="50">
        <f>IF(ISNUMBER(FIND("foundation",#REF!))= TRUE,1,0)</f>
        <v>0</v>
      </c>
      <c r="H1115" s="51">
        <v>2</v>
      </c>
      <c r="I1115" s="9">
        <v>41891</v>
      </c>
      <c r="J1115" s="5" t="s">
        <v>2782</v>
      </c>
    </row>
    <row r="1116" spans="1:10">
      <c r="A1116" s="44" t="s">
        <v>381</v>
      </c>
      <c r="B1116" s="45" t="s">
        <v>22</v>
      </c>
      <c r="C1116" s="5">
        <v>1560</v>
      </c>
      <c r="D1116" s="5">
        <v>1973</v>
      </c>
      <c r="E1116" s="36">
        <v>532700</v>
      </c>
      <c r="F1116" s="50">
        <f>IF(ISNUMBER(FIND("chimney",#REF!))= TRUE,1,0)</f>
        <v>0</v>
      </c>
      <c r="G1116" s="50">
        <f>IF(ISNUMBER(FIND("foundation",#REF!))= TRUE,1,0)</f>
        <v>0</v>
      </c>
      <c r="H1116" s="51">
        <v>2</v>
      </c>
      <c r="I1116" s="9">
        <v>41907</v>
      </c>
      <c r="J1116" s="9">
        <v>41921</v>
      </c>
    </row>
    <row r="1117" spans="1:10">
      <c r="A1117" s="44" t="s">
        <v>394</v>
      </c>
      <c r="B1117" s="45" t="s">
        <v>22</v>
      </c>
      <c r="C1117" s="5">
        <v>1560</v>
      </c>
      <c r="D1117" s="5">
        <v>1973</v>
      </c>
      <c r="E1117" s="36">
        <v>553700</v>
      </c>
      <c r="F1117" s="50">
        <f>IF(ISNUMBER(FIND("chimney",#REF!))= TRUE,1,0)</f>
        <v>0</v>
      </c>
      <c r="G1117" s="50">
        <f>IF(ISNUMBER(FIND("foundation",#REF!))= TRUE,1,0)</f>
        <v>0</v>
      </c>
      <c r="H1117" s="51">
        <v>1</v>
      </c>
      <c r="I1117" s="9">
        <v>42026</v>
      </c>
      <c r="J1117" s="9">
        <v>42053</v>
      </c>
    </row>
    <row r="1118" spans="1:10">
      <c r="A1118" s="44" t="s">
        <v>379</v>
      </c>
      <c r="B1118" s="45" t="s">
        <v>22</v>
      </c>
      <c r="C1118" s="5">
        <v>1186</v>
      </c>
      <c r="D1118" s="5">
        <v>1973</v>
      </c>
      <c r="E1118" s="36">
        <v>517100</v>
      </c>
      <c r="F1118" s="50">
        <f>IF(ISNUMBER(FIND("chimney",#REF!))= TRUE,1,0)</f>
        <v>0</v>
      </c>
      <c r="G1118" s="50">
        <f>IF(ISNUMBER(FIND("foundation",#REF!))= TRUE,1,0)</f>
        <v>0</v>
      </c>
      <c r="H1118" s="51">
        <v>2</v>
      </c>
      <c r="I1118" s="9">
        <v>41985</v>
      </c>
      <c r="J1118" s="5" t="s">
        <v>2782</v>
      </c>
    </row>
    <row r="1119" spans="1:10">
      <c r="A1119" s="44" t="s">
        <v>386</v>
      </c>
      <c r="B1119" s="45" t="s">
        <v>22</v>
      </c>
      <c r="C1119" s="5">
        <v>1414</v>
      </c>
      <c r="D1119" s="5">
        <v>1973</v>
      </c>
      <c r="E1119" s="36">
        <v>525900</v>
      </c>
      <c r="F1119" s="50">
        <f>IF(ISNUMBER(FIND("chimney",#REF!))= TRUE,1,0)</f>
        <v>0</v>
      </c>
      <c r="G1119" s="50">
        <f>IF(ISNUMBER(FIND("foundation",#REF!))= TRUE,1,0)</f>
        <v>0</v>
      </c>
      <c r="H1119" s="51">
        <v>2</v>
      </c>
      <c r="I1119" s="9">
        <v>41915</v>
      </c>
      <c r="J1119" s="9">
        <v>41929</v>
      </c>
    </row>
    <row r="1120" spans="1:10">
      <c r="A1120" s="44" t="s">
        <v>2449</v>
      </c>
      <c r="B1120" s="45" t="s">
        <v>22</v>
      </c>
      <c r="C1120" s="5">
        <v>2839</v>
      </c>
      <c r="D1120" s="5">
        <v>1905</v>
      </c>
      <c r="E1120" s="36">
        <v>1579800</v>
      </c>
      <c r="F1120" s="50">
        <f>IF(ISNUMBER(FIND("chimney",#REF!))= TRUE,1,0)</f>
        <v>0</v>
      </c>
      <c r="G1120" s="50">
        <f>IF(ISNUMBER(FIND("foundation",#REF!))= TRUE,1,0)</f>
        <v>0</v>
      </c>
      <c r="H1120" s="51">
        <v>2</v>
      </c>
      <c r="I1120" s="9">
        <v>42192</v>
      </c>
      <c r="J1120" s="9">
        <v>42258</v>
      </c>
    </row>
    <row r="1121" spans="1:10">
      <c r="A1121" s="44" t="s">
        <v>393</v>
      </c>
      <c r="B1121" s="45" t="s">
        <v>22</v>
      </c>
      <c r="C1121" s="5">
        <v>1666</v>
      </c>
      <c r="D1121" s="5">
        <v>1973</v>
      </c>
      <c r="E1121" s="36">
        <v>578700</v>
      </c>
      <c r="F1121" s="50">
        <f>IF(ISNUMBER(FIND("chimney",#REF!))= TRUE,1,0)</f>
        <v>0</v>
      </c>
      <c r="G1121" s="50">
        <f>IF(ISNUMBER(FIND("foundation",#REF!))= TRUE,1,0)</f>
        <v>0</v>
      </c>
      <c r="H1121" s="51">
        <v>2</v>
      </c>
      <c r="I1121" s="5" t="s">
        <v>2782</v>
      </c>
      <c r="J1121" s="5" t="s">
        <v>2782</v>
      </c>
    </row>
    <row r="1122" spans="1:10">
      <c r="A1122" s="44" t="s">
        <v>395</v>
      </c>
      <c r="B1122" s="45" t="s">
        <v>22</v>
      </c>
      <c r="C1122" s="5">
        <v>1560</v>
      </c>
      <c r="D1122" s="5">
        <v>1973</v>
      </c>
      <c r="E1122" s="36">
        <v>595900</v>
      </c>
      <c r="F1122" s="50">
        <f>IF(ISNUMBER(FIND("chimney",#REF!))= TRUE,1,0)</f>
        <v>0</v>
      </c>
      <c r="G1122" s="50">
        <f>IF(ISNUMBER(FIND("foundation",#REF!))= TRUE,1,0)</f>
        <v>0</v>
      </c>
      <c r="H1122" s="51">
        <v>1</v>
      </c>
      <c r="I1122" s="9">
        <v>41895</v>
      </c>
      <c r="J1122" s="5" t="s">
        <v>2782</v>
      </c>
    </row>
    <row r="1123" spans="1:10">
      <c r="A1123" s="44" t="s">
        <v>397</v>
      </c>
      <c r="B1123" s="45" t="s">
        <v>22</v>
      </c>
      <c r="C1123" s="5">
        <v>1560</v>
      </c>
      <c r="D1123" s="5">
        <v>1973</v>
      </c>
      <c r="E1123" s="36">
        <v>617400</v>
      </c>
      <c r="F1123" s="50">
        <f>IF(ISNUMBER(FIND("chimney",#REF!))= TRUE,1,0)</f>
        <v>0</v>
      </c>
      <c r="G1123" s="50">
        <f>IF(ISNUMBER(FIND("foundation",#REF!))= TRUE,1,0)</f>
        <v>0</v>
      </c>
      <c r="H1123" s="51">
        <v>1</v>
      </c>
      <c r="I1123" s="9">
        <v>41887</v>
      </c>
      <c r="J1123" s="5" t="s">
        <v>2782</v>
      </c>
    </row>
    <row r="1124" spans="1:10">
      <c r="A1124" s="45" t="s">
        <v>400</v>
      </c>
      <c r="B1124" s="45" t="s">
        <v>22</v>
      </c>
      <c r="C1124" s="5">
        <v>1414</v>
      </c>
      <c r="D1124" s="5">
        <v>1973</v>
      </c>
      <c r="E1124" s="36">
        <v>530800</v>
      </c>
      <c r="F1124" s="50">
        <f>IF(ISNUMBER(FIND("chimney",#REF!))= TRUE,1,0)</f>
        <v>0</v>
      </c>
      <c r="G1124" s="50">
        <f>IF(ISNUMBER(FIND("foundation",#REF!))= TRUE,1,0)</f>
        <v>0</v>
      </c>
      <c r="H1124" s="51">
        <v>1</v>
      </c>
      <c r="I1124" s="9">
        <v>41915</v>
      </c>
      <c r="J1124" s="9">
        <v>41920</v>
      </c>
    </row>
    <row r="1125" spans="1:10">
      <c r="A1125" s="44" t="s">
        <v>399</v>
      </c>
      <c r="B1125" s="45" t="s">
        <v>22</v>
      </c>
      <c r="C1125" s="5">
        <v>1560</v>
      </c>
      <c r="D1125" s="5">
        <v>1973</v>
      </c>
      <c r="E1125" s="36">
        <v>560600</v>
      </c>
      <c r="F1125" s="50">
        <f>IF(ISNUMBER(FIND("chimney",#REF!))= TRUE,1,0)</f>
        <v>0</v>
      </c>
      <c r="G1125" s="50">
        <f>IF(ISNUMBER(FIND("foundation",#REF!))= TRUE,1,0)</f>
        <v>0</v>
      </c>
      <c r="H1125" s="51">
        <v>2</v>
      </c>
      <c r="I1125" s="9">
        <v>41897</v>
      </c>
      <c r="J1125" s="9">
        <v>42123</v>
      </c>
    </row>
    <row r="1126" spans="1:10">
      <c r="A1126" s="44" t="s">
        <v>35</v>
      </c>
      <c r="B1126" s="45" t="s">
        <v>22</v>
      </c>
      <c r="C1126" s="5">
        <v>1287</v>
      </c>
      <c r="D1126" s="5">
        <v>1955</v>
      </c>
      <c r="E1126" s="36">
        <v>477500</v>
      </c>
      <c r="F1126" s="50">
        <f>IF(ISNUMBER(FIND("chimney",#REF!))= TRUE,1,0)</f>
        <v>0</v>
      </c>
      <c r="G1126" s="50">
        <f>IF(ISNUMBER(FIND("foundation",#REF!))= TRUE,1,0)</f>
        <v>0</v>
      </c>
      <c r="H1126" s="51">
        <v>1</v>
      </c>
      <c r="I1126" s="5" t="s">
        <v>2782</v>
      </c>
      <c r="J1126" s="5" t="s">
        <v>2782</v>
      </c>
    </row>
    <row r="1127" spans="1:10">
      <c r="A1127" s="44" t="s">
        <v>2421</v>
      </c>
      <c r="B1127" s="45" t="s">
        <v>22</v>
      </c>
      <c r="C1127" s="5">
        <v>6066</v>
      </c>
      <c r="D1127" s="5">
        <v>1961</v>
      </c>
      <c r="E1127" s="36">
        <v>676600</v>
      </c>
      <c r="F1127" s="50">
        <f>IF(ISNUMBER(FIND("chimney",#REF!))= TRUE,1,0)</f>
        <v>0</v>
      </c>
      <c r="G1127" s="50">
        <f>IF(ISNUMBER(FIND("foundation",#REF!))= TRUE,1,0)</f>
        <v>0</v>
      </c>
      <c r="H1127" s="51">
        <v>1</v>
      </c>
      <c r="I1127" s="5" t="s">
        <v>2782</v>
      </c>
      <c r="J1127" s="5" t="s">
        <v>2782</v>
      </c>
    </row>
    <row r="1128" spans="1:10">
      <c r="A1128" s="44" t="s">
        <v>2632</v>
      </c>
      <c r="B1128" s="45" t="s">
        <v>22</v>
      </c>
      <c r="C1128" s="5">
        <v>1333</v>
      </c>
      <c r="D1128" s="5">
        <v>1937</v>
      </c>
      <c r="E1128" s="36">
        <v>500200</v>
      </c>
      <c r="F1128" s="50">
        <f>IF(ISNUMBER(FIND("chimney",#REF!))= TRUE,1,0)</f>
        <v>0</v>
      </c>
      <c r="G1128" s="50">
        <f>IF(ISNUMBER(FIND("foundation",#REF!))= TRUE,1,0)</f>
        <v>0</v>
      </c>
      <c r="H1128" s="51">
        <v>1</v>
      </c>
      <c r="I1128" s="9">
        <v>41922</v>
      </c>
      <c r="J1128" s="9">
        <v>42118</v>
      </c>
    </row>
    <row r="1129" spans="1:10">
      <c r="A1129" s="44" t="s">
        <v>2633</v>
      </c>
      <c r="B1129" s="45" t="s">
        <v>22</v>
      </c>
      <c r="C1129" s="5">
        <v>1196</v>
      </c>
      <c r="D1129" s="5">
        <v>1900</v>
      </c>
      <c r="E1129" s="36">
        <v>493900</v>
      </c>
      <c r="F1129" s="50">
        <f>IF(ISNUMBER(FIND("chimney",#REF!))= TRUE,1,0)</f>
        <v>0</v>
      </c>
      <c r="G1129" s="50">
        <f>IF(ISNUMBER(FIND("foundation",#REF!))= TRUE,1,0)</f>
        <v>0</v>
      </c>
      <c r="H1129" s="51">
        <v>4</v>
      </c>
      <c r="I1129" s="33" t="s">
        <v>2782</v>
      </c>
      <c r="J1129" s="5" t="s">
        <v>2782</v>
      </c>
    </row>
    <row r="1130" spans="1:10">
      <c r="A1130" s="44" t="s">
        <v>2200</v>
      </c>
      <c r="B1130" s="45" t="s">
        <v>22</v>
      </c>
      <c r="C1130" s="5">
        <v>1200</v>
      </c>
      <c r="D1130" s="5">
        <v>1900</v>
      </c>
      <c r="E1130" s="36">
        <v>556900</v>
      </c>
      <c r="F1130" s="50">
        <f>IF(ISNUMBER(FIND("chimney",#REF!))= TRUE,1,0)</f>
        <v>0</v>
      </c>
      <c r="G1130" s="50">
        <f>IF(ISNUMBER(FIND("foundation",#REF!))= TRUE,1,0)</f>
        <v>0</v>
      </c>
      <c r="H1130" s="51">
        <v>2</v>
      </c>
      <c r="I1130" s="5" t="s">
        <v>2782</v>
      </c>
      <c r="J1130" s="5" t="s">
        <v>2782</v>
      </c>
    </row>
    <row r="1131" spans="1:10">
      <c r="A1131" s="44" t="s">
        <v>2451</v>
      </c>
      <c r="B1131" s="45" t="s">
        <v>22</v>
      </c>
      <c r="C1131" s="5">
        <v>2690</v>
      </c>
      <c r="D1131" s="5">
        <v>1896</v>
      </c>
      <c r="E1131" s="36">
        <v>842800</v>
      </c>
      <c r="F1131" s="50">
        <f>IF(ISNUMBER(FIND("chimney",#REF!))= TRUE,1,0)</f>
        <v>0</v>
      </c>
      <c r="G1131" s="50">
        <f>IF(ISNUMBER(FIND("foundation",#REF!))= TRUE,1,0)</f>
        <v>0</v>
      </c>
      <c r="H1131" s="51">
        <v>1</v>
      </c>
      <c r="I1131" s="9">
        <v>42135</v>
      </c>
      <c r="J1131" s="5" t="s">
        <v>2782</v>
      </c>
    </row>
    <row r="1132" spans="1:10">
      <c r="A1132" s="44" t="s">
        <v>401</v>
      </c>
      <c r="B1132" s="45" t="s">
        <v>22</v>
      </c>
      <c r="C1132" s="8">
        <v>1904</v>
      </c>
      <c r="D1132" s="8">
        <v>1975</v>
      </c>
      <c r="E1132" s="37">
        <v>747200</v>
      </c>
      <c r="F1132" s="50">
        <f>IF(ISNUMBER(FIND("chimney",#REF!))= TRUE,1,0)</f>
        <v>0</v>
      </c>
      <c r="G1132" s="50">
        <f>IF(ISNUMBER(FIND("foundation",#REF!))= TRUE,1,0)</f>
        <v>0</v>
      </c>
      <c r="H1132" s="51">
        <v>4</v>
      </c>
      <c r="I1132" s="8" t="s">
        <v>2782</v>
      </c>
      <c r="J1132" s="5" t="s">
        <v>2782</v>
      </c>
    </row>
    <row r="1133" spans="1:10">
      <c r="A1133" s="44" t="s">
        <v>1191</v>
      </c>
      <c r="B1133" s="45" t="s">
        <v>22</v>
      </c>
      <c r="C1133" s="5">
        <v>1498</v>
      </c>
      <c r="D1133" s="5">
        <v>1955</v>
      </c>
      <c r="E1133" s="36">
        <v>574500</v>
      </c>
      <c r="F1133" s="50">
        <f>IF(ISNUMBER(FIND("chimney",#REF!))= TRUE,1,0)</f>
        <v>0</v>
      </c>
      <c r="G1133" s="50">
        <f>IF(ISNUMBER(FIND("foundation",#REF!))= TRUE,1,0)</f>
        <v>0</v>
      </c>
      <c r="H1133" s="51">
        <v>1</v>
      </c>
      <c r="I1133" s="5" t="s">
        <v>2782</v>
      </c>
      <c r="J1133" s="5" t="s">
        <v>2782</v>
      </c>
    </row>
    <row r="1134" spans="1:10">
      <c r="A1134" s="44" t="s">
        <v>2405</v>
      </c>
      <c r="B1134" s="45" t="s">
        <v>22</v>
      </c>
      <c r="C1134" s="5">
        <v>700</v>
      </c>
      <c r="D1134" s="5">
        <v>1902</v>
      </c>
      <c r="E1134" s="36">
        <v>420600</v>
      </c>
      <c r="F1134" s="50">
        <f>IF(ISNUMBER(FIND("chimney",#REF!))= TRUE,1,0)</f>
        <v>0</v>
      </c>
      <c r="G1134" s="50">
        <f>IF(ISNUMBER(FIND("foundation",#REF!))= TRUE,1,0)</f>
        <v>0</v>
      </c>
      <c r="H1134" s="51">
        <v>1</v>
      </c>
      <c r="I1134" s="5" t="s">
        <v>2782</v>
      </c>
      <c r="J1134" s="5" t="s">
        <v>2782</v>
      </c>
    </row>
    <row r="1135" spans="1:10">
      <c r="A1135" s="44" t="s">
        <v>2650</v>
      </c>
      <c r="B1135" s="45" t="s">
        <v>22</v>
      </c>
      <c r="C1135" s="5">
        <v>1963</v>
      </c>
      <c r="D1135" s="5">
        <v>1968</v>
      </c>
      <c r="E1135" s="36">
        <v>591000</v>
      </c>
      <c r="F1135" s="50">
        <f>IF(ISNUMBER(FIND("chimney",#REF!))= TRUE,1,0)</f>
        <v>0</v>
      </c>
      <c r="G1135" s="50">
        <f>IF(ISNUMBER(FIND("foundation",#REF!))= TRUE,1,0)</f>
        <v>0</v>
      </c>
      <c r="H1135" s="51">
        <v>2</v>
      </c>
      <c r="I1135" s="5" t="s">
        <v>2782</v>
      </c>
      <c r="J1135" s="5" t="s">
        <v>2782</v>
      </c>
    </row>
    <row r="1136" spans="1:10">
      <c r="A1136" s="44" t="s">
        <v>2406</v>
      </c>
      <c r="B1136" s="45" t="s">
        <v>22</v>
      </c>
      <c r="C1136" s="5">
        <v>1000</v>
      </c>
      <c r="D1136" s="5">
        <v>1907</v>
      </c>
      <c r="E1136" s="36">
        <v>491400</v>
      </c>
      <c r="F1136" s="50">
        <f>IF(ISNUMBER(FIND("chimney",#REF!))= TRUE,1,0)</f>
        <v>0</v>
      </c>
      <c r="G1136" s="50">
        <f>IF(ISNUMBER(FIND("foundation",#REF!))= TRUE,1,0)</f>
        <v>0</v>
      </c>
      <c r="H1136" s="51">
        <v>1</v>
      </c>
      <c r="I1136" s="5" t="s">
        <v>2782</v>
      </c>
      <c r="J1136" s="5" t="s">
        <v>2782</v>
      </c>
    </row>
    <row r="1137" spans="1:10">
      <c r="A1137" s="44" t="s">
        <v>2454</v>
      </c>
      <c r="B1137" s="45" t="s">
        <v>22</v>
      </c>
      <c r="C1137" s="5">
        <v>1919</v>
      </c>
      <c r="D1137" s="5">
        <v>1910</v>
      </c>
      <c r="E1137" s="36">
        <v>641000</v>
      </c>
      <c r="F1137" s="50">
        <f>IF(ISNUMBER(FIND("chimney",#REF!))= TRUE,1,0)</f>
        <v>0</v>
      </c>
      <c r="G1137" s="50">
        <f>IF(ISNUMBER(FIND("foundation",#REF!))= TRUE,1,0)</f>
        <v>0</v>
      </c>
      <c r="H1137" s="51">
        <v>2</v>
      </c>
      <c r="I1137" s="5" t="s">
        <v>2782</v>
      </c>
      <c r="J1137" s="5" t="s">
        <v>2782</v>
      </c>
    </row>
    <row r="1138" spans="1:10">
      <c r="A1138" s="44" t="s">
        <v>1900</v>
      </c>
      <c r="B1138" s="45" t="s">
        <v>22</v>
      </c>
      <c r="C1138" s="5">
        <v>1053</v>
      </c>
      <c r="D1138" s="5">
        <v>1952</v>
      </c>
      <c r="E1138" s="36">
        <v>435300</v>
      </c>
      <c r="F1138" s="50">
        <f>IF(ISNUMBER(FIND("chimney",#REF!))= TRUE,1,0)</f>
        <v>0</v>
      </c>
      <c r="G1138" s="50">
        <f>IF(ISNUMBER(FIND("foundation",#REF!))= TRUE,1,0)</f>
        <v>0</v>
      </c>
      <c r="H1138" s="51">
        <v>2</v>
      </c>
      <c r="I1138" s="9">
        <v>42431</v>
      </c>
      <c r="J1138" s="9">
        <v>42452</v>
      </c>
    </row>
    <row r="1139" spans="1:10">
      <c r="A1139" s="44" t="s">
        <v>2442</v>
      </c>
      <c r="B1139" s="45" t="s">
        <v>22</v>
      </c>
      <c r="C1139" s="5">
        <v>3211</v>
      </c>
      <c r="D1139" s="5">
        <v>1928</v>
      </c>
      <c r="E1139" s="36">
        <v>1278400</v>
      </c>
      <c r="F1139" s="50">
        <f>IF(ISNUMBER(FIND("chimney",#REF!))= TRUE,1,0)</f>
        <v>0</v>
      </c>
      <c r="G1139" s="50">
        <f>IF(ISNUMBER(FIND("foundation",#REF!))= TRUE,1,0)</f>
        <v>0</v>
      </c>
      <c r="H1139" s="51">
        <v>2</v>
      </c>
      <c r="I1139" s="9">
        <v>41908</v>
      </c>
      <c r="J1139" s="5" t="s">
        <v>2782</v>
      </c>
    </row>
    <row r="1140" spans="1:10">
      <c r="A1140" s="44" t="s">
        <v>1070</v>
      </c>
      <c r="B1140" s="45" t="s">
        <v>22</v>
      </c>
      <c r="C1140" s="5">
        <v>1599</v>
      </c>
      <c r="D1140" s="5">
        <v>1979</v>
      </c>
      <c r="E1140" s="36">
        <v>534100</v>
      </c>
      <c r="F1140" s="50">
        <f>IF(ISNUMBER(FIND("chimney",#REF!))= TRUE,1,0)</f>
        <v>0</v>
      </c>
      <c r="G1140" s="50">
        <f>IF(ISNUMBER(FIND("foundation",#REF!))= TRUE,1,0)</f>
        <v>0</v>
      </c>
      <c r="H1140" s="51">
        <v>2</v>
      </c>
      <c r="I1140" s="9">
        <v>41891</v>
      </c>
      <c r="J1140" s="9">
        <v>41956</v>
      </c>
    </row>
    <row r="1141" spans="1:10">
      <c r="A1141" s="44" t="s">
        <v>2392</v>
      </c>
      <c r="B1141" s="45" t="s">
        <v>22</v>
      </c>
      <c r="C1141" s="6">
        <v>500</v>
      </c>
      <c r="D1141" s="5" t="s">
        <v>2782</v>
      </c>
      <c r="E1141" s="36" t="s">
        <v>2782</v>
      </c>
      <c r="F1141" s="50">
        <f>IF(ISNUMBER(FIND("chimney",#REF!))= TRUE,1,0)</f>
        <v>0</v>
      </c>
      <c r="G1141" s="50">
        <f>IF(ISNUMBER(FIND("foundation",#REF!))= TRUE,1,0)</f>
        <v>0</v>
      </c>
      <c r="H1141" s="51">
        <v>2</v>
      </c>
      <c r="I1141" s="5" t="s">
        <v>2782</v>
      </c>
      <c r="J1141" s="5" t="s">
        <v>2782</v>
      </c>
    </row>
    <row r="1142" spans="1:10">
      <c r="A1142" s="44" t="s">
        <v>2635</v>
      </c>
      <c r="B1142" s="45" t="s">
        <v>22</v>
      </c>
      <c r="C1142" s="5">
        <v>1942</v>
      </c>
      <c r="D1142" s="5">
        <v>1910</v>
      </c>
      <c r="E1142" s="36">
        <v>589800</v>
      </c>
      <c r="F1142" s="50">
        <f>IF(ISNUMBER(FIND("chimney",#REF!))= TRUE,1,0)</f>
        <v>0</v>
      </c>
      <c r="G1142" s="50">
        <f>IF(ISNUMBER(FIND("foundation",#REF!))= TRUE,1,0)</f>
        <v>0</v>
      </c>
      <c r="H1142" s="51">
        <v>2</v>
      </c>
      <c r="I1142" s="9">
        <v>41893</v>
      </c>
      <c r="J1142" s="5" t="s">
        <v>2782</v>
      </c>
    </row>
    <row r="1143" spans="1:10">
      <c r="A1143" s="44" t="s">
        <v>2636</v>
      </c>
      <c r="B1143" s="45" t="s">
        <v>22</v>
      </c>
      <c r="C1143" s="5">
        <v>1494</v>
      </c>
      <c r="D1143" s="5">
        <v>1937</v>
      </c>
      <c r="E1143" s="36">
        <v>606800</v>
      </c>
      <c r="F1143" s="50">
        <f>IF(ISNUMBER(FIND("chimney",#REF!))= TRUE,1,0)</f>
        <v>0</v>
      </c>
      <c r="G1143" s="50">
        <f>IF(ISNUMBER(FIND("foundation",#REF!))= TRUE,1,0)</f>
        <v>0</v>
      </c>
      <c r="H1143" s="51">
        <v>2</v>
      </c>
      <c r="I1143" s="9">
        <v>42326</v>
      </c>
      <c r="J1143" s="5" t="s">
        <v>2782</v>
      </c>
    </row>
    <row r="1144" spans="1:10">
      <c r="A1144" s="44" t="s">
        <v>2437</v>
      </c>
      <c r="B1144" s="45" t="s">
        <v>22</v>
      </c>
      <c r="C1144" s="5">
        <v>2005</v>
      </c>
      <c r="D1144" s="5">
        <v>1911</v>
      </c>
      <c r="E1144" s="36">
        <v>626200</v>
      </c>
      <c r="F1144" s="50">
        <f>IF(ISNUMBER(FIND("chimney",#REF!))= TRUE,1,0)</f>
        <v>0</v>
      </c>
      <c r="G1144" s="50">
        <f>IF(ISNUMBER(FIND("foundation",#REF!))= TRUE,1,0)</f>
        <v>0</v>
      </c>
      <c r="H1144" s="51">
        <v>1</v>
      </c>
      <c r="I1144" s="9">
        <v>41901</v>
      </c>
      <c r="J1144" s="9">
        <v>41929</v>
      </c>
    </row>
    <row r="1145" spans="1:10">
      <c r="A1145" s="44" t="s">
        <v>2652</v>
      </c>
      <c r="B1145" s="45" t="s">
        <v>22</v>
      </c>
      <c r="C1145" s="5">
        <v>1274</v>
      </c>
      <c r="D1145" s="5">
        <v>1967</v>
      </c>
      <c r="E1145" s="36">
        <v>498300</v>
      </c>
      <c r="F1145" s="50">
        <f>IF(ISNUMBER(FIND("chimney",#REF!))= TRUE,1,0)</f>
        <v>0</v>
      </c>
      <c r="G1145" s="50">
        <f>IF(ISNUMBER(FIND("foundation",#REF!))= TRUE,1,0)</f>
        <v>0</v>
      </c>
      <c r="H1145" s="51">
        <v>1</v>
      </c>
      <c r="I1145" s="9">
        <v>41885</v>
      </c>
      <c r="J1145" s="9">
        <v>41915</v>
      </c>
    </row>
    <row r="1146" spans="1:10">
      <c r="A1146" s="44" t="s">
        <v>1908</v>
      </c>
      <c r="B1146" s="45" t="s">
        <v>22</v>
      </c>
      <c r="C1146" s="5">
        <v>1053</v>
      </c>
      <c r="D1146" s="5">
        <v>1952</v>
      </c>
      <c r="E1146" s="36">
        <v>445700</v>
      </c>
      <c r="F1146" s="50">
        <f>IF(ISNUMBER(FIND("chimney",#REF!))= TRUE,1,0)</f>
        <v>0</v>
      </c>
      <c r="G1146" s="50">
        <f>IF(ISNUMBER(FIND("foundation",#REF!))= TRUE,1,0)</f>
        <v>0</v>
      </c>
      <c r="H1146" s="51">
        <v>2</v>
      </c>
      <c r="I1146" s="9">
        <v>41897</v>
      </c>
      <c r="J1146" s="9">
        <v>42200</v>
      </c>
    </row>
    <row r="1147" spans="1:10">
      <c r="A1147" s="44" t="s">
        <v>2197</v>
      </c>
      <c r="B1147" s="45" t="s">
        <v>22</v>
      </c>
      <c r="C1147" s="5">
        <v>1044</v>
      </c>
      <c r="D1147" s="5">
        <v>1900</v>
      </c>
      <c r="E1147" s="36">
        <v>527300</v>
      </c>
      <c r="F1147" s="50">
        <f>IF(ISNUMBER(FIND("chimney",#REF!))= TRUE,1,0)</f>
        <v>0</v>
      </c>
      <c r="G1147" s="50">
        <f>IF(ISNUMBER(FIND("foundation",#REF!))= TRUE,1,0)</f>
        <v>0</v>
      </c>
      <c r="H1147" s="51">
        <v>4</v>
      </c>
      <c r="I1147" s="9">
        <v>42006</v>
      </c>
      <c r="J1147" s="5" t="s">
        <v>2782</v>
      </c>
    </row>
    <row r="1148" spans="1:10">
      <c r="A1148" s="44" t="s">
        <v>2411</v>
      </c>
      <c r="B1148" s="45" t="s">
        <v>22</v>
      </c>
      <c r="C1148" s="5">
        <v>1222</v>
      </c>
      <c r="D1148" s="5">
        <v>1890</v>
      </c>
      <c r="E1148" s="36">
        <v>611900</v>
      </c>
      <c r="F1148" s="50">
        <f>IF(ISNUMBER(FIND("chimney",#REF!))= TRUE,1,0)</f>
        <v>0</v>
      </c>
      <c r="G1148" s="50">
        <f>IF(ISNUMBER(FIND("foundation",#REF!))= TRUE,1,0)</f>
        <v>0</v>
      </c>
      <c r="H1148" s="51">
        <v>1</v>
      </c>
      <c r="I1148" s="9">
        <v>42109</v>
      </c>
      <c r="J1148" s="9">
        <v>42172</v>
      </c>
    </row>
    <row r="1149" spans="1:10">
      <c r="A1149" s="44" t="s">
        <v>2624</v>
      </c>
      <c r="B1149" s="45" t="s">
        <v>22</v>
      </c>
      <c r="C1149" s="5">
        <v>1798</v>
      </c>
      <c r="D1149" s="5">
        <v>1930</v>
      </c>
      <c r="E1149" s="36">
        <v>877900</v>
      </c>
      <c r="F1149" s="50">
        <f>IF(ISNUMBER(FIND("chimney",#REF!))= TRUE,1,0)</f>
        <v>0</v>
      </c>
      <c r="G1149" s="50">
        <f>IF(ISNUMBER(FIND("foundation",#REF!))= TRUE,1,0)</f>
        <v>0</v>
      </c>
      <c r="H1149" s="51">
        <v>1</v>
      </c>
      <c r="I1149" s="9">
        <v>41892</v>
      </c>
      <c r="J1149" s="9">
        <v>42101</v>
      </c>
    </row>
    <row r="1150" spans="1:10">
      <c r="A1150" s="44" t="s">
        <v>2456</v>
      </c>
      <c r="B1150" s="45" t="s">
        <v>22</v>
      </c>
      <c r="C1150" s="5">
        <v>4717</v>
      </c>
      <c r="D1150" s="5">
        <v>1900</v>
      </c>
      <c r="E1150" s="36">
        <v>3103300</v>
      </c>
      <c r="F1150" s="50">
        <f>IF(ISNUMBER(FIND("chimney",#REF!))= TRUE,1,0)</f>
        <v>0</v>
      </c>
      <c r="G1150" s="50">
        <f>IF(ISNUMBER(FIND("foundation",#REF!))= TRUE,1,0)</f>
        <v>0</v>
      </c>
      <c r="H1150" s="51">
        <v>2</v>
      </c>
      <c r="I1150" s="9">
        <v>41915</v>
      </c>
      <c r="J1150" s="9">
        <v>42067</v>
      </c>
    </row>
    <row r="1151" spans="1:10">
      <c r="A1151" s="44" t="s">
        <v>2445</v>
      </c>
      <c r="B1151" s="45" t="s">
        <v>22</v>
      </c>
      <c r="C1151" s="5">
        <v>5342</v>
      </c>
      <c r="D1151" s="5" t="s">
        <v>2782</v>
      </c>
      <c r="E1151" s="36">
        <v>1300000</v>
      </c>
      <c r="F1151" s="50">
        <f>IF(ISNUMBER(FIND("chimney",#REF!))= TRUE,1,0)</f>
        <v>0</v>
      </c>
      <c r="G1151" s="50">
        <f>IF(ISNUMBER(FIND("foundation",#REF!))= TRUE,1,0)</f>
        <v>0</v>
      </c>
      <c r="H1151" s="51">
        <v>2</v>
      </c>
      <c r="I1151" s="9">
        <v>41929</v>
      </c>
      <c r="J1151" s="5" t="s">
        <v>2782</v>
      </c>
    </row>
    <row r="1152" spans="1:10">
      <c r="A1152" s="44" t="s">
        <v>2439</v>
      </c>
      <c r="B1152" s="45" t="s">
        <v>22</v>
      </c>
      <c r="C1152" s="5">
        <v>3978</v>
      </c>
      <c r="D1152" s="5">
        <v>1928</v>
      </c>
      <c r="E1152" s="36">
        <v>847000</v>
      </c>
      <c r="F1152" s="50">
        <f>IF(ISNUMBER(FIND("chimney",#REF!))= TRUE,1,0)</f>
        <v>0</v>
      </c>
      <c r="G1152" s="50">
        <f>IF(ISNUMBER(FIND("foundation",#REF!))= TRUE,1,0)</f>
        <v>0</v>
      </c>
      <c r="H1152" s="51">
        <v>2</v>
      </c>
      <c r="I1152" s="9">
        <v>41991</v>
      </c>
      <c r="J1152" s="5" t="s">
        <v>2782</v>
      </c>
    </row>
    <row r="1153" spans="1:10">
      <c r="A1153" s="44" t="s">
        <v>2639</v>
      </c>
      <c r="B1153" s="45" t="s">
        <v>22</v>
      </c>
      <c r="C1153" s="5">
        <v>2408</v>
      </c>
      <c r="D1153" s="5">
        <v>1930</v>
      </c>
      <c r="E1153" s="36">
        <v>734300</v>
      </c>
      <c r="F1153" s="50">
        <f>IF(ISNUMBER(FIND("chimney",#REF!))= TRUE,1,0)</f>
        <v>0</v>
      </c>
      <c r="G1153" s="50">
        <f>IF(ISNUMBER(FIND("foundation",#REF!))= TRUE,1,0)</f>
        <v>0</v>
      </c>
      <c r="H1153" s="51">
        <v>1</v>
      </c>
      <c r="I1153" s="9">
        <v>41894</v>
      </c>
      <c r="J1153" s="9">
        <v>41982</v>
      </c>
    </row>
    <row r="1154" spans="1:10">
      <c r="A1154" s="44" t="s">
        <v>2656</v>
      </c>
      <c r="B1154" s="45" t="s">
        <v>22</v>
      </c>
      <c r="C1154" s="6">
        <v>1200</v>
      </c>
      <c r="D1154" s="5" t="s">
        <v>2782</v>
      </c>
      <c r="E1154" s="36">
        <v>610000</v>
      </c>
      <c r="F1154" s="50">
        <f>IF(ISNUMBER(FIND("chimney",#REF!))= TRUE,1,0)</f>
        <v>0</v>
      </c>
      <c r="G1154" s="50">
        <f>IF(ISNUMBER(FIND("foundation",#REF!))= TRUE,1,0)</f>
        <v>0</v>
      </c>
      <c r="H1154" s="51">
        <v>2</v>
      </c>
      <c r="I1154" s="5" t="s">
        <v>2782</v>
      </c>
      <c r="J1154" s="5" t="s">
        <v>2782</v>
      </c>
    </row>
    <row r="1155" spans="1:10">
      <c r="A1155" s="44" t="s">
        <v>460</v>
      </c>
      <c r="B1155" s="44" t="s">
        <v>22</v>
      </c>
      <c r="C1155" s="8">
        <v>1885</v>
      </c>
      <c r="D1155" s="8">
        <v>1990</v>
      </c>
      <c r="E1155" s="37">
        <v>651100</v>
      </c>
      <c r="F1155" s="50">
        <f>IF(ISNUMBER(FIND("chimney",#REF!))= TRUE,1,0)</f>
        <v>0</v>
      </c>
      <c r="G1155" s="50">
        <f>IF(ISNUMBER(FIND("foundation",#REF!))= TRUE,1,0)</f>
        <v>0</v>
      </c>
      <c r="H1155" s="51">
        <v>2</v>
      </c>
      <c r="I1155" s="8" t="s">
        <v>2782</v>
      </c>
      <c r="J1155" s="5" t="s">
        <v>2782</v>
      </c>
    </row>
    <row r="1156" spans="1:10">
      <c r="A1156" s="44" t="s">
        <v>825</v>
      </c>
      <c r="B1156" s="45" t="s">
        <v>22</v>
      </c>
      <c r="C1156" s="6">
        <v>1600</v>
      </c>
      <c r="D1156" s="5" t="s">
        <v>2782</v>
      </c>
      <c r="E1156" s="36" t="s">
        <v>2782</v>
      </c>
      <c r="F1156" s="50">
        <f>IF(ISNUMBER(FIND("chimney",#REF!))= TRUE,1,0)</f>
        <v>0</v>
      </c>
      <c r="G1156" s="50">
        <f>IF(ISNUMBER(FIND("foundation",#REF!))= TRUE,1,0)</f>
        <v>0</v>
      </c>
      <c r="H1156" s="51">
        <v>2</v>
      </c>
      <c r="I1156" s="5" t="s">
        <v>2782</v>
      </c>
      <c r="J1156" s="5" t="s">
        <v>2782</v>
      </c>
    </row>
    <row r="1157" spans="1:10">
      <c r="A1157" s="44" t="s">
        <v>2258</v>
      </c>
      <c r="B1157" s="45" t="s">
        <v>22</v>
      </c>
      <c r="C1157" s="6">
        <v>1400</v>
      </c>
      <c r="D1157" s="5" t="s">
        <v>2782</v>
      </c>
      <c r="E1157" s="36" t="s">
        <v>2782</v>
      </c>
      <c r="F1157" s="50">
        <f>IF(ISNUMBER(FIND("chimney",#REF!))= TRUE,1,0)</f>
        <v>0</v>
      </c>
      <c r="G1157" s="50">
        <f>IF(ISNUMBER(FIND("foundation",#REF!))= TRUE,1,0)</f>
        <v>0</v>
      </c>
      <c r="H1157" s="51">
        <v>2</v>
      </c>
      <c r="I1157" s="9">
        <v>42179</v>
      </c>
      <c r="J1157" s="9">
        <v>42191</v>
      </c>
    </row>
    <row r="1158" spans="1:10">
      <c r="A1158" s="44" t="s">
        <v>94</v>
      </c>
      <c r="B1158" s="45" t="s">
        <v>22</v>
      </c>
      <c r="C1158" s="5">
        <v>4035</v>
      </c>
      <c r="D1158" s="5">
        <v>1988</v>
      </c>
      <c r="E1158" s="36">
        <v>1260400</v>
      </c>
      <c r="F1158" s="50">
        <f>IF(ISNUMBER(FIND("chimney",#REF!))= TRUE,1,0)</f>
        <v>0</v>
      </c>
      <c r="G1158" s="50">
        <f>IF(ISNUMBER(FIND("foundation",#REF!))= TRUE,1,0)</f>
        <v>0</v>
      </c>
      <c r="H1158" s="51">
        <v>2</v>
      </c>
      <c r="I1158" s="9">
        <v>41914</v>
      </c>
      <c r="J1158" s="9">
        <v>42025</v>
      </c>
    </row>
    <row r="1159" spans="1:10">
      <c r="A1159" s="44" t="s">
        <v>2289</v>
      </c>
      <c r="B1159" s="45" t="s">
        <v>22</v>
      </c>
      <c r="C1159" s="5">
        <v>1490</v>
      </c>
      <c r="D1159" s="5">
        <v>1964</v>
      </c>
      <c r="E1159" s="36">
        <v>522300</v>
      </c>
      <c r="F1159" s="50">
        <f>IF(ISNUMBER(FIND("chimney",#REF!))= TRUE,1,0)</f>
        <v>0</v>
      </c>
      <c r="G1159" s="50">
        <f>IF(ISNUMBER(FIND("foundation",#REF!))= TRUE,1,0)</f>
        <v>0</v>
      </c>
      <c r="H1159" s="51">
        <v>1</v>
      </c>
      <c r="I1159" s="5" t="s">
        <v>2782</v>
      </c>
      <c r="J1159" s="5" t="s">
        <v>2782</v>
      </c>
    </row>
    <row r="1160" spans="1:10">
      <c r="A1160" s="44" t="s">
        <v>2669</v>
      </c>
      <c r="B1160" s="45" t="s">
        <v>22</v>
      </c>
      <c r="C1160" s="5">
        <v>2820</v>
      </c>
      <c r="D1160" s="5">
        <v>1901</v>
      </c>
      <c r="E1160" s="36">
        <v>734500</v>
      </c>
      <c r="F1160" s="50">
        <f>IF(ISNUMBER(FIND("chimney",#REF!))= TRUE,1,0)</f>
        <v>0</v>
      </c>
      <c r="G1160" s="50">
        <f>IF(ISNUMBER(FIND("foundation",#REF!))= TRUE,1,0)</f>
        <v>0</v>
      </c>
      <c r="H1160" s="51">
        <v>1</v>
      </c>
      <c r="I1160" s="5" t="s">
        <v>2782</v>
      </c>
      <c r="J1160" s="5" t="s">
        <v>2782</v>
      </c>
    </row>
    <row r="1161" spans="1:10">
      <c r="A1161" s="44" t="s">
        <v>2707</v>
      </c>
      <c r="B1161" s="45" t="s">
        <v>22</v>
      </c>
      <c r="C1161" s="5">
        <v>905</v>
      </c>
      <c r="D1161" s="5">
        <v>1895</v>
      </c>
      <c r="E1161" s="36">
        <v>472600</v>
      </c>
      <c r="F1161" s="50">
        <f>IF(ISNUMBER(FIND("chimney",#REF!))= TRUE,1,0)</f>
        <v>0</v>
      </c>
      <c r="G1161" s="50">
        <f>IF(ISNUMBER(FIND("foundation",#REF!))= TRUE,1,0)</f>
        <v>0</v>
      </c>
      <c r="H1161" s="51">
        <v>4</v>
      </c>
      <c r="I1161" s="9">
        <v>42115</v>
      </c>
      <c r="J1161" s="9">
        <v>42263</v>
      </c>
    </row>
    <row r="1162" spans="1:10">
      <c r="A1162" s="44" t="s">
        <v>1902</v>
      </c>
      <c r="B1162" s="45" t="s">
        <v>22</v>
      </c>
      <c r="C1162" s="5">
        <v>1053</v>
      </c>
      <c r="D1162" s="5">
        <v>1952</v>
      </c>
      <c r="E1162" s="36">
        <v>457000</v>
      </c>
      <c r="F1162" s="50">
        <f>IF(ISNUMBER(FIND("chimney",#REF!))= TRUE,1,0)</f>
        <v>0</v>
      </c>
      <c r="G1162" s="50">
        <f>IF(ISNUMBER(FIND("foundation",#REF!))= TRUE,1,0)</f>
        <v>0</v>
      </c>
      <c r="H1162" s="51">
        <v>2</v>
      </c>
      <c r="I1162" s="9">
        <v>42096</v>
      </c>
      <c r="J1162" s="9">
        <v>42107</v>
      </c>
    </row>
    <row r="1163" spans="1:10">
      <c r="A1163" s="44" t="s">
        <v>1208</v>
      </c>
      <c r="B1163" s="45" t="s">
        <v>22</v>
      </c>
      <c r="C1163" s="5">
        <v>1199</v>
      </c>
      <c r="D1163" s="5">
        <v>1955</v>
      </c>
      <c r="E1163" s="36">
        <v>573500</v>
      </c>
      <c r="F1163" s="50">
        <f>IF(ISNUMBER(FIND("chimney",#REF!))= TRUE,1,0)</f>
        <v>0</v>
      </c>
      <c r="G1163" s="50">
        <f>IF(ISNUMBER(FIND("foundation",#REF!))= TRUE,1,0)</f>
        <v>0</v>
      </c>
      <c r="H1163" s="51">
        <v>2</v>
      </c>
      <c r="I1163" s="5" t="s">
        <v>2782</v>
      </c>
      <c r="J1163" s="5" t="s">
        <v>2782</v>
      </c>
    </row>
    <row r="1164" spans="1:10">
      <c r="A1164" s="44" t="s">
        <v>1074</v>
      </c>
      <c r="B1164" s="45" t="s">
        <v>22</v>
      </c>
      <c r="C1164" s="5">
        <v>2099</v>
      </c>
      <c r="D1164" s="5">
        <v>1972</v>
      </c>
      <c r="E1164" s="36">
        <v>647500</v>
      </c>
      <c r="F1164" s="50">
        <f>IF(ISNUMBER(FIND("chimney",#REF!))= TRUE,1,0)</f>
        <v>0</v>
      </c>
      <c r="G1164" s="50">
        <f>IF(ISNUMBER(FIND("foundation",#REF!))= TRUE,1,0)</f>
        <v>0</v>
      </c>
      <c r="H1164" s="51">
        <v>2</v>
      </c>
      <c r="I1164" s="5" t="s">
        <v>2782</v>
      </c>
      <c r="J1164" s="5" t="s">
        <v>2782</v>
      </c>
    </row>
    <row r="1165" spans="1:10">
      <c r="A1165" s="44" t="s">
        <v>2277</v>
      </c>
      <c r="B1165" s="45" t="s">
        <v>22</v>
      </c>
      <c r="C1165" s="5">
        <v>1252</v>
      </c>
      <c r="D1165" s="5" t="s">
        <v>2782</v>
      </c>
      <c r="E1165" s="36">
        <v>476100</v>
      </c>
      <c r="F1165" s="50">
        <f>IF(ISNUMBER(FIND("chimney",#REF!))= TRUE,1,0)</f>
        <v>0</v>
      </c>
      <c r="G1165" s="50">
        <f>IF(ISNUMBER(FIND("foundation",#REF!))= TRUE,1,0)</f>
        <v>0</v>
      </c>
      <c r="H1165" s="51">
        <v>2</v>
      </c>
      <c r="I1165" s="9">
        <v>41927</v>
      </c>
      <c r="J1165" s="9">
        <v>41961</v>
      </c>
    </row>
    <row r="1166" spans="1:10">
      <c r="A1166" s="44" t="s">
        <v>2187</v>
      </c>
      <c r="B1166" s="45" t="s">
        <v>22</v>
      </c>
      <c r="C1166" s="6">
        <v>1600</v>
      </c>
      <c r="D1166" s="5" t="s">
        <v>2782</v>
      </c>
      <c r="E1166" s="36" t="s">
        <v>2782</v>
      </c>
      <c r="F1166" s="50">
        <f>IF(ISNUMBER(FIND("chimney",#REF!))= TRUE,1,0)</f>
        <v>0</v>
      </c>
      <c r="G1166" s="50">
        <f>IF(ISNUMBER(FIND("foundation",#REF!))= TRUE,1,0)</f>
        <v>0</v>
      </c>
      <c r="H1166" s="51">
        <v>4</v>
      </c>
      <c r="I1166" s="9">
        <v>41953</v>
      </c>
      <c r="J1166" s="9">
        <v>42081</v>
      </c>
    </row>
    <row r="1167" spans="1:10">
      <c r="A1167" s="44" t="s">
        <v>2183</v>
      </c>
      <c r="B1167" s="45" t="s">
        <v>22</v>
      </c>
      <c r="C1167" s="5">
        <v>2298</v>
      </c>
      <c r="D1167" s="5">
        <v>1920</v>
      </c>
      <c r="E1167" s="36">
        <v>636400</v>
      </c>
      <c r="F1167" s="50">
        <f>IF(ISNUMBER(FIND("chimney",#REF!))= TRUE,1,0)</f>
        <v>0</v>
      </c>
      <c r="G1167" s="50">
        <f>IF(ISNUMBER(FIND("foundation",#REF!))= TRUE,1,0)</f>
        <v>0</v>
      </c>
      <c r="H1167" s="51">
        <v>2</v>
      </c>
      <c r="I1167" s="5" t="s">
        <v>2782</v>
      </c>
      <c r="J1167" s="5" t="s">
        <v>2782</v>
      </c>
    </row>
    <row r="1168" spans="1:10">
      <c r="A1168" s="44" t="s">
        <v>2676</v>
      </c>
      <c r="B1168" s="45" t="s">
        <v>22</v>
      </c>
      <c r="C1168" s="5">
        <v>1422</v>
      </c>
      <c r="D1168" s="5">
        <v>1918</v>
      </c>
      <c r="E1168" s="36">
        <v>549800</v>
      </c>
      <c r="F1168" s="50">
        <f>IF(ISNUMBER(FIND("chimney",#REF!))= TRUE,1,0)</f>
        <v>0</v>
      </c>
      <c r="G1168" s="50">
        <f>IF(ISNUMBER(FIND("foundation",#REF!))= TRUE,1,0)</f>
        <v>0</v>
      </c>
      <c r="H1168" s="51">
        <v>4</v>
      </c>
      <c r="I1168" s="9">
        <v>41886</v>
      </c>
      <c r="J1168" s="9">
        <v>42031</v>
      </c>
    </row>
    <row r="1169" spans="1:10">
      <c r="A1169" s="44" t="s">
        <v>2708</v>
      </c>
      <c r="B1169" s="45" t="s">
        <v>22</v>
      </c>
      <c r="C1169" s="5">
        <v>1022</v>
      </c>
      <c r="D1169" s="5">
        <v>1917</v>
      </c>
      <c r="E1169" s="36">
        <v>493400</v>
      </c>
      <c r="F1169" s="50">
        <f>IF(ISNUMBER(FIND("chimney",#REF!))= TRUE,1,0)</f>
        <v>0</v>
      </c>
      <c r="G1169" s="50">
        <f>IF(ISNUMBER(FIND("foundation",#REF!))= TRUE,1,0)</f>
        <v>0</v>
      </c>
      <c r="H1169" s="51">
        <v>3</v>
      </c>
      <c r="I1169" s="9">
        <v>42033</v>
      </c>
      <c r="J1169" s="5" t="s">
        <v>2782</v>
      </c>
    </row>
    <row r="1170" spans="1:10">
      <c r="A1170" s="44" t="s">
        <v>2687</v>
      </c>
      <c r="B1170" s="45" t="s">
        <v>22</v>
      </c>
      <c r="C1170" s="5">
        <v>1044</v>
      </c>
      <c r="D1170" s="5">
        <v>1927</v>
      </c>
      <c r="E1170" s="36">
        <v>484300</v>
      </c>
      <c r="F1170" s="50">
        <f>IF(ISNUMBER(FIND("chimney",#REF!))= TRUE,1,0)</f>
        <v>0</v>
      </c>
      <c r="G1170" s="50">
        <f>IF(ISNUMBER(FIND("foundation",#REF!))= TRUE,1,0)</f>
        <v>0</v>
      </c>
      <c r="H1170" s="51">
        <v>2</v>
      </c>
      <c r="I1170" s="9">
        <v>41885</v>
      </c>
      <c r="J1170" s="5" t="s">
        <v>2782</v>
      </c>
    </row>
    <row r="1171" spans="1:10">
      <c r="A1171" s="44" t="s">
        <v>2185</v>
      </c>
      <c r="B1171" s="45" t="s">
        <v>22</v>
      </c>
      <c r="C1171" s="5">
        <v>2206</v>
      </c>
      <c r="D1171" s="5">
        <v>1901</v>
      </c>
      <c r="E1171" s="36">
        <v>698100</v>
      </c>
      <c r="F1171" s="50">
        <f>IF(ISNUMBER(FIND("chimney",#REF!))= TRUE,1,0)</f>
        <v>0</v>
      </c>
      <c r="G1171" s="50">
        <f>IF(ISNUMBER(FIND("foundation",#REF!))= TRUE,1,0)</f>
        <v>0</v>
      </c>
      <c r="H1171" s="51">
        <v>2</v>
      </c>
      <c r="I1171" s="9">
        <v>42062</v>
      </c>
      <c r="J1171" s="9">
        <v>42263</v>
      </c>
    </row>
    <row r="1172" spans="1:10">
      <c r="A1172" s="44" t="s">
        <v>2181</v>
      </c>
      <c r="B1172" s="45" t="s">
        <v>22</v>
      </c>
      <c r="C1172" s="5">
        <v>3966</v>
      </c>
      <c r="D1172" s="5">
        <v>1935</v>
      </c>
      <c r="E1172" s="36">
        <v>64600</v>
      </c>
      <c r="F1172" s="50">
        <f>IF(ISNUMBER(FIND("chimney",#REF!))= TRUE,1,0)</f>
        <v>0</v>
      </c>
      <c r="G1172" s="50">
        <f>IF(ISNUMBER(FIND("foundation",#REF!))= TRUE,1,0)</f>
        <v>0</v>
      </c>
      <c r="H1172" s="51">
        <v>3</v>
      </c>
      <c r="I1172" s="9">
        <v>41886</v>
      </c>
      <c r="J1172" s="9">
        <v>42018</v>
      </c>
    </row>
    <row r="1173" spans="1:10">
      <c r="A1173" s="44" t="s">
        <v>88</v>
      </c>
      <c r="B1173" s="45" t="s">
        <v>22</v>
      </c>
      <c r="C1173" s="5">
        <v>1240</v>
      </c>
      <c r="D1173" s="5">
        <v>1935</v>
      </c>
      <c r="E1173" s="36">
        <v>419400</v>
      </c>
      <c r="F1173" s="50">
        <f>IF(ISNUMBER(FIND("chimney",#REF!))= TRUE,1,0)</f>
        <v>0</v>
      </c>
      <c r="G1173" s="50">
        <f>IF(ISNUMBER(FIND("foundation",#REF!))= TRUE,1,0)</f>
        <v>0</v>
      </c>
      <c r="H1173" s="51">
        <v>1</v>
      </c>
      <c r="I1173" s="9">
        <v>41894</v>
      </c>
      <c r="J1173" s="9">
        <v>41926</v>
      </c>
    </row>
    <row r="1174" spans="1:10">
      <c r="A1174" s="44" t="s">
        <v>2515</v>
      </c>
      <c r="B1174" s="45" t="s">
        <v>22</v>
      </c>
      <c r="C1174" s="5">
        <v>1078</v>
      </c>
      <c r="D1174" s="5">
        <v>1918</v>
      </c>
      <c r="E1174" s="36">
        <v>538800</v>
      </c>
      <c r="F1174" s="50">
        <f>IF(ISNUMBER(FIND("chimney",#REF!))= TRUE,1,0)</f>
        <v>0</v>
      </c>
      <c r="G1174" s="50">
        <f>IF(ISNUMBER(FIND("foundation",#REF!))= TRUE,1,0)</f>
        <v>0</v>
      </c>
      <c r="H1174" s="51">
        <v>1</v>
      </c>
      <c r="I1174" s="9">
        <v>41892</v>
      </c>
      <c r="J1174" s="9">
        <v>42073</v>
      </c>
    </row>
    <row r="1175" spans="1:10">
      <c r="A1175" s="44" t="s">
        <v>2516</v>
      </c>
      <c r="B1175" s="45" t="s">
        <v>22</v>
      </c>
      <c r="C1175" s="6">
        <v>2000</v>
      </c>
      <c r="D1175" s="5" t="s">
        <v>2782</v>
      </c>
      <c r="E1175" s="36">
        <v>74600</v>
      </c>
      <c r="F1175" s="50">
        <f>IF(ISNUMBER(FIND("chimney",#REF!))= TRUE,1,0)</f>
        <v>0</v>
      </c>
      <c r="G1175" s="50">
        <f>IF(ISNUMBER(FIND("foundation",#REF!))= TRUE,1,0)</f>
        <v>0</v>
      </c>
      <c r="H1175" s="51">
        <v>3</v>
      </c>
      <c r="I1175" s="5" t="s">
        <v>2782</v>
      </c>
      <c r="J1175" s="5" t="s">
        <v>2782</v>
      </c>
    </row>
    <row r="1176" spans="1:10">
      <c r="A1176" s="44" t="s">
        <v>2688</v>
      </c>
      <c r="B1176" s="45" t="s">
        <v>22</v>
      </c>
      <c r="C1176" s="5">
        <v>722</v>
      </c>
      <c r="D1176" s="5">
        <v>1928</v>
      </c>
      <c r="E1176" s="36">
        <v>554240</v>
      </c>
      <c r="F1176" s="50">
        <f>IF(ISNUMBER(FIND("chimney",#REF!))= TRUE,1,0)</f>
        <v>0</v>
      </c>
      <c r="G1176" s="50">
        <f>IF(ISNUMBER(FIND("foundation",#REF!))= TRUE,1,0)</f>
        <v>0</v>
      </c>
      <c r="H1176" s="51">
        <v>1</v>
      </c>
      <c r="I1176" s="9">
        <v>41940</v>
      </c>
      <c r="J1176" s="9">
        <v>42013</v>
      </c>
    </row>
    <row r="1177" spans="1:10">
      <c r="A1177" s="44" t="s">
        <v>2466</v>
      </c>
      <c r="B1177" s="45" t="s">
        <v>22</v>
      </c>
      <c r="C1177" s="5">
        <v>1187</v>
      </c>
      <c r="D1177" s="5">
        <v>1948</v>
      </c>
      <c r="E1177" s="36">
        <v>567800</v>
      </c>
      <c r="F1177" s="50">
        <f>IF(ISNUMBER(FIND("chimney",#REF!))= TRUE,1,0)</f>
        <v>0</v>
      </c>
      <c r="G1177" s="50">
        <f>IF(ISNUMBER(FIND("foundation",#REF!))= TRUE,1,0)</f>
        <v>0</v>
      </c>
      <c r="H1177" s="51">
        <v>1</v>
      </c>
      <c r="I1177" s="9">
        <v>41891</v>
      </c>
      <c r="J1177" s="9">
        <v>41906</v>
      </c>
    </row>
    <row r="1178" spans="1:10">
      <c r="A1178" s="44" t="s">
        <v>2696</v>
      </c>
      <c r="B1178" s="45" t="s">
        <v>22</v>
      </c>
      <c r="C1178" s="6">
        <v>1300</v>
      </c>
      <c r="D1178" s="5" t="s">
        <v>2782</v>
      </c>
      <c r="E1178" s="36">
        <v>610000</v>
      </c>
      <c r="F1178" s="50">
        <f>IF(ISNUMBER(FIND("chimney",#REF!))= TRUE,1,0)</f>
        <v>0</v>
      </c>
      <c r="G1178" s="50">
        <f>IF(ISNUMBER(FIND("foundation",#REF!))= TRUE,1,0)</f>
        <v>0</v>
      </c>
      <c r="H1178" s="51">
        <v>4</v>
      </c>
      <c r="I1178" s="9">
        <v>41893</v>
      </c>
      <c r="J1178" s="5" t="s">
        <v>2782</v>
      </c>
    </row>
    <row r="1179" spans="1:10">
      <c r="A1179" s="44" t="s">
        <v>2529</v>
      </c>
      <c r="B1179" s="45" t="s">
        <v>22</v>
      </c>
      <c r="C1179" s="5">
        <v>2062</v>
      </c>
      <c r="D1179" s="5">
        <v>1909</v>
      </c>
      <c r="E1179" s="36">
        <v>871300</v>
      </c>
      <c r="F1179" s="50">
        <f>IF(ISNUMBER(FIND("chimney",#REF!))= TRUE,1,0)</f>
        <v>0</v>
      </c>
      <c r="G1179" s="50">
        <f>IF(ISNUMBER(FIND("foundation",#REF!))= TRUE,1,0)</f>
        <v>0</v>
      </c>
      <c r="H1179" s="51">
        <v>2</v>
      </c>
      <c r="I1179" s="9">
        <v>41901</v>
      </c>
      <c r="J1179" s="5" t="s">
        <v>2782</v>
      </c>
    </row>
    <row r="1180" spans="1:10">
      <c r="A1180" s="44" t="s">
        <v>2468</v>
      </c>
      <c r="B1180" s="45" t="s">
        <v>22</v>
      </c>
      <c r="C1180" s="6">
        <v>1100</v>
      </c>
      <c r="D1180" s="5" t="s">
        <v>2782</v>
      </c>
      <c r="E1180" s="36">
        <v>534200</v>
      </c>
      <c r="F1180" s="50">
        <f>IF(ISNUMBER(FIND("chimney",#REF!))= TRUE,1,0)</f>
        <v>0</v>
      </c>
      <c r="G1180" s="50">
        <f>IF(ISNUMBER(FIND("foundation",#REF!))= TRUE,1,0)</f>
        <v>0</v>
      </c>
      <c r="H1180" s="51">
        <v>1</v>
      </c>
      <c r="I1180" s="5" t="s">
        <v>2782</v>
      </c>
      <c r="J1180" s="5" t="s">
        <v>2782</v>
      </c>
    </row>
    <row r="1181" spans="1:10">
      <c r="A1181" s="44" t="s">
        <v>2291</v>
      </c>
      <c r="B1181" s="45" t="s">
        <v>22</v>
      </c>
      <c r="C1181" s="5">
        <v>1400</v>
      </c>
      <c r="D1181" s="5">
        <v>1952</v>
      </c>
      <c r="E1181" s="36">
        <v>542500</v>
      </c>
      <c r="F1181" s="50">
        <f>IF(ISNUMBER(FIND("chimney",#REF!))= TRUE,1,0)</f>
        <v>0</v>
      </c>
      <c r="G1181" s="50">
        <f>IF(ISNUMBER(FIND("foundation",#REF!))= TRUE,1,0)</f>
        <v>0</v>
      </c>
      <c r="H1181" s="51">
        <v>2</v>
      </c>
      <c r="I1181" s="5" t="s">
        <v>2782</v>
      </c>
      <c r="J1181" s="5" t="s">
        <v>2782</v>
      </c>
    </row>
    <row r="1182" spans="1:10">
      <c r="A1182" s="44" t="s">
        <v>2678</v>
      </c>
      <c r="B1182" s="45" t="s">
        <v>22</v>
      </c>
      <c r="C1182" s="5">
        <v>1761</v>
      </c>
      <c r="D1182" s="5">
        <v>1924</v>
      </c>
      <c r="E1182" s="36">
        <v>734800</v>
      </c>
      <c r="F1182" s="50">
        <f>IF(ISNUMBER(FIND("chimney",#REF!))= TRUE,1,0)</f>
        <v>0</v>
      </c>
      <c r="G1182" s="50">
        <f>IF(ISNUMBER(FIND("foundation",#REF!))= TRUE,1,0)</f>
        <v>0</v>
      </c>
      <c r="H1182" s="51">
        <v>3</v>
      </c>
      <c r="I1182" s="9">
        <v>41985</v>
      </c>
      <c r="J1182" s="9">
        <v>42073</v>
      </c>
    </row>
    <row r="1183" spans="1:10">
      <c r="A1183" s="44" t="s">
        <v>2689</v>
      </c>
      <c r="B1183" s="45" t="s">
        <v>22</v>
      </c>
      <c r="C1183" s="5">
        <v>1196</v>
      </c>
      <c r="D1183" s="5">
        <v>1913</v>
      </c>
      <c r="E1183" s="36">
        <v>484800</v>
      </c>
      <c r="F1183" s="50">
        <f>IF(ISNUMBER(FIND("chimney",#REF!))= TRUE,1,0)</f>
        <v>0</v>
      </c>
      <c r="G1183" s="50">
        <f>IF(ISNUMBER(FIND("foundation",#REF!))= TRUE,1,0)</f>
        <v>0</v>
      </c>
      <c r="H1183" s="51">
        <v>1</v>
      </c>
      <c r="I1183" s="5" t="s">
        <v>2782</v>
      </c>
      <c r="J1183" s="5" t="s">
        <v>2782</v>
      </c>
    </row>
    <row r="1184" spans="1:10">
      <c r="A1184" s="44" t="s">
        <v>2470</v>
      </c>
      <c r="B1184" s="45" t="s">
        <v>22</v>
      </c>
      <c r="C1184" s="5">
        <v>1008</v>
      </c>
      <c r="D1184" s="5">
        <v>1928</v>
      </c>
      <c r="E1184" s="36">
        <v>533700</v>
      </c>
      <c r="F1184" s="50">
        <f>IF(ISNUMBER(FIND("chimney",#REF!))= TRUE,1,0)</f>
        <v>0</v>
      </c>
      <c r="G1184" s="50">
        <f>IF(ISNUMBER(FIND("foundation",#REF!))= TRUE,1,0)</f>
        <v>0</v>
      </c>
      <c r="H1184" s="51">
        <v>4</v>
      </c>
      <c r="I1184" s="9">
        <v>41891</v>
      </c>
      <c r="J1184" s="5" t="s">
        <v>2782</v>
      </c>
    </row>
    <row r="1185" spans="1:10">
      <c r="A1185" s="44" t="s">
        <v>2518</v>
      </c>
      <c r="B1185" s="45" t="s">
        <v>22</v>
      </c>
      <c r="C1185" s="6">
        <v>700</v>
      </c>
      <c r="D1185" s="5" t="s">
        <v>2782</v>
      </c>
      <c r="E1185" s="36">
        <v>193800</v>
      </c>
      <c r="F1185" s="50">
        <f>IF(ISNUMBER(FIND("chimney",#REF!))= TRUE,1,0)</f>
        <v>0</v>
      </c>
      <c r="G1185" s="50">
        <f>IF(ISNUMBER(FIND("foundation",#REF!))= TRUE,1,0)</f>
        <v>0</v>
      </c>
      <c r="H1185" s="51">
        <v>4</v>
      </c>
      <c r="I1185" s="5" t="s">
        <v>2782</v>
      </c>
      <c r="J1185" s="5" t="s">
        <v>2782</v>
      </c>
    </row>
    <row r="1186" spans="1:10">
      <c r="A1186" s="44" t="s">
        <v>1108</v>
      </c>
      <c r="B1186" s="45" t="s">
        <v>22</v>
      </c>
      <c r="C1186" s="5">
        <v>858</v>
      </c>
      <c r="D1186" s="5">
        <v>1950</v>
      </c>
      <c r="E1186" s="36">
        <v>352400</v>
      </c>
      <c r="F1186" s="50">
        <f>IF(ISNUMBER(FIND("chimney",#REF!))= TRUE,1,0)</f>
        <v>0</v>
      </c>
      <c r="G1186" s="50">
        <f>IF(ISNUMBER(FIND("foundation",#REF!))= TRUE,1,0)</f>
        <v>0</v>
      </c>
      <c r="H1186" s="51">
        <v>2</v>
      </c>
      <c r="I1186" s="5" t="s">
        <v>2782</v>
      </c>
      <c r="J1186" s="5" t="s">
        <v>2782</v>
      </c>
    </row>
    <row r="1187" spans="1:10">
      <c r="A1187" s="44" t="s">
        <v>1210</v>
      </c>
      <c r="B1187" s="45" t="s">
        <v>22</v>
      </c>
      <c r="C1187" s="5">
        <v>1755</v>
      </c>
      <c r="D1187" s="5">
        <v>1955</v>
      </c>
      <c r="E1187" s="36">
        <v>624900</v>
      </c>
      <c r="F1187" s="50">
        <f>IF(ISNUMBER(FIND("chimney",#REF!))= TRUE,1,0)</f>
        <v>0</v>
      </c>
      <c r="G1187" s="50">
        <f>IF(ISNUMBER(FIND("foundation",#REF!))= TRUE,1,0)</f>
        <v>0</v>
      </c>
      <c r="H1187" s="51">
        <v>2</v>
      </c>
      <c r="I1187" s="5" t="s">
        <v>2782</v>
      </c>
      <c r="J1187" s="5" t="s">
        <v>2782</v>
      </c>
    </row>
    <row r="1188" spans="1:10">
      <c r="A1188" s="44" t="s">
        <v>2682</v>
      </c>
      <c r="B1188" s="45" t="s">
        <v>22</v>
      </c>
      <c r="C1188" s="6" t="s">
        <v>2782</v>
      </c>
      <c r="D1188" s="5" t="s">
        <v>2782</v>
      </c>
      <c r="E1188" s="36" t="s">
        <v>2782</v>
      </c>
      <c r="F1188" s="50">
        <f>IF(ISNUMBER(FIND("chimney",#REF!))= TRUE,1,0)</f>
        <v>0</v>
      </c>
      <c r="G1188" s="50">
        <f>IF(ISNUMBER(FIND("foundation",#REF!))= TRUE,1,0)</f>
        <v>0</v>
      </c>
      <c r="H1188" s="51">
        <v>2</v>
      </c>
      <c r="I1188" s="9">
        <v>41927</v>
      </c>
      <c r="J1188" s="9">
        <v>41990</v>
      </c>
    </row>
    <row r="1189" spans="1:10">
      <c r="A1189" s="44" t="s">
        <v>2690</v>
      </c>
      <c r="B1189" s="45" t="s">
        <v>22</v>
      </c>
      <c r="C1189" s="6">
        <v>900</v>
      </c>
      <c r="D1189" s="5" t="s">
        <v>2782</v>
      </c>
      <c r="E1189" s="36">
        <v>512500</v>
      </c>
      <c r="F1189" s="50">
        <f>IF(ISNUMBER(FIND("chimney",#REF!))= TRUE,1,0)</f>
        <v>0</v>
      </c>
      <c r="G1189" s="50">
        <f>IF(ISNUMBER(FIND("foundation",#REF!))= TRUE,1,0)</f>
        <v>0</v>
      </c>
      <c r="H1189" s="51">
        <v>2</v>
      </c>
      <c r="I1189" s="9">
        <v>41898</v>
      </c>
      <c r="J1189" s="9">
        <v>41940</v>
      </c>
    </row>
    <row r="1190" spans="1:10">
      <c r="A1190" s="44" t="s">
        <v>2670</v>
      </c>
      <c r="B1190" s="45" t="s">
        <v>22</v>
      </c>
      <c r="C1190" s="6">
        <v>1800</v>
      </c>
      <c r="D1190" s="5" t="s">
        <v>2782</v>
      </c>
      <c r="E1190" s="36" t="s">
        <v>2782</v>
      </c>
      <c r="F1190" s="50">
        <f>IF(ISNUMBER(FIND("chimney",#REF!))= TRUE,1,0)</f>
        <v>0</v>
      </c>
      <c r="G1190" s="50">
        <f>IF(ISNUMBER(FIND("foundation",#REF!))= TRUE,1,0)</f>
        <v>0</v>
      </c>
      <c r="H1190" s="51">
        <v>2</v>
      </c>
      <c r="I1190" s="9">
        <v>41907</v>
      </c>
      <c r="J1190" s="9">
        <v>41984</v>
      </c>
    </row>
    <row r="1191" spans="1:10">
      <c r="A1191" s="44" t="s">
        <v>2710</v>
      </c>
      <c r="B1191" s="45" t="s">
        <v>22</v>
      </c>
      <c r="C1191" s="5">
        <v>532</v>
      </c>
      <c r="D1191" s="5">
        <v>1908</v>
      </c>
      <c r="E1191" s="36">
        <v>368800</v>
      </c>
      <c r="F1191" s="50">
        <f>IF(ISNUMBER(FIND("chimney",#REF!))= TRUE,1,0)</f>
        <v>0</v>
      </c>
      <c r="G1191" s="50">
        <f>IF(ISNUMBER(FIND("foundation",#REF!))= TRUE,1,0)</f>
        <v>0</v>
      </c>
      <c r="H1191" s="51">
        <v>4</v>
      </c>
      <c r="I1191" s="9">
        <v>41987</v>
      </c>
      <c r="J1191" s="5" t="s">
        <v>2782</v>
      </c>
    </row>
    <row r="1192" spans="1:10">
      <c r="A1192" s="44" t="s">
        <v>2695</v>
      </c>
      <c r="B1192" s="45" t="s">
        <v>22</v>
      </c>
      <c r="C1192" s="5">
        <v>1438</v>
      </c>
      <c r="D1192" s="5">
        <v>1914</v>
      </c>
      <c r="E1192" s="36">
        <v>520600</v>
      </c>
      <c r="F1192" s="50">
        <f>IF(ISNUMBER(FIND("chimney",#REF!))= TRUE,1,0)</f>
        <v>0</v>
      </c>
      <c r="G1192" s="50">
        <f>IF(ISNUMBER(FIND("foundation",#REF!))= TRUE,1,0)</f>
        <v>0</v>
      </c>
      <c r="H1192" s="51">
        <v>1</v>
      </c>
      <c r="I1192" s="9">
        <v>42041</v>
      </c>
      <c r="J1192" s="9">
        <v>42065</v>
      </c>
    </row>
    <row r="1193" spans="1:10">
      <c r="A1193" s="44" t="s">
        <v>2680</v>
      </c>
      <c r="B1193" s="45" t="s">
        <v>22</v>
      </c>
      <c r="C1193" s="5">
        <v>880</v>
      </c>
      <c r="D1193" s="5">
        <v>1910</v>
      </c>
      <c r="E1193" s="36">
        <v>458000</v>
      </c>
      <c r="F1193" s="50">
        <f>IF(ISNUMBER(FIND("chimney",#REF!))= TRUE,1,0)</f>
        <v>0</v>
      </c>
      <c r="G1193" s="50">
        <f>IF(ISNUMBER(FIND("foundation",#REF!))= TRUE,1,0)</f>
        <v>0</v>
      </c>
      <c r="H1193" s="51">
        <v>3</v>
      </c>
      <c r="I1193" s="9">
        <v>42045</v>
      </c>
      <c r="J1193" s="9">
        <v>42096</v>
      </c>
    </row>
    <row r="1194" spans="1:10">
      <c r="A1194" s="44" t="s">
        <v>2179</v>
      </c>
      <c r="B1194" s="45" t="s">
        <v>22</v>
      </c>
      <c r="C1194" s="5">
        <v>942</v>
      </c>
      <c r="D1194" s="5" t="s">
        <v>2782</v>
      </c>
      <c r="E1194" s="36">
        <v>452500</v>
      </c>
      <c r="F1194" s="50">
        <f>IF(ISNUMBER(FIND("chimney",#REF!))= TRUE,1,0)</f>
        <v>0</v>
      </c>
      <c r="G1194" s="50">
        <f>IF(ISNUMBER(FIND("foundation",#REF!))= TRUE,1,0)</f>
        <v>0</v>
      </c>
      <c r="H1194" s="51">
        <v>2</v>
      </c>
      <c r="I1194" s="5" t="s">
        <v>2782</v>
      </c>
      <c r="J1194" s="5" t="s">
        <v>2782</v>
      </c>
    </row>
    <row r="1195" spans="1:10">
      <c r="A1195" s="44" t="s">
        <v>2474</v>
      </c>
      <c r="B1195" s="45" t="s">
        <v>22</v>
      </c>
      <c r="C1195" s="5">
        <v>2876</v>
      </c>
      <c r="D1195" s="5">
        <v>1918</v>
      </c>
      <c r="E1195" s="36">
        <v>873800</v>
      </c>
      <c r="F1195" s="50">
        <f>IF(ISNUMBER(FIND("chimney",#REF!))= TRUE,1,0)</f>
        <v>0</v>
      </c>
      <c r="G1195" s="50">
        <f>IF(ISNUMBER(FIND("foundation",#REF!))= TRUE,1,0)</f>
        <v>0</v>
      </c>
      <c r="H1195" s="51">
        <v>1</v>
      </c>
      <c r="I1195" s="9">
        <v>41899</v>
      </c>
      <c r="J1195" s="5" t="s">
        <v>2782</v>
      </c>
    </row>
    <row r="1196" spans="1:10">
      <c r="A1196" s="44" t="s">
        <v>2672</v>
      </c>
      <c r="B1196" s="45" t="s">
        <v>22</v>
      </c>
      <c r="C1196" s="5">
        <v>756</v>
      </c>
      <c r="D1196" s="5">
        <v>1900</v>
      </c>
      <c r="E1196" s="36">
        <v>440700</v>
      </c>
      <c r="F1196" s="50">
        <f>IF(ISNUMBER(FIND("chimney",#REF!))= TRUE,1,0)</f>
        <v>0</v>
      </c>
      <c r="G1196" s="50">
        <f>IF(ISNUMBER(FIND("foundation",#REF!))= TRUE,1,0)</f>
        <v>0</v>
      </c>
      <c r="H1196" s="51">
        <v>2</v>
      </c>
      <c r="I1196" s="5" t="s">
        <v>2782</v>
      </c>
      <c r="J1196" s="5" t="s">
        <v>2782</v>
      </c>
    </row>
    <row r="1197" spans="1:10">
      <c r="A1197" s="44" t="s">
        <v>1453</v>
      </c>
      <c r="B1197" s="45" t="s">
        <v>22</v>
      </c>
      <c r="C1197" s="6">
        <v>800</v>
      </c>
      <c r="D1197" s="5" t="s">
        <v>2782</v>
      </c>
      <c r="E1197" s="36" t="s">
        <v>2782</v>
      </c>
      <c r="F1197" s="50">
        <f>IF(ISNUMBER(FIND("chimney",#REF!))= TRUE,1,0)</f>
        <v>0</v>
      </c>
      <c r="G1197" s="50">
        <f>IF(ISNUMBER(FIND("foundation",#REF!))= TRUE,1,0)</f>
        <v>0</v>
      </c>
      <c r="H1197" s="51">
        <v>2</v>
      </c>
      <c r="I1197" s="5" t="s">
        <v>2782</v>
      </c>
      <c r="J1197" s="5" t="s">
        <v>2782</v>
      </c>
    </row>
    <row r="1198" spans="1:10">
      <c r="A1198" s="44" t="s">
        <v>2473</v>
      </c>
      <c r="B1198" s="45" t="s">
        <v>22</v>
      </c>
      <c r="C1198" s="5">
        <v>3283</v>
      </c>
      <c r="D1198" s="5">
        <v>1925</v>
      </c>
      <c r="E1198" s="36">
        <v>1048500</v>
      </c>
      <c r="F1198" s="50">
        <f>IF(ISNUMBER(FIND("chimney",#REF!))= TRUE,1,0)</f>
        <v>0</v>
      </c>
      <c r="G1198" s="50">
        <f>IF(ISNUMBER(FIND("foundation",#REF!))= TRUE,1,0)</f>
        <v>0</v>
      </c>
      <c r="H1198" s="51">
        <v>2</v>
      </c>
      <c r="I1198" s="9">
        <v>41908</v>
      </c>
      <c r="J1198" s="9">
        <v>42038</v>
      </c>
    </row>
    <row r="1199" spans="1:10">
      <c r="A1199" s="44" t="s">
        <v>2531</v>
      </c>
      <c r="B1199" s="45" t="s">
        <v>22</v>
      </c>
      <c r="C1199" s="6">
        <v>850</v>
      </c>
      <c r="D1199" s="5" t="s">
        <v>2782</v>
      </c>
      <c r="E1199" s="36" t="s">
        <v>2782</v>
      </c>
      <c r="F1199" s="50">
        <f>IF(ISNUMBER(FIND("chimney",#REF!))= TRUE,1,0)</f>
        <v>0</v>
      </c>
      <c r="G1199" s="50">
        <f>IF(ISNUMBER(FIND("foundation",#REF!))= TRUE,1,0)</f>
        <v>0</v>
      </c>
      <c r="H1199" s="51">
        <v>2</v>
      </c>
      <c r="I1199" s="9">
        <v>42039</v>
      </c>
      <c r="J1199" s="5" t="s">
        <v>2782</v>
      </c>
    </row>
    <row r="1200" spans="1:10">
      <c r="A1200" s="44" t="s">
        <v>2674</v>
      </c>
      <c r="B1200" s="45" t="s">
        <v>22</v>
      </c>
      <c r="C1200" s="6">
        <v>1200</v>
      </c>
      <c r="D1200" s="5" t="s">
        <v>2782</v>
      </c>
      <c r="E1200" s="36" t="s">
        <v>2782</v>
      </c>
      <c r="F1200" s="50">
        <f>IF(ISNUMBER(FIND("chimney",#REF!))= TRUE,1,0)</f>
        <v>0</v>
      </c>
      <c r="G1200" s="50">
        <f>IF(ISNUMBER(FIND("foundation",#REF!))= TRUE,1,0)</f>
        <v>0</v>
      </c>
      <c r="H1200" s="51">
        <v>2</v>
      </c>
      <c r="I1200" s="9">
        <v>41894</v>
      </c>
      <c r="J1200" s="9">
        <v>42303</v>
      </c>
    </row>
    <row r="1201" spans="1:10">
      <c r="A1201" s="44" t="s">
        <v>2702</v>
      </c>
      <c r="B1201" s="45" t="s">
        <v>22</v>
      </c>
      <c r="C1201" s="5">
        <v>1044</v>
      </c>
      <c r="D1201" s="5">
        <v>1925</v>
      </c>
      <c r="E1201" s="36">
        <v>457600</v>
      </c>
      <c r="F1201" s="50">
        <f>IF(ISNUMBER(FIND("chimney",#REF!))= TRUE,1,0)</f>
        <v>0</v>
      </c>
      <c r="G1201" s="50">
        <f>IF(ISNUMBER(FIND("foundation",#REF!))= TRUE,1,0)</f>
        <v>0</v>
      </c>
      <c r="H1201" s="51">
        <v>4</v>
      </c>
      <c r="I1201" s="5" t="s">
        <v>2782</v>
      </c>
      <c r="J1201" s="5" t="s">
        <v>2782</v>
      </c>
    </row>
    <row r="1202" spans="1:10">
      <c r="A1202" s="44" t="s">
        <v>2533</v>
      </c>
      <c r="B1202" s="45" t="s">
        <v>22</v>
      </c>
      <c r="C1202" s="5">
        <v>2676</v>
      </c>
      <c r="D1202" s="5">
        <v>1890</v>
      </c>
      <c r="E1202" s="36">
        <v>848700</v>
      </c>
      <c r="F1202" s="50">
        <f>IF(ISNUMBER(FIND("chimney",#REF!))= TRUE,1,0)</f>
        <v>0</v>
      </c>
      <c r="G1202" s="50">
        <f>IF(ISNUMBER(FIND("foundation",#REF!))= TRUE,1,0)</f>
        <v>0</v>
      </c>
      <c r="H1202" s="51">
        <v>4</v>
      </c>
      <c r="I1202" s="9">
        <v>41928</v>
      </c>
      <c r="J1202" s="5" t="s">
        <v>2782</v>
      </c>
    </row>
    <row r="1203" spans="1:10">
      <c r="A1203" s="44" t="s">
        <v>2704</v>
      </c>
      <c r="B1203" s="45" t="s">
        <v>22</v>
      </c>
      <c r="C1203" s="6">
        <v>800</v>
      </c>
      <c r="D1203" s="5" t="s">
        <v>2782</v>
      </c>
      <c r="E1203" s="36" t="s">
        <v>2782</v>
      </c>
      <c r="F1203" s="50">
        <f>IF(ISNUMBER(FIND("chimney",#REF!))= TRUE,1,0)</f>
        <v>0</v>
      </c>
      <c r="G1203" s="50">
        <f>IF(ISNUMBER(FIND("foundation",#REF!))= TRUE,1,0)</f>
        <v>0</v>
      </c>
      <c r="H1203" s="51">
        <v>2</v>
      </c>
      <c r="I1203" s="9">
        <v>42081</v>
      </c>
      <c r="J1203" s="9">
        <v>42290</v>
      </c>
    </row>
    <row r="1204" spans="1:10">
      <c r="A1204" s="44" t="s">
        <v>2722</v>
      </c>
      <c r="B1204" s="45" t="s">
        <v>22</v>
      </c>
      <c r="C1204" s="5">
        <v>2669</v>
      </c>
      <c r="D1204" s="5">
        <v>1929</v>
      </c>
      <c r="E1204" s="36">
        <v>850000</v>
      </c>
      <c r="F1204" s="50">
        <f>IF(ISNUMBER(FIND("chimney",#REF!))= TRUE,1,0)</f>
        <v>0</v>
      </c>
      <c r="G1204" s="50">
        <f>IF(ISNUMBER(FIND("foundation",#REF!))= TRUE,1,0)</f>
        <v>0</v>
      </c>
      <c r="H1204" s="51">
        <v>2</v>
      </c>
      <c r="I1204" s="9">
        <v>41943</v>
      </c>
      <c r="J1204" s="9">
        <v>42146</v>
      </c>
    </row>
    <row r="1205" spans="1:10">
      <c r="A1205" s="44" t="s">
        <v>32</v>
      </c>
      <c r="B1205" s="45" t="s">
        <v>22</v>
      </c>
      <c r="C1205" s="5">
        <v>1268</v>
      </c>
      <c r="D1205" s="5">
        <v>1955</v>
      </c>
      <c r="E1205" s="36">
        <v>439600</v>
      </c>
      <c r="F1205" s="50">
        <f>IF(ISNUMBER(FIND("chimney",#REF!))= TRUE,1,0)</f>
        <v>0</v>
      </c>
      <c r="G1205" s="50">
        <f>IF(ISNUMBER(FIND("foundation",#REF!))= TRUE,1,0)</f>
        <v>0</v>
      </c>
      <c r="H1205" s="51">
        <v>2</v>
      </c>
      <c r="I1205" s="9">
        <v>42136</v>
      </c>
      <c r="J1205" s="5" t="s">
        <v>2782</v>
      </c>
    </row>
    <row r="1206" spans="1:10">
      <c r="A1206" s="44" t="s">
        <v>89</v>
      </c>
      <c r="B1206" s="45" t="s">
        <v>22</v>
      </c>
      <c r="C1206" s="5">
        <v>1296</v>
      </c>
      <c r="D1206" s="5">
        <v>1942</v>
      </c>
      <c r="E1206" s="36">
        <v>457400</v>
      </c>
      <c r="F1206" s="50">
        <f>IF(ISNUMBER(FIND("chimney",#REF!))= TRUE,1,0)</f>
        <v>0</v>
      </c>
      <c r="G1206" s="50">
        <f>IF(ISNUMBER(FIND("foundation",#REF!))= TRUE,1,0)</f>
        <v>0</v>
      </c>
      <c r="H1206" s="51">
        <v>2</v>
      </c>
      <c r="I1206" s="5" t="s">
        <v>2782</v>
      </c>
      <c r="J1206" s="5" t="s">
        <v>2782</v>
      </c>
    </row>
    <row r="1207" spans="1:10">
      <c r="A1207" s="44" t="s">
        <v>132</v>
      </c>
      <c r="B1207" s="45" t="s">
        <v>22</v>
      </c>
      <c r="C1207" s="5">
        <v>2613</v>
      </c>
      <c r="D1207" s="5">
        <v>1973</v>
      </c>
      <c r="E1207" s="36">
        <v>964400</v>
      </c>
      <c r="F1207" s="50">
        <f>IF(ISNUMBER(FIND("chimney",#REF!))= TRUE,1,0)</f>
        <v>0</v>
      </c>
      <c r="G1207" s="50">
        <f>IF(ISNUMBER(FIND("foundation",#REF!))= TRUE,1,0)</f>
        <v>0</v>
      </c>
      <c r="H1207" s="51">
        <v>2</v>
      </c>
      <c r="I1207" s="5" t="s">
        <v>2782</v>
      </c>
      <c r="J1207" s="5" t="s">
        <v>2782</v>
      </c>
    </row>
    <row r="1208" spans="1:10">
      <c r="A1208" s="44" t="s">
        <v>2027</v>
      </c>
      <c r="B1208" s="45" t="s">
        <v>22</v>
      </c>
      <c r="C1208" s="5">
        <v>1175</v>
      </c>
      <c r="D1208" s="5">
        <v>1890</v>
      </c>
      <c r="E1208" s="36">
        <v>526400</v>
      </c>
      <c r="F1208" s="50">
        <f>IF(ISNUMBER(FIND("chimney",#REF!))= TRUE,1,0)</f>
        <v>0</v>
      </c>
      <c r="G1208" s="50">
        <f>IF(ISNUMBER(FIND("foundation",#REF!))= TRUE,1,0)</f>
        <v>0</v>
      </c>
      <c r="H1208" s="51">
        <v>2</v>
      </c>
      <c r="I1208" s="5" t="s">
        <v>2782</v>
      </c>
      <c r="J1208" s="5" t="s">
        <v>2782</v>
      </c>
    </row>
    <row r="1209" spans="1:10">
      <c r="A1209" s="44" t="s">
        <v>2731</v>
      </c>
      <c r="B1209" s="45" t="s">
        <v>22</v>
      </c>
      <c r="C1209" s="35" t="s">
        <v>2782</v>
      </c>
      <c r="D1209" s="5" t="s">
        <v>2782</v>
      </c>
      <c r="E1209" s="36" t="s">
        <v>2782</v>
      </c>
      <c r="F1209" s="50">
        <f>IF(ISNUMBER(FIND("chimney",#REF!))= TRUE,1,0)</f>
        <v>0</v>
      </c>
      <c r="G1209" s="50">
        <f>IF(ISNUMBER(FIND("foundation",#REF!))= TRUE,1,0)</f>
        <v>0</v>
      </c>
      <c r="H1209" s="51">
        <v>4</v>
      </c>
      <c r="I1209" s="5" t="s">
        <v>2782</v>
      </c>
      <c r="J1209" s="5" t="s">
        <v>2782</v>
      </c>
    </row>
    <row r="1210" spans="1:10">
      <c r="A1210" s="44" t="s">
        <v>2541</v>
      </c>
      <c r="B1210" s="45" t="s">
        <v>22</v>
      </c>
      <c r="C1210" s="5">
        <v>1858</v>
      </c>
      <c r="D1210" s="5">
        <v>1900</v>
      </c>
      <c r="E1210" s="36">
        <v>559600</v>
      </c>
      <c r="F1210" s="50">
        <f>IF(ISNUMBER(FIND("chimney",#REF!))= TRUE,1,0)</f>
        <v>0</v>
      </c>
      <c r="G1210" s="50">
        <f>IF(ISNUMBER(FIND("foundation",#REF!))= TRUE,1,0)</f>
        <v>0</v>
      </c>
      <c r="H1210" s="51">
        <v>3</v>
      </c>
      <c r="I1210" s="9">
        <v>41989</v>
      </c>
      <c r="J1210" s="9">
        <v>42074</v>
      </c>
    </row>
    <row r="1211" spans="1:10">
      <c r="A1211" s="44" t="s">
        <v>2481</v>
      </c>
      <c r="B1211" s="45" t="s">
        <v>22</v>
      </c>
      <c r="C1211" s="5">
        <v>1428</v>
      </c>
      <c r="D1211" s="5">
        <v>1866</v>
      </c>
      <c r="E1211" s="36">
        <v>678700</v>
      </c>
      <c r="F1211" s="50">
        <f>IF(ISNUMBER(FIND("chimney",#REF!))= TRUE,1,0)</f>
        <v>0</v>
      </c>
      <c r="G1211" s="50">
        <f>IF(ISNUMBER(FIND("foundation",#REF!))= TRUE,1,0)</f>
        <v>0</v>
      </c>
      <c r="H1211" s="51">
        <v>2</v>
      </c>
      <c r="I1211" s="9">
        <v>41886</v>
      </c>
      <c r="J1211" s="9">
        <v>41942</v>
      </c>
    </row>
    <row r="1212" spans="1:10">
      <c r="A1212" s="44" t="s">
        <v>2543</v>
      </c>
      <c r="B1212" s="45" t="s">
        <v>22</v>
      </c>
      <c r="C1212" s="6">
        <v>1625</v>
      </c>
      <c r="D1212" s="5" t="s">
        <v>2782</v>
      </c>
      <c r="E1212" s="36" t="s">
        <v>2782</v>
      </c>
      <c r="F1212" s="50">
        <f>IF(ISNUMBER(FIND("chimney",#REF!))= TRUE,1,0)</f>
        <v>0</v>
      </c>
      <c r="G1212" s="50">
        <f>IF(ISNUMBER(FIND("foundation",#REF!))= TRUE,1,0)</f>
        <v>0</v>
      </c>
      <c r="H1212" s="51">
        <v>1</v>
      </c>
      <c r="I1212" s="5" t="s">
        <v>2782</v>
      </c>
      <c r="J1212" s="5" t="s">
        <v>2782</v>
      </c>
    </row>
    <row r="1213" spans="1:10">
      <c r="A1213" s="44" t="s">
        <v>1212</v>
      </c>
      <c r="B1213" s="45" t="s">
        <v>22</v>
      </c>
      <c r="C1213" s="5">
        <v>1509</v>
      </c>
      <c r="D1213" s="5">
        <v>1955</v>
      </c>
      <c r="E1213" s="36">
        <v>531600</v>
      </c>
      <c r="F1213" s="50">
        <f>IF(ISNUMBER(FIND("chimney",#REF!))= TRUE,1,0)</f>
        <v>0</v>
      </c>
      <c r="G1213" s="50">
        <f>IF(ISNUMBER(FIND("foundation",#REF!))= TRUE,1,0)</f>
        <v>0</v>
      </c>
      <c r="H1213" s="51">
        <v>2</v>
      </c>
      <c r="I1213" s="9">
        <v>41905</v>
      </c>
      <c r="J1213" s="9">
        <v>41932</v>
      </c>
    </row>
    <row r="1214" spans="1:10">
      <c r="A1214" s="44" t="s">
        <v>2482</v>
      </c>
      <c r="B1214" s="45" t="s">
        <v>22</v>
      </c>
      <c r="C1214" s="5">
        <v>1456</v>
      </c>
      <c r="D1214" s="5">
        <v>1940</v>
      </c>
      <c r="E1214" s="36">
        <v>599300</v>
      </c>
      <c r="F1214" s="50">
        <f>IF(ISNUMBER(FIND("chimney",#REF!))= TRUE,1,0)</f>
        <v>0</v>
      </c>
      <c r="G1214" s="50">
        <f>IF(ISNUMBER(FIND("foundation",#REF!))= TRUE,1,0)</f>
        <v>0</v>
      </c>
      <c r="H1214" s="51">
        <v>2</v>
      </c>
      <c r="I1214" s="9">
        <v>42214</v>
      </c>
      <c r="J1214" s="9">
        <v>42263</v>
      </c>
    </row>
    <row r="1215" spans="1:10">
      <c r="A1215" s="44" t="s">
        <v>2485</v>
      </c>
      <c r="B1215" s="45" t="s">
        <v>22</v>
      </c>
      <c r="C1215" s="6">
        <v>600</v>
      </c>
      <c r="D1215" s="5" t="s">
        <v>2782</v>
      </c>
      <c r="E1215" s="36" t="s">
        <v>2782</v>
      </c>
      <c r="F1215" s="50">
        <f>IF(ISNUMBER(FIND("chimney",#REF!))= TRUE,1,0)</f>
        <v>0</v>
      </c>
      <c r="G1215" s="50">
        <f>IF(ISNUMBER(FIND("foundation",#REF!))= TRUE,1,0)</f>
        <v>0</v>
      </c>
      <c r="H1215" s="51">
        <v>1</v>
      </c>
      <c r="I1215" s="9">
        <v>41991</v>
      </c>
      <c r="J1215" s="9">
        <v>42158</v>
      </c>
    </row>
    <row r="1216" spans="1:10">
      <c r="A1216" s="44" t="s">
        <v>2483</v>
      </c>
      <c r="B1216" s="45" t="s">
        <v>22</v>
      </c>
      <c r="C1216" s="6">
        <v>1350</v>
      </c>
      <c r="D1216" s="5" t="s">
        <v>2782</v>
      </c>
      <c r="E1216" s="36">
        <v>93960</v>
      </c>
      <c r="F1216" s="50">
        <f>IF(ISNUMBER(FIND("chimney",#REF!))= TRUE,1,0)</f>
        <v>0</v>
      </c>
      <c r="G1216" s="50">
        <f>IF(ISNUMBER(FIND("foundation",#REF!))= TRUE,1,0)</f>
        <v>0</v>
      </c>
      <c r="H1216" s="51">
        <v>3</v>
      </c>
      <c r="I1216" s="9">
        <v>41992</v>
      </c>
      <c r="J1216" s="9">
        <v>42012</v>
      </c>
    </row>
    <row r="1217" spans="1:10">
      <c r="A1217" s="44" t="s">
        <v>2536</v>
      </c>
      <c r="B1217" s="45" t="s">
        <v>22</v>
      </c>
      <c r="C1217" s="5">
        <v>1140</v>
      </c>
      <c r="D1217" s="5">
        <v>1948</v>
      </c>
      <c r="E1217" s="36">
        <v>593700</v>
      </c>
      <c r="F1217" s="50">
        <f>IF(ISNUMBER(FIND("chimney",#REF!))= TRUE,1,0)</f>
        <v>0</v>
      </c>
      <c r="G1217" s="50">
        <f>IF(ISNUMBER(FIND("foundation",#REF!))= TRUE,1,0)</f>
        <v>0</v>
      </c>
      <c r="H1217" s="51">
        <v>2</v>
      </c>
      <c r="I1217" s="9">
        <v>41887</v>
      </c>
      <c r="J1217" s="5" t="s">
        <v>2782</v>
      </c>
    </row>
    <row r="1218" spans="1:10">
      <c r="A1218" s="44" t="s">
        <v>2164</v>
      </c>
      <c r="B1218" s="45" t="s">
        <v>22</v>
      </c>
      <c r="C1218" s="6">
        <v>2000</v>
      </c>
      <c r="D1218" s="5" t="s">
        <v>2782</v>
      </c>
      <c r="E1218" s="36">
        <v>785600</v>
      </c>
      <c r="F1218" s="50">
        <f>IF(ISNUMBER(FIND("chimney",#REF!))= TRUE,1,0)</f>
        <v>0</v>
      </c>
      <c r="G1218" s="50">
        <f>IF(ISNUMBER(FIND("foundation",#REF!))= TRUE,1,0)</f>
        <v>0</v>
      </c>
      <c r="H1218" s="51">
        <v>2</v>
      </c>
      <c r="I1218" s="5" t="s">
        <v>2782</v>
      </c>
      <c r="J1218" s="5" t="s">
        <v>2782</v>
      </c>
    </row>
    <row r="1219" spans="1:10">
      <c r="A1219" s="44" t="s">
        <v>1193</v>
      </c>
      <c r="B1219" s="45" t="s">
        <v>22</v>
      </c>
      <c r="C1219" s="5">
        <v>1541</v>
      </c>
      <c r="D1219" s="5">
        <v>1955</v>
      </c>
      <c r="E1219" s="36">
        <v>561900</v>
      </c>
      <c r="F1219" s="50">
        <f>IF(ISNUMBER(FIND("chimney",#REF!))= TRUE,1,0)</f>
        <v>0</v>
      </c>
      <c r="G1219" s="50">
        <f>IF(ISNUMBER(FIND("foundation",#REF!))= TRUE,1,0)</f>
        <v>0</v>
      </c>
      <c r="H1219" s="51">
        <v>2</v>
      </c>
      <c r="I1219" s="5" t="s">
        <v>2782</v>
      </c>
      <c r="J1219" s="5" t="s">
        <v>2782</v>
      </c>
    </row>
    <row r="1220" spans="1:10">
      <c r="A1220" s="44" t="s">
        <v>1372</v>
      </c>
      <c r="B1220" s="45" t="s">
        <v>22</v>
      </c>
      <c r="C1220" s="5">
        <v>1912</v>
      </c>
      <c r="D1220" s="5">
        <v>1970</v>
      </c>
      <c r="E1220" s="36">
        <v>528100</v>
      </c>
      <c r="F1220" s="50">
        <f>IF(ISNUMBER(FIND("chimney",#REF!))= TRUE,1,0)</f>
        <v>0</v>
      </c>
      <c r="G1220" s="50">
        <f>IF(ISNUMBER(FIND("foundation",#REF!))= TRUE,1,0)</f>
        <v>0</v>
      </c>
      <c r="H1220" s="51">
        <v>2</v>
      </c>
      <c r="I1220" s="5" t="s">
        <v>2782</v>
      </c>
      <c r="J1220" s="5" t="s">
        <v>2782</v>
      </c>
    </row>
    <row r="1221" spans="1:10">
      <c r="A1221" s="44" t="s">
        <v>1223</v>
      </c>
      <c r="B1221" s="45" t="s">
        <v>22</v>
      </c>
      <c r="C1221" s="6">
        <v>1200</v>
      </c>
      <c r="D1221" s="5" t="s">
        <v>2782</v>
      </c>
      <c r="E1221" s="36" t="s">
        <v>2782</v>
      </c>
      <c r="F1221" s="50">
        <f>IF(ISNUMBER(FIND("chimney",#REF!))= TRUE,1,0)</f>
        <v>0</v>
      </c>
      <c r="G1221" s="50">
        <f>IF(ISNUMBER(FIND("foundation",#REF!))= TRUE,1,0)</f>
        <v>0</v>
      </c>
      <c r="H1221" s="51">
        <v>4</v>
      </c>
      <c r="I1221" s="9">
        <v>41892</v>
      </c>
      <c r="J1221" s="5" t="s">
        <v>2782</v>
      </c>
    </row>
    <row r="1222" spans="1:10">
      <c r="A1222" s="44" t="s">
        <v>1387</v>
      </c>
      <c r="B1222" s="45" t="s">
        <v>22</v>
      </c>
      <c r="C1222" s="5">
        <v>1518</v>
      </c>
      <c r="D1222" s="5">
        <v>1971</v>
      </c>
      <c r="E1222" s="36">
        <v>504900</v>
      </c>
      <c r="F1222" s="50">
        <f>IF(ISNUMBER(FIND("chimney",#REF!))= TRUE,1,0)</f>
        <v>0</v>
      </c>
      <c r="G1222" s="50">
        <f>IF(ISNUMBER(FIND("foundation",#REF!))= TRUE,1,0)</f>
        <v>0</v>
      </c>
      <c r="H1222" s="51">
        <v>2</v>
      </c>
      <c r="I1222" s="5" t="s">
        <v>2782</v>
      </c>
      <c r="J1222" s="5" t="s">
        <v>2782</v>
      </c>
    </row>
    <row r="1223" spans="1:10">
      <c r="A1223" s="44" t="s">
        <v>1371</v>
      </c>
      <c r="B1223" s="45" t="s">
        <v>22</v>
      </c>
      <c r="C1223" s="5">
        <v>1046</v>
      </c>
      <c r="D1223" s="5">
        <v>1956</v>
      </c>
      <c r="E1223" s="36">
        <v>370600</v>
      </c>
      <c r="F1223" s="50">
        <f>IF(ISNUMBER(FIND("chimney",#REF!))= TRUE,1,0)</f>
        <v>0</v>
      </c>
      <c r="G1223" s="50">
        <f>IF(ISNUMBER(FIND("foundation",#REF!))= TRUE,1,0)</f>
        <v>0</v>
      </c>
      <c r="H1223" s="51">
        <v>1</v>
      </c>
      <c r="I1223" s="5" t="s">
        <v>2782</v>
      </c>
      <c r="J1223" s="5" t="s">
        <v>2782</v>
      </c>
    </row>
    <row r="1224" spans="1:10">
      <c r="A1224" s="44" t="s">
        <v>109</v>
      </c>
      <c r="B1224" s="45" t="s">
        <v>22</v>
      </c>
      <c r="C1224" s="5">
        <v>1058</v>
      </c>
      <c r="D1224" s="5">
        <v>1941</v>
      </c>
      <c r="E1224" s="36">
        <v>489100</v>
      </c>
      <c r="F1224" s="50">
        <f>IF(ISNUMBER(FIND("chimney",#REF!))= TRUE,1,0)</f>
        <v>0</v>
      </c>
      <c r="G1224" s="50">
        <f>IF(ISNUMBER(FIND("foundation",#REF!))= TRUE,1,0)</f>
        <v>0</v>
      </c>
      <c r="H1224" s="51">
        <v>2</v>
      </c>
      <c r="I1224" s="5" t="s">
        <v>2782</v>
      </c>
      <c r="J1224" s="5" t="s">
        <v>2782</v>
      </c>
    </row>
    <row r="1225" spans="1:10">
      <c r="A1225" s="44" t="s">
        <v>1385</v>
      </c>
      <c r="B1225" s="45" t="s">
        <v>22</v>
      </c>
      <c r="C1225" s="5">
        <v>1972</v>
      </c>
      <c r="D1225" s="5">
        <v>1971</v>
      </c>
      <c r="E1225" s="36">
        <v>569400</v>
      </c>
      <c r="F1225" s="50">
        <f>IF(ISNUMBER(FIND("chimney",#REF!))= TRUE,1,0)</f>
        <v>0</v>
      </c>
      <c r="G1225" s="50">
        <f>IF(ISNUMBER(FIND("foundation",#REF!))= TRUE,1,0)</f>
        <v>0</v>
      </c>
      <c r="H1225" s="51">
        <v>2</v>
      </c>
      <c r="I1225" s="5" t="s">
        <v>2782</v>
      </c>
      <c r="J1225" s="5" t="s">
        <v>2782</v>
      </c>
    </row>
    <row r="1226" spans="1:10">
      <c r="A1226" s="44" t="s">
        <v>1218</v>
      </c>
      <c r="B1226" s="45" t="s">
        <v>22</v>
      </c>
      <c r="C1226" s="5">
        <v>1199</v>
      </c>
      <c r="D1226" s="5">
        <v>1955</v>
      </c>
      <c r="E1226" s="36">
        <v>455500</v>
      </c>
      <c r="F1226" s="50">
        <f>IF(ISNUMBER(FIND("chimney",#REF!))= TRUE,1,0)</f>
        <v>0</v>
      </c>
      <c r="G1226" s="50">
        <f>IF(ISNUMBER(FIND("foundation",#REF!))= TRUE,1,0)</f>
        <v>0</v>
      </c>
      <c r="H1226" s="51">
        <v>2</v>
      </c>
      <c r="I1226" s="5" t="s">
        <v>2782</v>
      </c>
      <c r="J1226" s="5" t="s">
        <v>2782</v>
      </c>
    </row>
    <row r="1227" spans="1:10">
      <c r="A1227" s="44" t="s">
        <v>1195</v>
      </c>
      <c r="B1227" s="45" t="s">
        <v>22</v>
      </c>
      <c r="C1227" s="5">
        <v>1199</v>
      </c>
      <c r="D1227" s="5">
        <v>1955</v>
      </c>
      <c r="E1227" s="36">
        <v>454800</v>
      </c>
      <c r="F1227" s="50">
        <f>IF(ISNUMBER(FIND("chimney",#REF!))= TRUE,1,0)</f>
        <v>0</v>
      </c>
      <c r="G1227" s="50">
        <f>IF(ISNUMBER(FIND("foundation",#REF!))= TRUE,1,0)</f>
        <v>0</v>
      </c>
      <c r="H1227" s="51">
        <v>2</v>
      </c>
      <c r="I1227" s="5" t="s">
        <v>2782</v>
      </c>
      <c r="J1227" s="5" t="s">
        <v>2782</v>
      </c>
    </row>
    <row r="1228" spans="1:10">
      <c r="A1228" s="44" t="s">
        <v>806</v>
      </c>
      <c r="B1228" s="45" t="s">
        <v>22</v>
      </c>
      <c r="C1228" s="5">
        <v>1106</v>
      </c>
      <c r="D1228" s="5">
        <v>1954</v>
      </c>
      <c r="E1228" s="36">
        <v>393800</v>
      </c>
      <c r="F1228" s="50">
        <f>IF(ISNUMBER(FIND("chimney",#REF!))= TRUE,1,0)</f>
        <v>0</v>
      </c>
      <c r="G1228" s="50">
        <f>IF(ISNUMBER(FIND("foundation",#REF!))= TRUE,1,0)</f>
        <v>0</v>
      </c>
      <c r="H1228" s="51">
        <v>2</v>
      </c>
      <c r="I1228" s="5" t="s">
        <v>2782</v>
      </c>
      <c r="J1228" s="5" t="s">
        <v>2782</v>
      </c>
    </row>
    <row r="1229" spans="1:10">
      <c r="A1229" s="44" t="s">
        <v>1061</v>
      </c>
      <c r="B1229" s="45" t="s">
        <v>22</v>
      </c>
      <c r="C1229" s="6">
        <v>2500</v>
      </c>
      <c r="D1229" s="5" t="s">
        <v>2782</v>
      </c>
      <c r="E1229" s="36" t="s">
        <v>2782</v>
      </c>
      <c r="F1229" s="50">
        <f>IF(ISNUMBER(FIND("chimney",#REF!))= TRUE,1,0)</f>
        <v>0</v>
      </c>
      <c r="G1229" s="50">
        <f>IF(ISNUMBER(FIND("foundation",#REF!))= TRUE,1,0)</f>
        <v>0</v>
      </c>
      <c r="H1229" s="51">
        <v>2</v>
      </c>
      <c r="I1229" s="5" t="s">
        <v>2782</v>
      </c>
      <c r="J1229" s="5" t="s">
        <v>2782</v>
      </c>
    </row>
    <row r="1230" spans="1:10">
      <c r="A1230" s="44" t="s">
        <v>2759</v>
      </c>
      <c r="B1230" s="45" t="s">
        <v>22</v>
      </c>
      <c r="C1230" s="6">
        <v>10000</v>
      </c>
      <c r="D1230" s="5" t="s">
        <v>2782</v>
      </c>
      <c r="E1230" s="36" t="s">
        <v>2782</v>
      </c>
      <c r="F1230" s="50">
        <f>IF(ISNUMBER(FIND("chimney",#REF!))= TRUE,1,0)</f>
        <v>0</v>
      </c>
      <c r="G1230" s="50">
        <f>IF(ISNUMBER(FIND("foundation",#REF!))= TRUE,1,0)</f>
        <v>0</v>
      </c>
      <c r="H1230" s="51">
        <v>2</v>
      </c>
      <c r="I1230" s="5" t="s">
        <v>2782</v>
      </c>
      <c r="J1230" s="5" t="s">
        <v>2782</v>
      </c>
    </row>
    <row r="1231" spans="1:10">
      <c r="A1231" s="44" t="s">
        <v>2490</v>
      </c>
      <c r="B1231" s="45" t="s">
        <v>22</v>
      </c>
      <c r="C1231" s="5">
        <v>2918</v>
      </c>
      <c r="D1231" s="5">
        <v>1918</v>
      </c>
      <c r="E1231" s="36">
        <v>1207300</v>
      </c>
      <c r="F1231" s="50">
        <f>IF(ISNUMBER(FIND("chimney",#REF!))= TRUE,1,0)</f>
        <v>0</v>
      </c>
      <c r="G1231" s="50">
        <f>IF(ISNUMBER(FIND("foundation",#REF!))= TRUE,1,0)</f>
        <v>0</v>
      </c>
      <c r="H1231" s="51">
        <v>2</v>
      </c>
      <c r="I1231" s="9">
        <v>42068</v>
      </c>
      <c r="J1231" s="9">
        <v>42121</v>
      </c>
    </row>
    <row r="1232" spans="1:10">
      <c r="A1232" s="44" t="s">
        <v>2561</v>
      </c>
      <c r="B1232" s="45" t="s">
        <v>22</v>
      </c>
      <c r="C1232" s="6">
        <v>920</v>
      </c>
      <c r="D1232" s="5" t="s">
        <v>2782</v>
      </c>
      <c r="E1232" s="36" t="s">
        <v>2782</v>
      </c>
      <c r="F1232" s="50">
        <f>IF(ISNUMBER(FIND("chimney",#REF!))= TRUE,1,0)</f>
        <v>0</v>
      </c>
      <c r="G1232" s="50">
        <f>IF(ISNUMBER(FIND("foundation",#REF!))= TRUE,1,0)</f>
        <v>0</v>
      </c>
      <c r="H1232" s="51">
        <v>2</v>
      </c>
      <c r="I1232" s="9">
        <v>41907</v>
      </c>
      <c r="J1232" s="5" t="s">
        <v>2782</v>
      </c>
    </row>
    <row r="1233" spans="1:10">
      <c r="A1233" s="44" t="s">
        <v>30</v>
      </c>
      <c r="B1233" s="45" t="s">
        <v>22</v>
      </c>
      <c r="C1233" s="5">
        <v>1287</v>
      </c>
      <c r="D1233" s="5">
        <v>1970</v>
      </c>
      <c r="E1233" s="36">
        <v>442800</v>
      </c>
      <c r="F1233" s="50">
        <f>IF(ISNUMBER(FIND("chimney",#REF!))= TRUE,1,0)</f>
        <v>0</v>
      </c>
      <c r="G1233" s="50">
        <f>IF(ISNUMBER(FIND("foundation",#REF!))= TRUE,1,0)</f>
        <v>0</v>
      </c>
      <c r="H1233" s="51">
        <v>1</v>
      </c>
      <c r="I1233" s="5" t="s">
        <v>2782</v>
      </c>
      <c r="J1233" s="5" t="s">
        <v>2782</v>
      </c>
    </row>
    <row r="1234" spans="1:10">
      <c r="A1234" s="44" t="s">
        <v>1911</v>
      </c>
      <c r="B1234" s="45" t="s">
        <v>22</v>
      </c>
      <c r="C1234" s="5">
        <v>1053</v>
      </c>
      <c r="D1234" s="5">
        <v>1952</v>
      </c>
      <c r="E1234" s="36">
        <v>437600</v>
      </c>
      <c r="F1234" s="50">
        <f>IF(ISNUMBER(FIND("chimney",#REF!))= TRUE,1,0)</f>
        <v>0</v>
      </c>
      <c r="G1234" s="50">
        <f>IF(ISNUMBER(FIND("foundation",#REF!))= TRUE,1,0)</f>
        <v>0</v>
      </c>
      <c r="H1234" s="51">
        <v>2</v>
      </c>
      <c r="I1234" s="5" t="s">
        <v>2782</v>
      </c>
      <c r="J1234" s="5" t="s">
        <v>2782</v>
      </c>
    </row>
    <row r="1235" spans="1:10">
      <c r="A1235" s="44" t="s">
        <v>2166</v>
      </c>
      <c r="B1235" s="45" t="s">
        <v>22</v>
      </c>
      <c r="C1235" s="5">
        <v>983</v>
      </c>
      <c r="D1235" s="5">
        <v>1939</v>
      </c>
      <c r="E1235" s="36">
        <v>518600</v>
      </c>
      <c r="F1235" s="50">
        <f>IF(ISNUMBER(FIND("chimney",#REF!))= TRUE,1,0)</f>
        <v>0</v>
      </c>
      <c r="G1235" s="50">
        <f>IF(ISNUMBER(FIND("foundation",#REF!))= TRUE,1,0)</f>
        <v>0</v>
      </c>
      <c r="H1235" s="51">
        <v>1</v>
      </c>
      <c r="I1235" s="5" t="s">
        <v>2782</v>
      </c>
      <c r="J1235" s="5" t="s">
        <v>2782</v>
      </c>
    </row>
    <row r="1236" spans="1:10">
      <c r="A1236" s="44" t="s">
        <v>2502</v>
      </c>
      <c r="B1236" s="45" t="s">
        <v>22</v>
      </c>
      <c r="C1236" s="5">
        <v>2094</v>
      </c>
      <c r="D1236" s="5">
        <v>1912</v>
      </c>
      <c r="E1236" s="36">
        <v>945500</v>
      </c>
      <c r="F1236" s="50">
        <f>IF(ISNUMBER(FIND("chimney",#REF!))= TRUE,1,0)</f>
        <v>0</v>
      </c>
      <c r="G1236" s="50">
        <f>IF(ISNUMBER(FIND("foundation",#REF!))= TRUE,1,0)</f>
        <v>0</v>
      </c>
      <c r="H1236" s="51">
        <v>2</v>
      </c>
      <c r="I1236" s="5" t="s">
        <v>2782</v>
      </c>
      <c r="J1236" s="5" t="s">
        <v>2782</v>
      </c>
    </row>
    <row r="1237" spans="1:10">
      <c r="A1237" s="44" t="s">
        <v>1426</v>
      </c>
      <c r="B1237" s="45" t="s">
        <v>22</v>
      </c>
      <c r="C1237" s="5">
        <v>1749</v>
      </c>
      <c r="D1237" s="5">
        <v>1956</v>
      </c>
      <c r="E1237" s="36">
        <v>472000</v>
      </c>
      <c r="F1237" s="50">
        <f>IF(ISNUMBER(FIND("chimney",#REF!))= TRUE,1,0)</f>
        <v>0</v>
      </c>
      <c r="G1237" s="50">
        <f>IF(ISNUMBER(FIND("foundation",#REF!))= TRUE,1,0)</f>
        <v>0</v>
      </c>
      <c r="H1237" s="51">
        <v>2</v>
      </c>
      <c r="I1237" s="5" t="s">
        <v>2782</v>
      </c>
      <c r="J1237" s="5" t="s">
        <v>2782</v>
      </c>
    </row>
    <row r="1238" spans="1:10">
      <c r="A1238" s="44" t="s">
        <v>1439</v>
      </c>
      <c r="B1238" s="45" t="s">
        <v>22</v>
      </c>
      <c r="C1238" s="5">
        <v>2060</v>
      </c>
      <c r="D1238" s="5">
        <v>1978</v>
      </c>
      <c r="E1238" s="36">
        <v>574500</v>
      </c>
      <c r="F1238" s="50">
        <f>IF(ISNUMBER(FIND("chimney",#REF!))= TRUE,1,0)</f>
        <v>0</v>
      </c>
      <c r="G1238" s="50">
        <f>IF(ISNUMBER(FIND("foundation",#REF!))= TRUE,1,0)</f>
        <v>0</v>
      </c>
      <c r="H1238" s="51">
        <v>2</v>
      </c>
      <c r="I1238" s="5" t="s">
        <v>2782</v>
      </c>
      <c r="J1238" s="5" t="s">
        <v>2782</v>
      </c>
    </row>
    <row r="1239" spans="1:10">
      <c r="A1239" s="44" t="s">
        <v>2500</v>
      </c>
      <c r="B1239" s="45" t="s">
        <v>22</v>
      </c>
      <c r="C1239" s="5">
        <v>2970</v>
      </c>
      <c r="D1239" s="5">
        <v>1892</v>
      </c>
      <c r="E1239" s="36">
        <v>911700</v>
      </c>
      <c r="F1239" s="50">
        <f>IF(ISNUMBER(FIND("chimney",#REF!))= TRUE,1,0)</f>
        <v>0</v>
      </c>
      <c r="G1239" s="50">
        <f>IF(ISNUMBER(FIND("foundation",#REF!))= TRUE,1,0)</f>
        <v>0</v>
      </c>
      <c r="H1239" s="51">
        <v>1</v>
      </c>
      <c r="I1239" s="9">
        <v>42236</v>
      </c>
      <c r="J1239" s="9">
        <v>42412</v>
      </c>
    </row>
    <row r="1240" spans="1:10">
      <c r="A1240" s="44" t="s">
        <v>2492</v>
      </c>
      <c r="B1240" s="45" t="s">
        <v>22</v>
      </c>
      <c r="C1240" s="5">
        <v>1600</v>
      </c>
      <c r="D1240" s="5">
        <v>1904</v>
      </c>
      <c r="E1240" s="36" t="s">
        <v>2782</v>
      </c>
      <c r="F1240" s="50">
        <f>IF(ISNUMBER(FIND("chimney",#REF!))= TRUE,1,0)</f>
        <v>0</v>
      </c>
      <c r="G1240" s="50">
        <f>IF(ISNUMBER(FIND("foundation",#REF!))= TRUE,1,0)</f>
        <v>0</v>
      </c>
      <c r="H1240" s="51">
        <v>2</v>
      </c>
      <c r="I1240" s="5" t="s">
        <v>2782</v>
      </c>
      <c r="J1240" s="5" t="s">
        <v>2782</v>
      </c>
    </row>
    <row r="1241" spans="1:10">
      <c r="A1241" s="44" t="s">
        <v>2019</v>
      </c>
      <c r="B1241" s="45" t="s">
        <v>22</v>
      </c>
      <c r="C1241" s="5">
        <v>952</v>
      </c>
      <c r="D1241" s="5">
        <v>1900</v>
      </c>
      <c r="E1241" s="36">
        <v>460100</v>
      </c>
      <c r="F1241" s="50">
        <f>IF(ISNUMBER(FIND("chimney",#REF!))= TRUE,1,0)</f>
        <v>0</v>
      </c>
      <c r="G1241" s="50">
        <f>IF(ISNUMBER(FIND("foundation",#REF!))= TRUE,1,0)</f>
        <v>0</v>
      </c>
      <c r="H1241" s="51">
        <v>4</v>
      </c>
      <c r="I1241" s="5" t="s">
        <v>2782</v>
      </c>
      <c r="J1241" s="5" t="s">
        <v>2782</v>
      </c>
    </row>
    <row r="1242" spans="1:10">
      <c r="A1242" s="44" t="s">
        <v>1197</v>
      </c>
      <c r="B1242" s="45" t="s">
        <v>22</v>
      </c>
      <c r="C1242" s="5">
        <v>2051</v>
      </c>
      <c r="D1242" s="5">
        <v>1971</v>
      </c>
      <c r="E1242" s="36">
        <v>694100</v>
      </c>
      <c r="F1242" s="50">
        <f>IF(ISNUMBER(FIND("chimney",#REF!))= TRUE,1,0)</f>
        <v>0</v>
      </c>
      <c r="G1242" s="50">
        <f>IF(ISNUMBER(FIND("foundation",#REF!))= TRUE,1,0)</f>
        <v>0</v>
      </c>
      <c r="H1242" s="51">
        <v>2</v>
      </c>
      <c r="I1242" s="5" t="s">
        <v>2782</v>
      </c>
      <c r="J1242" s="5" t="s">
        <v>2782</v>
      </c>
    </row>
    <row r="1243" spans="1:10">
      <c r="A1243" s="44" t="s">
        <v>2152</v>
      </c>
      <c r="B1243" s="45" t="s">
        <v>22</v>
      </c>
      <c r="C1243" s="5">
        <v>2120</v>
      </c>
      <c r="D1243" s="5">
        <v>1910</v>
      </c>
      <c r="E1243" s="36">
        <v>1975300</v>
      </c>
      <c r="F1243" s="50">
        <f>IF(ISNUMBER(FIND("chimney",#REF!))= TRUE,1,0)</f>
        <v>0</v>
      </c>
      <c r="G1243" s="50">
        <f>IF(ISNUMBER(FIND("foundation",#REF!))= TRUE,1,0)</f>
        <v>0</v>
      </c>
      <c r="H1243" s="51">
        <v>2</v>
      </c>
      <c r="I1243" s="5" t="s">
        <v>2782</v>
      </c>
      <c r="J1243" s="5" t="s">
        <v>2782</v>
      </c>
    </row>
    <row r="1244" spans="1:10">
      <c r="A1244" s="44" t="s">
        <v>1571</v>
      </c>
      <c r="B1244" s="45" t="s">
        <v>22</v>
      </c>
      <c r="C1244" s="5">
        <v>2320</v>
      </c>
      <c r="D1244" s="5">
        <v>1984</v>
      </c>
      <c r="E1244" s="36">
        <v>733000</v>
      </c>
      <c r="F1244" s="50">
        <f>IF(ISNUMBER(FIND("chimney",#REF!))= TRUE,1,0)</f>
        <v>0</v>
      </c>
      <c r="G1244" s="50">
        <f>IF(ISNUMBER(FIND("foundation",#REF!))= TRUE,1,0)</f>
        <v>0</v>
      </c>
      <c r="H1244" s="51">
        <v>2</v>
      </c>
      <c r="I1244" s="5" t="s">
        <v>2782</v>
      </c>
      <c r="J1244" s="5" t="s">
        <v>2782</v>
      </c>
    </row>
    <row r="1245" spans="1:10">
      <c r="A1245" s="44" t="s">
        <v>1575</v>
      </c>
      <c r="B1245" s="45" t="s">
        <v>22</v>
      </c>
      <c r="C1245" s="5">
        <v>748</v>
      </c>
      <c r="D1245" s="5">
        <v>1900</v>
      </c>
      <c r="E1245" s="36">
        <v>363500</v>
      </c>
      <c r="F1245" s="50">
        <f>IF(ISNUMBER(FIND("chimney",#REF!))= TRUE,1,0)</f>
        <v>0</v>
      </c>
      <c r="G1245" s="50">
        <f>IF(ISNUMBER(FIND("foundation",#REF!))= TRUE,1,0)</f>
        <v>0</v>
      </c>
      <c r="H1245" s="51">
        <v>1</v>
      </c>
      <c r="I1245" s="5" t="s">
        <v>2782</v>
      </c>
      <c r="J1245" s="5" t="s">
        <v>2782</v>
      </c>
    </row>
    <row r="1246" spans="1:10">
      <c r="A1246" s="44" t="s">
        <v>1573</v>
      </c>
      <c r="B1246" s="45" t="s">
        <v>22</v>
      </c>
      <c r="C1246" s="5">
        <v>962</v>
      </c>
      <c r="D1246" s="5">
        <v>1920</v>
      </c>
      <c r="E1246" s="36">
        <v>443700</v>
      </c>
      <c r="F1246" s="50">
        <f>IF(ISNUMBER(FIND("chimney",#REF!))= TRUE,1,0)</f>
        <v>0</v>
      </c>
      <c r="G1246" s="50">
        <f>IF(ISNUMBER(FIND("foundation",#REF!))= TRUE,1,0)</f>
        <v>0</v>
      </c>
      <c r="H1246" s="51">
        <v>4</v>
      </c>
      <c r="I1246" s="5" t="s">
        <v>2782</v>
      </c>
      <c r="J1246" s="5" t="s">
        <v>2782</v>
      </c>
    </row>
    <row r="1247" spans="1:10">
      <c r="A1247" s="44" t="s">
        <v>2161</v>
      </c>
      <c r="B1247" s="45" t="s">
        <v>22</v>
      </c>
      <c r="C1247" s="5">
        <v>1074</v>
      </c>
      <c r="D1247" s="5">
        <v>1939</v>
      </c>
      <c r="E1247" s="36">
        <v>567200</v>
      </c>
      <c r="F1247" s="50">
        <f>IF(ISNUMBER(FIND("chimney",#REF!))= TRUE,1,0)</f>
        <v>0</v>
      </c>
      <c r="G1247" s="50">
        <f>IF(ISNUMBER(FIND("foundation",#REF!))= TRUE,1,0)</f>
        <v>0</v>
      </c>
      <c r="H1247" s="51">
        <v>1</v>
      </c>
      <c r="I1247" s="9">
        <v>41884</v>
      </c>
      <c r="J1247" s="5" t="s">
        <v>2782</v>
      </c>
    </row>
    <row r="1248" spans="1:10">
      <c r="A1248" s="44" t="s">
        <v>2739</v>
      </c>
      <c r="B1248" s="45" t="s">
        <v>22</v>
      </c>
      <c r="C1248" s="6">
        <v>1200</v>
      </c>
      <c r="D1248" s="5" t="s">
        <v>2782</v>
      </c>
      <c r="E1248" s="36" t="s">
        <v>2782</v>
      </c>
      <c r="F1248" s="50">
        <f>IF(ISNUMBER(FIND("chimney",#REF!))= TRUE,1,0)</f>
        <v>0</v>
      </c>
      <c r="G1248" s="50">
        <f>IF(ISNUMBER(FIND("foundation",#REF!))= TRUE,1,0)</f>
        <v>0</v>
      </c>
      <c r="H1248" s="51">
        <v>2</v>
      </c>
      <c r="I1248" s="9">
        <v>41885</v>
      </c>
      <c r="J1248" s="9">
        <v>41995</v>
      </c>
    </row>
    <row r="1249" spans="1:10">
      <c r="A1249" s="44" t="s">
        <v>1569</v>
      </c>
      <c r="B1249" s="45" t="s">
        <v>22</v>
      </c>
      <c r="C1249" s="5">
        <v>1375</v>
      </c>
      <c r="D1249" s="5">
        <v>1880</v>
      </c>
      <c r="E1249" s="36">
        <v>426900</v>
      </c>
      <c r="F1249" s="50">
        <f>IF(ISNUMBER(FIND("chimney",#REF!))= TRUE,1,0)</f>
        <v>0</v>
      </c>
      <c r="G1249" s="50">
        <f>IF(ISNUMBER(FIND("foundation",#REF!))= TRUE,1,0)</f>
        <v>0</v>
      </c>
      <c r="H1249" s="51">
        <v>3</v>
      </c>
      <c r="I1249" s="9">
        <v>41891</v>
      </c>
      <c r="J1249" s="9">
        <v>41897</v>
      </c>
    </row>
    <row r="1250" spans="1:10">
      <c r="A1250" s="44" t="s">
        <v>1303</v>
      </c>
      <c r="B1250" s="45" t="s">
        <v>22</v>
      </c>
      <c r="C1250" s="5">
        <v>1217</v>
      </c>
      <c r="D1250" s="5">
        <v>1963</v>
      </c>
      <c r="E1250" s="36">
        <v>465700</v>
      </c>
      <c r="F1250" s="50">
        <f>IF(ISNUMBER(FIND("chimney",#REF!))= TRUE,1,0)</f>
        <v>0</v>
      </c>
      <c r="G1250" s="50">
        <f>IF(ISNUMBER(FIND("foundation",#REF!))= TRUE,1,0)</f>
        <v>0</v>
      </c>
      <c r="H1250" s="51">
        <v>2</v>
      </c>
      <c r="I1250" s="9">
        <v>42075</v>
      </c>
      <c r="J1250" s="9">
        <v>42103</v>
      </c>
    </row>
    <row r="1251" spans="1:10">
      <c r="A1251" s="44" t="s">
        <v>1586</v>
      </c>
      <c r="B1251" s="45" t="s">
        <v>22</v>
      </c>
      <c r="C1251" s="5">
        <v>864</v>
      </c>
      <c r="D1251" s="5">
        <v>1885</v>
      </c>
      <c r="E1251" s="36">
        <v>386600</v>
      </c>
      <c r="F1251" s="50">
        <f>IF(ISNUMBER(FIND("chimney",#REF!))= TRUE,1,0)</f>
        <v>0</v>
      </c>
      <c r="G1251" s="50">
        <f>IF(ISNUMBER(FIND("foundation",#REF!))= TRUE,1,0)</f>
        <v>0</v>
      </c>
      <c r="H1251" s="51">
        <v>4</v>
      </c>
      <c r="I1251" s="5" t="s">
        <v>2782</v>
      </c>
      <c r="J1251" s="5" t="s">
        <v>2782</v>
      </c>
    </row>
    <row r="1252" spans="1:10">
      <c r="A1252" s="44" t="s">
        <v>1565</v>
      </c>
      <c r="B1252" s="45" t="s">
        <v>22</v>
      </c>
      <c r="C1252" s="5">
        <v>840</v>
      </c>
      <c r="D1252" s="5">
        <v>1910</v>
      </c>
      <c r="E1252" s="36">
        <v>407000</v>
      </c>
      <c r="F1252" s="50">
        <f>IF(ISNUMBER(FIND("chimney",#REF!))= TRUE,1,0)</f>
        <v>0</v>
      </c>
      <c r="G1252" s="50">
        <f>IF(ISNUMBER(FIND("foundation",#REF!))= TRUE,1,0)</f>
        <v>0</v>
      </c>
      <c r="H1252" s="51">
        <v>3</v>
      </c>
      <c r="I1252" s="9">
        <v>42073</v>
      </c>
      <c r="J1252" s="9">
        <v>42138</v>
      </c>
    </row>
    <row r="1253" spans="1:10">
      <c r="A1253" s="44" t="s">
        <v>1623</v>
      </c>
      <c r="B1253" s="45" t="s">
        <v>22</v>
      </c>
      <c r="C1253" s="5">
        <v>1173</v>
      </c>
      <c r="D1253" s="5">
        <v>1938</v>
      </c>
      <c r="E1253" s="36">
        <v>450100</v>
      </c>
      <c r="F1253" s="50">
        <f>IF(ISNUMBER(FIND("chimney",#REF!))= TRUE,1,0)</f>
        <v>0</v>
      </c>
      <c r="G1253" s="50">
        <f>IF(ISNUMBER(FIND("foundation",#REF!))= TRUE,1,0)</f>
        <v>0</v>
      </c>
      <c r="H1253" s="51">
        <v>1</v>
      </c>
      <c r="I1253" s="5" t="s">
        <v>2782</v>
      </c>
      <c r="J1253" s="5" t="s">
        <v>2782</v>
      </c>
    </row>
    <row r="1254" spans="1:10">
      <c r="A1254" s="44" t="s">
        <v>1641</v>
      </c>
      <c r="B1254" s="45" t="s">
        <v>22</v>
      </c>
      <c r="C1254" s="5">
        <v>1321</v>
      </c>
      <c r="D1254" s="5">
        <v>1920</v>
      </c>
      <c r="E1254" s="36">
        <v>499200</v>
      </c>
      <c r="F1254" s="50">
        <f>IF(ISNUMBER(FIND("chimney",#REF!))= TRUE,1,0)</f>
        <v>0</v>
      </c>
      <c r="G1254" s="50">
        <f>IF(ISNUMBER(FIND("foundation",#REF!))= TRUE,1,0)</f>
        <v>0</v>
      </c>
      <c r="H1254" s="51">
        <v>2</v>
      </c>
      <c r="I1254" s="5" t="s">
        <v>2782</v>
      </c>
      <c r="J1254" s="5" t="s">
        <v>2782</v>
      </c>
    </row>
    <row r="1255" spans="1:10">
      <c r="A1255" s="44" t="s">
        <v>1308</v>
      </c>
      <c r="B1255" s="45" t="s">
        <v>22</v>
      </c>
      <c r="C1255" s="5">
        <v>1421</v>
      </c>
      <c r="D1255" s="5">
        <v>1969</v>
      </c>
      <c r="E1255" s="36">
        <v>495500</v>
      </c>
      <c r="F1255" s="50">
        <f>IF(ISNUMBER(FIND("chimney",#REF!))= TRUE,1,0)</f>
        <v>0</v>
      </c>
      <c r="G1255" s="50">
        <f>IF(ISNUMBER(FIND("foundation",#REF!))= TRUE,1,0)</f>
        <v>0</v>
      </c>
      <c r="H1255" s="51">
        <v>2</v>
      </c>
      <c r="I1255" s="9">
        <v>41915</v>
      </c>
      <c r="J1255" s="9">
        <v>42024</v>
      </c>
    </row>
    <row r="1256" spans="1:10">
      <c r="A1256" s="44" t="s">
        <v>1639</v>
      </c>
      <c r="B1256" s="45" t="s">
        <v>22</v>
      </c>
      <c r="C1256" s="5">
        <v>846</v>
      </c>
      <c r="D1256" s="5">
        <v>1900</v>
      </c>
      <c r="E1256" s="36">
        <v>377400</v>
      </c>
      <c r="F1256" s="50">
        <f>IF(ISNUMBER(FIND("chimney",#REF!))= TRUE,1,0)</f>
        <v>0</v>
      </c>
      <c r="G1256" s="50">
        <f>IF(ISNUMBER(FIND("foundation",#REF!))= TRUE,1,0)</f>
        <v>0</v>
      </c>
      <c r="H1256" s="51">
        <v>2</v>
      </c>
      <c r="I1256" s="5" t="s">
        <v>2782</v>
      </c>
      <c r="J1256" s="5" t="s">
        <v>2782</v>
      </c>
    </row>
    <row r="1257" spans="1:10">
      <c r="A1257" s="44" t="s">
        <v>2098</v>
      </c>
      <c r="B1257" s="45" t="s">
        <v>22</v>
      </c>
      <c r="C1257" s="5">
        <v>1104</v>
      </c>
      <c r="D1257" s="5">
        <v>1949</v>
      </c>
      <c r="E1257" s="36">
        <v>519900</v>
      </c>
      <c r="F1257" s="50">
        <f>IF(ISNUMBER(FIND("chimney",#REF!))= TRUE,1,0)</f>
        <v>0</v>
      </c>
      <c r="G1257" s="50">
        <f>IF(ISNUMBER(FIND("foundation",#REF!))= TRUE,1,0)</f>
        <v>0</v>
      </c>
      <c r="H1257" s="51">
        <v>2</v>
      </c>
      <c r="I1257" s="9">
        <v>41961</v>
      </c>
      <c r="J1257" s="5" t="s">
        <v>2782</v>
      </c>
    </row>
    <row r="1258" spans="1:10">
      <c r="A1258" s="44" t="s">
        <v>1563</v>
      </c>
      <c r="B1258" s="45" t="s">
        <v>22</v>
      </c>
      <c r="C1258" s="5">
        <v>1344</v>
      </c>
      <c r="D1258" s="5">
        <v>1927</v>
      </c>
      <c r="E1258" s="36">
        <v>556600</v>
      </c>
      <c r="F1258" s="50">
        <f>IF(ISNUMBER(FIND("chimney",#REF!))= TRUE,1,0)</f>
        <v>0</v>
      </c>
      <c r="G1258" s="50">
        <f>IF(ISNUMBER(FIND("foundation",#REF!))= TRUE,1,0)</f>
        <v>0</v>
      </c>
      <c r="H1258" s="51">
        <v>2</v>
      </c>
      <c r="I1258" s="5" t="s">
        <v>2782</v>
      </c>
      <c r="J1258" s="5" t="s">
        <v>2782</v>
      </c>
    </row>
    <row r="1259" spans="1:10">
      <c r="A1259" s="44" t="s">
        <v>2048</v>
      </c>
      <c r="B1259" s="45" t="s">
        <v>22</v>
      </c>
      <c r="C1259" s="6">
        <v>6000</v>
      </c>
      <c r="D1259" s="5" t="s">
        <v>2782</v>
      </c>
      <c r="E1259" s="36" t="s">
        <v>2782</v>
      </c>
      <c r="F1259" s="50">
        <f>IF(ISNUMBER(FIND("chimney",#REF!))= TRUE,1,0)</f>
        <v>0</v>
      </c>
      <c r="G1259" s="50">
        <f>IF(ISNUMBER(FIND("foundation",#REF!))= TRUE,1,0)</f>
        <v>0</v>
      </c>
      <c r="H1259" s="51">
        <v>2</v>
      </c>
      <c r="I1259" s="5" t="s">
        <v>2782</v>
      </c>
      <c r="J1259" s="5" t="s">
        <v>2782</v>
      </c>
    </row>
    <row r="1260" spans="1:10">
      <c r="A1260" s="44" t="s">
        <v>1312</v>
      </c>
      <c r="B1260" s="45" t="s">
        <v>22</v>
      </c>
      <c r="C1260" s="5">
        <v>1232</v>
      </c>
      <c r="D1260" s="5">
        <v>1968</v>
      </c>
      <c r="E1260" s="36">
        <v>470900</v>
      </c>
      <c r="F1260" s="50">
        <f>IF(ISNUMBER(FIND("chimney",#REF!))= TRUE,1,0)</f>
        <v>0</v>
      </c>
      <c r="G1260" s="50">
        <f>IF(ISNUMBER(FIND("foundation",#REF!))= TRUE,1,0)</f>
        <v>0</v>
      </c>
      <c r="H1260" s="51">
        <v>2</v>
      </c>
      <c r="I1260" s="5" t="s">
        <v>2782</v>
      </c>
      <c r="J1260" s="5" t="s">
        <v>2782</v>
      </c>
    </row>
    <row r="1261" spans="1:10">
      <c r="A1261" s="44" t="s">
        <v>1305</v>
      </c>
      <c r="B1261" s="45" t="s">
        <v>22</v>
      </c>
      <c r="C1261" s="5">
        <v>1232</v>
      </c>
      <c r="D1261" s="5">
        <v>1968</v>
      </c>
      <c r="E1261" s="36">
        <v>480300</v>
      </c>
      <c r="F1261" s="50">
        <f>IF(ISNUMBER(FIND("chimney",#REF!))= TRUE,1,0)</f>
        <v>0</v>
      </c>
      <c r="G1261" s="50">
        <f>IF(ISNUMBER(FIND("foundation",#REF!))= TRUE,1,0)</f>
        <v>0</v>
      </c>
      <c r="H1261" s="51">
        <v>2</v>
      </c>
      <c r="I1261" s="9">
        <v>41907</v>
      </c>
      <c r="J1261" s="5" t="s">
        <v>2782</v>
      </c>
    </row>
    <row r="1262" spans="1:10">
      <c r="A1262" s="44" t="s">
        <v>1567</v>
      </c>
      <c r="B1262" s="45" t="s">
        <v>22</v>
      </c>
      <c r="C1262" s="6">
        <v>2400</v>
      </c>
      <c r="D1262" s="5" t="s">
        <v>2782</v>
      </c>
      <c r="E1262" s="36">
        <v>311900</v>
      </c>
      <c r="F1262" s="50">
        <f>IF(ISNUMBER(FIND("chimney",#REF!))= TRUE,1,0)</f>
        <v>0</v>
      </c>
      <c r="G1262" s="50">
        <f>IF(ISNUMBER(FIND("foundation",#REF!))= TRUE,1,0)</f>
        <v>0</v>
      </c>
      <c r="H1262" s="51">
        <v>2</v>
      </c>
      <c r="I1262" s="9">
        <v>42206</v>
      </c>
      <c r="J1262" s="9">
        <v>42307</v>
      </c>
    </row>
    <row r="1263" spans="1:10">
      <c r="A1263" s="44" t="s">
        <v>1633</v>
      </c>
      <c r="B1263" s="45" t="s">
        <v>22</v>
      </c>
      <c r="C1263" s="5">
        <v>1199</v>
      </c>
      <c r="D1263" s="5">
        <v>1923</v>
      </c>
      <c r="E1263" s="36">
        <v>506000</v>
      </c>
      <c r="F1263" s="50">
        <f>IF(ISNUMBER(FIND("chimney",#REF!))= TRUE,1,0)</f>
        <v>0</v>
      </c>
      <c r="G1263" s="50">
        <f>IF(ISNUMBER(FIND("foundation",#REF!))= TRUE,1,0)</f>
        <v>0</v>
      </c>
      <c r="H1263" s="51">
        <v>3</v>
      </c>
      <c r="I1263" s="5" t="s">
        <v>2782</v>
      </c>
      <c r="J1263" s="5" t="s">
        <v>2782</v>
      </c>
    </row>
    <row r="1264" spans="1:10">
      <c r="A1264" s="44" t="s">
        <v>1310</v>
      </c>
      <c r="B1264" s="45" t="s">
        <v>22</v>
      </c>
      <c r="C1264" s="5">
        <v>1406</v>
      </c>
      <c r="D1264" s="5">
        <v>1969</v>
      </c>
      <c r="E1264" s="36">
        <v>492400</v>
      </c>
      <c r="F1264" s="50">
        <f>IF(ISNUMBER(FIND("chimney",#REF!))= TRUE,1,0)</f>
        <v>0</v>
      </c>
      <c r="G1264" s="50">
        <f>IF(ISNUMBER(FIND("foundation",#REF!))= TRUE,1,0)</f>
        <v>0</v>
      </c>
      <c r="H1264" s="51">
        <v>2</v>
      </c>
      <c r="I1264" s="5" t="s">
        <v>2782</v>
      </c>
      <c r="J1264" s="5" t="s">
        <v>2782</v>
      </c>
    </row>
  </sheetData>
  <autoFilter ref="A1:J1264" xr:uid="{BDA05EB0-A457-EE4A-ACB4-A08D2705253D}">
    <sortState ref="A2:J1264">
      <sortCondition ref="A1:A1264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8C88-8C3B-6040-B725-615761CA0D1D}">
  <dimension ref="A1:A15"/>
  <sheetViews>
    <sheetView workbookViewId="0">
      <selection activeCell="A16" sqref="A16"/>
    </sheetView>
  </sheetViews>
  <sheetFormatPr baseColWidth="10" defaultRowHeight="15"/>
  <sheetData>
    <row r="1" spans="1:1">
      <c r="A1" t="s">
        <v>2807</v>
      </c>
    </row>
    <row r="2" spans="1:1">
      <c r="A2" t="s">
        <v>2797</v>
      </c>
    </row>
    <row r="3" spans="1:1">
      <c r="A3" t="s">
        <v>2800</v>
      </c>
    </row>
    <row r="4" spans="1:1">
      <c r="A4" t="s">
        <v>2801</v>
      </c>
    </row>
    <row r="5" spans="1:1">
      <c r="A5" t="s">
        <v>2802</v>
      </c>
    </row>
    <row r="6" spans="1:1">
      <c r="A6" t="s">
        <v>2803</v>
      </c>
    </row>
    <row r="7" spans="1:1">
      <c r="A7" t="s">
        <v>2804</v>
      </c>
    </row>
    <row r="8" spans="1:1">
      <c r="A8" t="s">
        <v>2805</v>
      </c>
    </row>
    <row r="9" spans="1:1">
      <c r="A9" t="s">
        <v>2806</v>
      </c>
    </row>
    <row r="10" spans="1:1">
      <c r="A10" t="s">
        <v>2808</v>
      </c>
    </row>
    <row r="11" spans="1:1">
      <c r="A11" t="s">
        <v>2809</v>
      </c>
    </row>
    <row r="12" spans="1:1">
      <c r="A12" t="s">
        <v>2810</v>
      </c>
    </row>
    <row r="13" spans="1:1">
      <c r="A13" t="s">
        <v>2811</v>
      </c>
    </row>
    <row r="14" spans="1:1">
      <c r="A14" t="s">
        <v>2812</v>
      </c>
    </row>
    <row r="15" spans="1:1">
      <c r="A15" t="s">
        <v>2813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5E53-AA92-AE46-AE89-DC0AA91F16DB}">
  <dimension ref="A1:AB1471"/>
  <sheetViews>
    <sheetView workbookViewId="0">
      <selection activeCell="L15" sqref="L15"/>
    </sheetView>
  </sheetViews>
  <sheetFormatPr baseColWidth="10" defaultColWidth="8.83203125" defaultRowHeight="15"/>
  <cols>
    <col min="1" max="1" width="16.6640625" customWidth="1"/>
    <col min="2" max="2" width="32.33203125" customWidth="1"/>
    <col min="3" max="3" width="8.83203125" customWidth="1"/>
    <col min="4" max="4" width="11.33203125" customWidth="1"/>
    <col min="5" max="5" width="13.6640625" customWidth="1"/>
    <col min="6" max="6" width="14.33203125" customWidth="1"/>
    <col min="7" max="7" width="20.33203125" customWidth="1"/>
    <col min="8" max="8" width="11.33203125" customWidth="1"/>
    <col min="9" max="9" width="12.83203125" customWidth="1"/>
    <col min="10" max="10" width="11.6640625" customWidth="1"/>
    <col min="11" max="11" width="14.1640625" customWidth="1"/>
    <col min="12" max="12" width="22.6640625" customWidth="1"/>
    <col min="13" max="13" width="17.6640625" customWidth="1"/>
    <col min="14" max="14" width="8.83203125" customWidth="1"/>
    <col min="15" max="15" width="10" customWidth="1"/>
    <col min="16" max="16" width="22" customWidth="1"/>
    <col min="18" max="18" width="10.33203125" customWidth="1"/>
    <col min="19" max="19" width="14.33203125" customWidth="1"/>
    <col min="20" max="20" width="18.33203125" customWidth="1"/>
    <col min="22" max="22" width="11.1640625" customWidth="1"/>
    <col min="23" max="23" width="12" customWidth="1"/>
    <col min="24" max="24" width="10" customWidth="1"/>
    <col min="25" max="25" width="15" customWidth="1"/>
    <col min="26" max="26" width="24" customWidth="1"/>
  </cols>
  <sheetData>
    <row r="1" spans="1:28" s="4" customFormat="1">
      <c r="A1" s="1" t="s">
        <v>0</v>
      </c>
      <c r="B1" s="1" t="s">
        <v>2785</v>
      </c>
      <c r="C1" s="1" t="s">
        <v>1</v>
      </c>
      <c r="D1" s="1" t="s">
        <v>2</v>
      </c>
      <c r="E1" s="1" t="s">
        <v>2786</v>
      </c>
      <c r="F1" s="1" t="s">
        <v>2787</v>
      </c>
      <c r="G1" s="1" t="s">
        <v>2788</v>
      </c>
      <c r="H1" s="1" t="s">
        <v>2789</v>
      </c>
      <c r="I1" s="1" t="s">
        <v>2784</v>
      </c>
      <c r="J1" s="2" t="s">
        <v>2790</v>
      </c>
      <c r="K1" s="1" t="s">
        <v>3</v>
      </c>
      <c r="L1" s="1" t="s">
        <v>4</v>
      </c>
      <c r="M1" s="1" t="s">
        <v>2791</v>
      </c>
      <c r="N1" s="1" t="s">
        <v>5</v>
      </c>
      <c r="O1" s="1" t="s">
        <v>6</v>
      </c>
      <c r="P1" s="3" t="s">
        <v>2792</v>
      </c>
      <c r="Q1" s="1" t="s">
        <v>7</v>
      </c>
      <c r="R1" s="1" t="s">
        <v>8</v>
      </c>
      <c r="S1" s="1" t="s">
        <v>2775</v>
      </c>
      <c r="T1" s="1" t="s">
        <v>2776</v>
      </c>
      <c r="U1" s="1" t="s">
        <v>2777</v>
      </c>
      <c r="V1" s="1" t="s">
        <v>2778</v>
      </c>
      <c r="W1" s="1" t="s">
        <v>2779</v>
      </c>
      <c r="X1" s="1" t="s">
        <v>2793</v>
      </c>
      <c r="Y1" s="1" t="s">
        <v>2780</v>
      </c>
      <c r="Z1" s="1" t="s">
        <v>2781</v>
      </c>
      <c r="AA1" s="1"/>
      <c r="AB1" s="1"/>
    </row>
    <row r="2" spans="1:28">
      <c r="A2" s="4">
        <v>1</v>
      </c>
      <c r="B2" s="5" t="s">
        <v>9</v>
      </c>
      <c r="C2" s="5" t="s">
        <v>10</v>
      </c>
      <c r="D2" s="4">
        <f t="shared" ref="D2:D65" si="0">IF(E2="Red",1,0)</f>
        <v>0</v>
      </c>
      <c r="E2" s="5" t="s">
        <v>11</v>
      </c>
      <c r="F2" s="5" t="s">
        <v>12</v>
      </c>
      <c r="G2" s="6">
        <v>60000</v>
      </c>
      <c r="H2" s="5" t="s">
        <v>2782</v>
      </c>
      <c r="I2" s="5" t="s">
        <v>2782</v>
      </c>
      <c r="J2" s="7" t="s">
        <v>2782</v>
      </c>
      <c r="K2" s="5" t="s">
        <v>2782</v>
      </c>
      <c r="L2" s="5" t="s">
        <v>2782</v>
      </c>
      <c r="M2" s="5" t="s">
        <v>13</v>
      </c>
      <c r="N2" s="5">
        <f t="shared" ref="N2:N65" si="1">IF(ISNUMBER(FIND("chimney",M2))= TRUE,1,0)</f>
        <v>0</v>
      </c>
      <c r="O2" s="5">
        <f t="shared" ref="O2:O65" si="2">IF(ISNUMBER(FIND("foundation",M2))= TRUE,1,0)</f>
        <v>0</v>
      </c>
      <c r="P2" s="4">
        <v>2</v>
      </c>
      <c r="Q2" s="5">
        <v>38.252234999999999</v>
      </c>
      <c r="R2" s="5">
        <v>-122.276028</v>
      </c>
      <c r="S2" s="24">
        <v>95.867768600000005</v>
      </c>
      <c r="T2" s="24">
        <v>43.80165289</v>
      </c>
      <c r="U2" s="24">
        <v>55.194123820000002</v>
      </c>
      <c r="V2" s="24">
        <v>14.690451210000001</v>
      </c>
      <c r="W2" s="24">
        <v>0.62959076599999997</v>
      </c>
      <c r="X2" s="25">
        <v>44222</v>
      </c>
      <c r="Y2" s="24">
        <v>85.123966940000003</v>
      </c>
      <c r="Z2" s="24">
        <v>78.930307940000006</v>
      </c>
    </row>
    <row r="3" spans="1:28">
      <c r="A3" s="4">
        <v>2</v>
      </c>
      <c r="B3" s="5" t="s">
        <v>14</v>
      </c>
      <c r="C3" s="5" t="s">
        <v>10</v>
      </c>
      <c r="D3" s="4">
        <f t="shared" si="0"/>
        <v>0</v>
      </c>
      <c r="E3" s="5" t="s">
        <v>11</v>
      </c>
      <c r="F3" s="5" t="s">
        <v>12</v>
      </c>
      <c r="G3" s="6">
        <v>60000</v>
      </c>
      <c r="H3" s="5" t="s">
        <v>2782</v>
      </c>
      <c r="I3" s="5" t="s">
        <v>2782</v>
      </c>
      <c r="J3" s="7" t="s">
        <v>2782</v>
      </c>
      <c r="K3" s="5" t="s">
        <v>2782</v>
      </c>
      <c r="L3" s="5" t="s">
        <v>2782</v>
      </c>
      <c r="M3" s="5" t="s">
        <v>15</v>
      </c>
      <c r="N3" s="5">
        <f t="shared" si="1"/>
        <v>0</v>
      </c>
      <c r="O3" s="5">
        <f t="shared" si="2"/>
        <v>0</v>
      </c>
      <c r="P3" s="4">
        <v>2</v>
      </c>
      <c r="Q3" s="5">
        <v>38.25562</v>
      </c>
      <c r="R3" s="5">
        <v>-122.27283199999999</v>
      </c>
      <c r="S3" s="24">
        <v>95.867768600000005</v>
      </c>
      <c r="T3" s="24">
        <v>43.80165289</v>
      </c>
      <c r="U3" s="24">
        <v>55.194123820000002</v>
      </c>
      <c r="V3" s="24">
        <v>14.690451210000001</v>
      </c>
      <c r="W3" s="24">
        <v>0.62959076599999997</v>
      </c>
      <c r="X3" s="25">
        <v>44222</v>
      </c>
      <c r="Y3" s="24">
        <v>85.123966940000003</v>
      </c>
      <c r="Z3" s="24">
        <v>78.930307940000006</v>
      </c>
    </row>
    <row r="4" spans="1:28">
      <c r="A4" s="4">
        <v>3</v>
      </c>
      <c r="B4" s="5" t="s">
        <v>16</v>
      </c>
      <c r="C4" s="5" t="s">
        <v>10</v>
      </c>
      <c r="D4" s="4">
        <f t="shared" si="0"/>
        <v>0</v>
      </c>
      <c r="E4" s="5" t="s">
        <v>11</v>
      </c>
      <c r="F4" s="5" t="s">
        <v>12</v>
      </c>
      <c r="G4" s="6">
        <v>20000</v>
      </c>
      <c r="H4" s="5" t="s">
        <v>2782</v>
      </c>
      <c r="I4" s="5" t="s">
        <v>2782</v>
      </c>
      <c r="J4" s="7" t="s">
        <v>2782</v>
      </c>
      <c r="K4" s="5" t="s">
        <v>2782</v>
      </c>
      <c r="L4" s="5" t="s">
        <v>2782</v>
      </c>
      <c r="M4" s="5" t="s">
        <v>17</v>
      </c>
      <c r="N4" s="5">
        <f t="shared" si="1"/>
        <v>0</v>
      </c>
      <c r="O4" s="5">
        <f t="shared" si="2"/>
        <v>0</v>
      </c>
      <c r="P4" s="4">
        <v>2</v>
      </c>
      <c r="Q4" s="5">
        <v>38.256962999999999</v>
      </c>
      <c r="R4" s="5">
        <v>-122.273943</v>
      </c>
      <c r="S4" s="24">
        <v>95.867768600000005</v>
      </c>
      <c r="T4" s="24">
        <v>43.80165289</v>
      </c>
      <c r="U4" s="24">
        <v>55.194123820000002</v>
      </c>
      <c r="V4" s="24">
        <v>14.690451210000001</v>
      </c>
      <c r="W4" s="24">
        <v>0.62959076599999997</v>
      </c>
      <c r="X4" s="25">
        <v>44222</v>
      </c>
      <c r="Y4" s="24">
        <v>85.123966940000003</v>
      </c>
      <c r="Z4" s="24">
        <v>78.930307940000006</v>
      </c>
    </row>
    <row r="5" spans="1:28">
      <c r="A5" s="4">
        <v>4</v>
      </c>
      <c r="B5" s="5" t="s">
        <v>18</v>
      </c>
      <c r="C5" s="5" t="s">
        <v>10</v>
      </c>
      <c r="D5" s="4">
        <f t="shared" si="0"/>
        <v>0</v>
      </c>
      <c r="E5" s="5" t="s">
        <v>11</v>
      </c>
      <c r="F5" s="5" t="s">
        <v>12</v>
      </c>
      <c r="G5" s="6">
        <v>10000</v>
      </c>
      <c r="H5" s="5" t="s">
        <v>2782</v>
      </c>
      <c r="I5" s="5" t="s">
        <v>2782</v>
      </c>
      <c r="J5" s="7" t="s">
        <v>2782</v>
      </c>
      <c r="K5" s="5" t="s">
        <v>2782</v>
      </c>
      <c r="L5" s="5" t="s">
        <v>2782</v>
      </c>
      <c r="M5" s="8" t="s">
        <v>19</v>
      </c>
      <c r="N5" s="5">
        <f t="shared" si="1"/>
        <v>0</v>
      </c>
      <c r="O5" s="5">
        <f t="shared" si="2"/>
        <v>0</v>
      </c>
      <c r="P5" s="4">
        <v>2</v>
      </c>
      <c r="Q5" s="5">
        <v>38.258727999999998</v>
      </c>
      <c r="R5" s="5">
        <v>-122.271725</v>
      </c>
      <c r="S5" s="24">
        <v>56.410256410000002</v>
      </c>
      <c r="T5" s="24">
        <v>100</v>
      </c>
      <c r="U5" s="24">
        <v>4.4731610340000003</v>
      </c>
      <c r="V5" s="24">
        <v>12.326043739999999</v>
      </c>
      <c r="W5" s="24">
        <v>18.687872760000001</v>
      </c>
      <c r="X5" s="25">
        <v>4788</v>
      </c>
      <c r="Y5" s="24">
        <v>0</v>
      </c>
      <c r="Z5" s="24">
        <v>65.720294429999996</v>
      </c>
    </row>
    <row r="6" spans="1:28">
      <c r="A6" s="4">
        <v>5</v>
      </c>
      <c r="B6" s="8" t="s">
        <v>20</v>
      </c>
      <c r="C6" s="5" t="s">
        <v>21</v>
      </c>
      <c r="D6" s="4">
        <f t="shared" si="0"/>
        <v>0</v>
      </c>
      <c r="E6" s="5" t="s">
        <v>11</v>
      </c>
      <c r="F6" s="5" t="s">
        <v>22</v>
      </c>
      <c r="G6" s="5">
        <v>1728</v>
      </c>
      <c r="H6" s="5">
        <v>1970</v>
      </c>
      <c r="I6" s="5">
        <f>2016-H6</f>
        <v>46</v>
      </c>
      <c r="J6" s="7">
        <v>721100</v>
      </c>
      <c r="K6" s="9">
        <v>42016</v>
      </c>
      <c r="L6" s="9">
        <v>42052</v>
      </c>
      <c r="M6" s="8" t="s">
        <v>23</v>
      </c>
      <c r="N6" s="5">
        <f t="shared" si="1"/>
        <v>1</v>
      </c>
      <c r="O6" s="5">
        <f t="shared" si="2"/>
        <v>0</v>
      </c>
      <c r="P6" s="4">
        <v>1</v>
      </c>
      <c r="Q6" s="5">
        <v>38.278174</v>
      </c>
      <c r="R6" s="5">
        <v>-122.28536800000001</v>
      </c>
      <c r="S6" s="24">
        <v>98.359240069999998</v>
      </c>
      <c r="T6" s="24">
        <v>76.338514680000003</v>
      </c>
      <c r="U6" s="24">
        <v>5.8064516130000001</v>
      </c>
      <c r="V6" s="24">
        <v>18.02656546</v>
      </c>
      <c r="W6" s="24">
        <v>5.1612903230000002</v>
      </c>
      <c r="X6" s="25">
        <v>42730</v>
      </c>
      <c r="Y6" s="24">
        <v>49.309153709999997</v>
      </c>
      <c r="Z6" s="24">
        <v>92.684183410000003</v>
      </c>
    </row>
    <row r="7" spans="1:28">
      <c r="A7" s="4">
        <v>6</v>
      </c>
      <c r="B7" s="8" t="s">
        <v>24</v>
      </c>
      <c r="C7" s="5" t="s">
        <v>21</v>
      </c>
      <c r="D7" s="4">
        <f t="shared" si="0"/>
        <v>0</v>
      </c>
      <c r="E7" s="5" t="s">
        <v>11</v>
      </c>
      <c r="F7" s="5" t="s">
        <v>22</v>
      </c>
      <c r="G7" s="5">
        <v>1728</v>
      </c>
      <c r="H7" s="5">
        <v>1972</v>
      </c>
      <c r="I7" s="5">
        <f>2016-H7</f>
        <v>44</v>
      </c>
      <c r="J7" s="7">
        <v>648400</v>
      </c>
      <c r="K7" s="5" t="s">
        <v>2782</v>
      </c>
      <c r="L7" s="5" t="s">
        <v>2782</v>
      </c>
      <c r="M7" s="8" t="s">
        <v>25</v>
      </c>
      <c r="N7" s="5">
        <f t="shared" si="1"/>
        <v>0</v>
      </c>
      <c r="O7" s="5">
        <f t="shared" si="2"/>
        <v>0</v>
      </c>
      <c r="P7" s="4">
        <v>1</v>
      </c>
      <c r="Q7" s="5">
        <v>38.278131999999999</v>
      </c>
      <c r="R7" s="5">
        <v>-122.286463</v>
      </c>
      <c r="S7" s="24">
        <v>98.359240069999998</v>
      </c>
      <c r="T7" s="24">
        <v>76.338514680000003</v>
      </c>
      <c r="U7" s="24">
        <v>5.8064516130000001</v>
      </c>
      <c r="V7" s="24">
        <v>18.02656546</v>
      </c>
      <c r="W7" s="24">
        <v>5.1612903230000002</v>
      </c>
      <c r="X7" s="25">
        <v>42730</v>
      </c>
      <c r="Y7" s="24">
        <v>49.309153709999997</v>
      </c>
      <c r="Z7" s="24">
        <v>92.684183410000003</v>
      </c>
    </row>
    <row r="8" spans="1:28">
      <c r="A8" s="4">
        <v>7</v>
      </c>
      <c r="B8" s="8" t="s">
        <v>26</v>
      </c>
      <c r="C8" s="5" t="s">
        <v>21</v>
      </c>
      <c r="D8" s="4">
        <f t="shared" si="0"/>
        <v>0</v>
      </c>
      <c r="E8" s="5" t="s">
        <v>11</v>
      </c>
      <c r="F8" s="5" t="s">
        <v>12</v>
      </c>
      <c r="G8" s="6">
        <v>10000</v>
      </c>
      <c r="H8" s="5" t="s">
        <v>2782</v>
      </c>
      <c r="I8" s="5" t="s">
        <v>2782</v>
      </c>
      <c r="J8" s="7" t="s">
        <v>2782</v>
      </c>
      <c r="K8" s="9">
        <v>41955</v>
      </c>
      <c r="L8" s="9">
        <v>42210</v>
      </c>
      <c r="M8" s="8" t="s">
        <v>27</v>
      </c>
      <c r="N8" s="5">
        <f t="shared" si="1"/>
        <v>0</v>
      </c>
      <c r="O8" s="5">
        <f t="shared" si="2"/>
        <v>0</v>
      </c>
      <c r="P8" s="4">
        <v>2</v>
      </c>
      <c r="Q8" s="5">
        <v>38.280880000000003</v>
      </c>
      <c r="R8" s="5">
        <v>-122.29172199999999</v>
      </c>
      <c r="S8" s="24">
        <v>98.359240069999998</v>
      </c>
      <c r="T8" s="24">
        <v>76.338514680000003</v>
      </c>
      <c r="U8" s="24">
        <v>5.8064516130000001</v>
      </c>
      <c r="V8" s="24">
        <v>18.02656546</v>
      </c>
      <c r="W8" s="24">
        <v>5.1612903230000002</v>
      </c>
      <c r="X8" s="25">
        <v>42730</v>
      </c>
      <c r="Y8" s="24">
        <v>49.309153709999997</v>
      </c>
      <c r="Z8" s="24">
        <v>92.684183410000003</v>
      </c>
    </row>
    <row r="9" spans="1:28">
      <c r="A9" s="4">
        <v>8</v>
      </c>
      <c r="B9" s="8" t="s">
        <v>28</v>
      </c>
      <c r="C9" s="5" t="s">
        <v>21</v>
      </c>
      <c r="D9" s="4">
        <f t="shared" si="0"/>
        <v>0</v>
      </c>
      <c r="E9" s="5" t="s">
        <v>11</v>
      </c>
      <c r="F9" s="5" t="s">
        <v>22</v>
      </c>
      <c r="G9" s="5">
        <v>1274</v>
      </c>
      <c r="H9" s="5">
        <v>1955</v>
      </c>
      <c r="I9" s="5">
        <f t="shared" ref="I9:I14" si="3">2016-H9</f>
        <v>61</v>
      </c>
      <c r="J9" s="7">
        <v>465300</v>
      </c>
      <c r="K9" s="9">
        <v>41912</v>
      </c>
      <c r="L9" s="9">
        <v>41928</v>
      </c>
      <c r="M9" s="8" t="s">
        <v>29</v>
      </c>
      <c r="N9" s="5">
        <f t="shared" si="1"/>
        <v>1</v>
      </c>
      <c r="O9" s="5">
        <f t="shared" si="2"/>
        <v>0</v>
      </c>
      <c r="P9" s="4">
        <v>2</v>
      </c>
      <c r="Q9" s="5">
        <v>38.278660000000002</v>
      </c>
      <c r="R9" s="5">
        <v>-122.295215</v>
      </c>
      <c r="S9" s="24">
        <v>98.359240069999998</v>
      </c>
      <c r="T9" s="24">
        <v>76.338514680000003</v>
      </c>
      <c r="U9" s="24">
        <v>5.8064516130000001</v>
      </c>
      <c r="V9" s="24">
        <v>18.02656546</v>
      </c>
      <c r="W9" s="24">
        <v>5.1612903230000002</v>
      </c>
      <c r="X9" s="25">
        <v>42730</v>
      </c>
      <c r="Y9" s="24">
        <v>49.309153709999997</v>
      </c>
      <c r="Z9" s="24">
        <v>92.684183410000003</v>
      </c>
    </row>
    <row r="10" spans="1:28">
      <c r="A10" s="4">
        <v>9</v>
      </c>
      <c r="B10" s="8" t="s">
        <v>30</v>
      </c>
      <c r="C10" s="5" t="s">
        <v>21</v>
      </c>
      <c r="D10" s="4">
        <f t="shared" si="0"/>
        <v>0</v>
      </c>
      <c r="E10" s="5" t="s">
        <v>11</v>
      </c>
      <c r="F10" s="5" t="s">
        <v>22</v>
      </c>
      <c r="G10" s="5">
        <v>1287</v>
      </c>
      <c r="H10" s="5">
        <v>1970</v>
      </c>
      <c r="I10" s="5">
        <f t="shared" si="3"/>
        <v>46</v>
      </c>
      <c r="J10" s="7">
        <v>442800</v>
      </c>
      <c r="K10" s="5" t="s">
        <v>2782</v>
      </c>
      <c r="L10" s="5" t="s">
        <v>2782</v>
      </c>
      <c r="M10" s="8" t="s">
        <v>31</v>
      </c>
      <c r="N10" s="5">
        <f t="shared" si="1"/>
        <v>1</v>
      </c>
      <c r="O10" s="5">
        <f t="shared" si="2"/>
        <v>0</v>
      </c>
      <c r="P10" s="4">
        <v>1</v>
      </c>
      <c r="Q10" s="5">
        <v>38.278143</v>
      </c>
      <c r="R10" s="5">
        <v>-122.296806</v>
      </c>
      <c r="S10" s="24">
        <v>98.359240069999998</v>
      </c>
      <c r="T10" s="24">
        <v>76.338514680000003</v>
      </c>
      <c r="U10" s="24">
        <v>5.8064516130000001</v>
      </c>
      <c r="V10" s="24">
        <v>18.02656546</v>
      </c>
      <c r="W10" s="24">
        <v>5.1612903230000002</v>
      </c>
      <c r="X10" s="25">
        <v>42730</v>
      </c>
      <c r="Y10" s="24">
        <v>49.309153709999997</v>
      </c>
      <c r="Z10" s="24">
        <v>92.684183410000003</v>
      </c>
    </row>
    <row r="11" spans="1:28">
      <c r="A11" s="4">
        <v>10</v>
      </c>
      <c r="B11" s="8" t="s">
        <v>32</v>
      </c>
      <c r="C11" s="5" t="s">
        <v>21</v>
      </c>
      <c r="D11" s="4">
        <f t="shared" si="0"/>
        <v>0</v>
      </c>
      <c r="E11" s="5" t="s">
        <v>11</v>
      </c>
      <c r="F11" s="5" t="s">
        <v>22</v>
      </c>
      <c r="G11" s="5">
        <v>1268</v>
      </c>
      <c r="H11" s="5">
        <v>1955</v>
      </c>
      <c r="I11" s="5">
        <f t="shared" si="3"/>
        <v>61</v>
      </c>
      <c r="J11" s="7">
        <v>439600</v>
      </c>
      <c r="K11" s="9">
        <v>42136</v>
      </c>
      <c r="L11" s="5" t="s">
        <v>33</v>
      </c>
      <c r="M11" s="8" t="s">
        <v>34</v>
      </c>
      <c r="N11" s="5">
        <f t="shared" si="1"/>
        <v>1</v>
      </c>
      <c r="O11" s="5">
        <f t="shared" si="2"/>
        <v>0</v>
      </c>
      <c r="P11" s="4">
        <v>2</v>
      </c>
      <c r="Q11" s="5">
        <v>38.279145</v>
      </c>
      <c r="R11" s="5">
        <v>-122.296324</v>
      </c>
      <c r="S11" s="24">
        <v>98.359240069999998</v>
      </c>
      <c r="T11" s="24">
        <v>76.338514680000003</v>
      </c>
      <c r="U11" s="24">
        <v>5.8064516130000001</v>
      </c>
      <c r="V11" s="24">
        <v>18.02656546</v>
      </c>
      <c r="W11" s="24">
        <v>5.1612903230000002</v>
      </c>
      <c r="X11" s="25">
        <v>42730</v>
      </c>
      <c r="Y11" s="24">
        <v>49.309153709999997</v>
      </c>
      <c r="Z11" s="24">
        <v>92.684183410000003</v>
      </c>
    </row>
    <row r="12" spans="1:28">
      <c r="A12" s="4">
        <v>11</v>
      </c>
      <c r="B12" s="8" t="s">
        <v>35</v>
      </c>
      <c r="C12" s="5" t="s">
        <v>21</v>
      </c>
      <c r="D12" s="4">
        <f t="shared" si="0"/>
        <v>0</v>
      </c>
      <c r="E12" s="5" t="s">
        <v>11</v>
      </c>
      <c r="F12" s="5" t="s">
        <v>22</v>
      </c>
      <c r="G12" s="5">
        <v>1287</v>
      </c>
      <c r="H12" s="5">
        <v>1955</v>
      </c>
      <c r="I12" s="5">
        <f t="shared" si="3"/>
        <v>61</v>
      </c>
      <c r="J12" s="7">
        <v>477500</v>
      </c>
      <c r="K12" s="5" t="s">
        <v>2782</v>
      </c>
      <c r="L12" s="5" t="s">
        <v>2782</v>
      </c>
      <c r="M12" s="8" t="s">
        <v>36</v>
      </c>
      <c r="N12" s="5">
        <f t="shared" si="1"/>
        <v>1</v>
      </c>
      <c r="O12" s="5">
        <f t="shared" si="2"/>
        <v>0</v>
      </c>
      <c r="P12" s="4">
        <v>1</v>
      </c>
      <c r="Q12" s="5">
        <v>38.280265</v>
      </c>
      <c r="R12" s="5">
        <v>-122.29906200000001</v>
      </c>
      <c r="S12" s="24">
        <v>98.359240069999998</v>
      </c>
      <c r="T12" s="24">
        <v>76.338514680000003</v>
      </c>
      <c r="U12" s="24">
        <v>5.8064516130000001</v>
      </c>
      <c r="V12" s="24">
        <v>18.02656546</v>
      </c>
      <c r="W12" s="24">
        <v>5.1612903230000002</v>
      </c>
      <c r="X12" s="25">
        <v>42730</v>
      </c>
      <c r="Y12" s="24">
        <v>49.309153709999997</v>
      </c>
      <c r="Z12" s="24">
        <v>92.684183410000003</v>
      </c>
    </row>
    <row r="13" spans="1:28">
      <c r="A13" s="4">
        <v>12</v>
      </c>
      <c r="B13" s="8" t="s">
        <v>37</v>
      </c>
      <c r="C13" s="5" t="s">
        <v>21</v>
      </c>
      <c r="D13" s="4">
        <f t="shared" si="0"/>
        <v>0</v>
      </c>
      <c r="E13" s="5" t="s">
        <v>11</v>
      </c>
      <c r="F13" s="5" t="s">
        <v>22</v>
      </c>
      <c r="G13" s="6">
        <v>2100</v>
      </c>
      <c r="H13" s="5">
        <v>1956</v>
      </c>
      <c r="I13" s="5">
        <f t="shared" si="3"/>
        <v>60</v>
      </c>
      <c r="J13" s="7">
        <v>709600</v>
      </c>
      <c r="K13" s="5" t="s">
        <v>2782</v>
      </c>
      <c r="L13" s="5" t="s">
        <v>2782</v>
      </c>
      <c r="M13" s="8" t="s">
        <v>38</v>
      </c>
      <c r="N13" s="5">
        <f t="shared" si="1"/>
        <v>0</v>
      </c>
      <c r="O13" s="5">
        <f t="shared" si="2"/>
        <v>0</v>
      </c>
      <c r="P13" s="4">
        <v>2</v>
      </c>
      <c r="Q13" s="5">
        <v>38.281106999999999</v>
      </c>
      <c r="R13" s="5">
        <v>-122.298429</v>
      </c>
      <c r="S13" s="24">
        <v>98.359240069999998</v>
      </c>
      <c r="T13" s="24">
        <v>76.338514680000003</v>
      </c>
      <c r="U13" s="24">
        <v>5.8064516130000001</v>
      </c>
      <c r="V13" s="24">
        <v>18.02656546</v>
      </c>
      <c r="W13" s="24">
        <v>5.1612903230000002</v>
      </c>
      <c r="X13" s="25">
        <v>42730</v>
      </c>
      <c r="Y13" s="24">
        <v>49.309153709999997</v>
      </c>
      <c r="Z13" s="24">
        <v>92.684183410000003</v>
      </c>
    </row>
    <row r="14" spans="1:28">
      <c r="A14" s="4">
        <v>13</v>
      </c>
      <c r="B14" s="8" t="s">
        <v>39</v>
      </c>
      <c r="C14" s="5" t="s">
        <v>10</v>
      </c>
      <c r="D14" s="4">
        <f t="shared" si="0"/>
        <v>0</v>
      </c>
      <c r="E14" s="5" t="s">
        <v>11</v>
      </c>
      <c r="F14" s="5" t="s">
        <v>22</v>
      </c>
      <c r="G14" s="5">
        <v>1268</v>
      </c>
      <c r="H14" s="5">
        <v>1955</v>
      </c>
      <c r="I14" s="5">
        <f t="shared" si="3"/>
        <v>61</v>
      </c>
      <c r="J14" s="7">
        <v>365800</v>
      </c>
      <c r="K14" s="5" t="s">
        <v>2782</v>
      </c>
      <c r="L14" s="5" t="s">
        <v>2782</v>
      </c>
      <c r="M14" s="8" t="s">
        <v>40</v>
      </c>
      <c r="N14" s="5">
        <f t="shared" si="1"/>
        <v>1</v>
      </c>
      <c r="O14" s="5">
        <f t="shared" si="2"/>
        <v>0</v>
      </c>
      <c r="P14" s="4">
        <v>1</v>
      </c>
      <c r="Q14" s="5">
        <v>38.281599</v>
      </c>
      <c r="R14" s="5">
        <v>-122.296351</v>
      </c>
      <c r="S14" s="24">
        <v>98.359240069999998</v>
      </c>
      <c r="T14" s="24">
        <v>76.338514680000003</v>
      </c>
      <c r="U14" s="24">
        <v>5.8064516130000001</v>
      </c>
      <c r="V14" s="24">
        <v>18.02656546</v>
      </c>
      <c r="W14" s="24">
        <v>5.1612903230000002</v>
      </c>
      <c r="X14" s="25">
        <v>42730</v>
      </c>
      <c r="Y14" s="24">
        <v>49.309153709999997</v>
      </c>
      <c r="Z14" s="24">
        <v>92.684183410000003</v>
      </c>
    </row>
    <row r="15" spans="1:28">
      <c r="A15" s="4">
        <v>14</v>
      </c>
      <c r="B15" s="8" t="s">
        <v>41</v>
      </c>
      <c r="C15" s="5" t="s">
        <v>10</v>
      </c>
      <c r="D15" s="4">
        <f t="shared" si="0"/>
        <v>0</v>
      </c>
      <c r="E15" s="5" t="s">
        <v>11</v>
      </c>
      <c r="F15" s="5" t="s">
        <v>22</v>
      </c>
      <c r="G15" s="5">
        <v>400</v>
      </c>
      <c r="H15" s="5" t="s">
        <v>2782</v>
      </c>
      <c r="I15" s="5" t="s">
        <v>2782</v>
      </c>
      <c r="J15" s="7" t="s">
        <v>2782</v>
      </c>
      <c r="K15" s="9">
        <v>41964</v>
      </c>
      <c r="L15" s="9">
        <v>42019</v>
      </c>
      <c r="M15" s="8" t="s">
        <v>42</v>
      </c>
      <c r="N15" s="5">
        <f t="shared" si="1"/>
        <v>1</v>
      </c>
      <c r="O15" s="5">
        <f t="shared" si="2"/>
        <v>0</v>
      </c>
      <c r="P15" s="4">
        <v>2</v>
      </c>
      <c r="Q15" s="5">
        <v>38.280977999999998</v>
      </c>
      <c r="R15" s="5">
        <v>-122.271491</v>
      </c>
      <c r="S15" s="24">
        <v>68.564356439999997</v>
      </c>
      <c r="T15" s="24">
        <v>56.435643560000003</v>
      </c>
      <c r="U15" s="24">
        <v>6.6210045659999999</v>
      </c>
      <c r="V15" s="24">
        <v>54.337899540000002</v>
      </c>
      <c r="W15" s="24">
        <v>1.6742770170000001</v>
      </c>
      <c r="X15" s="25">
        <v>16210</v>
      </c>
      <c r="Y15" s="24">
        <v>31.68316832</v>
      </c>
      <c r="Z15" s="24">
        <v>64.015645370000001</v>
      </c>
    </row>
    <row r="16" spans="1:28">
      <c r="A16" s="4">
        <v>15</v>
      </c>
      <c r="B16" s="8" t="s">
        <v>43</v>
      </c>
      <c r="C16" s="5" t="s">
        <v>10</v>
      </c>
      <c r="D16" s="4">
        <f t="shared" si="0"/>
        <v>0</v>
      </c>
      <c r="E16" s="5" t="s">
        <v>11</v>
      </c>
      <c r="F16" s="5" t="s">
        <v>22</v>
      </c>
      <c r="G16" s="5">
        <v>1614</v>
      </c>
      <c r="H16" s="5">
        <v>1936</v>
      </c>
      <c r="I16" s="5">
        <f>2016-H16</f>
        <v>80</v>
      </c>
      <c r="J16" s="7">
        <v>507000</v>
      </c>
      <c r="K16" s="9">
        <v>41885</v>
      </c>
      <c r="L16" s="9">
        <v>41926</v>
      </c>
      <c r="M16" s="8" t="s">
        <v>44</v>
      </c>
      <c r="N16" s="5">
        <f t="shared" si="1"/>
        <v>1</v>
      </c>
      <c r="O16" s="5">
        <f t="shared" si="2"/>
        <v>0</v>
      </c>
      <c r="P16" s="4">
        <v>1</v>
      </c>
      <c r="Q16" s="5">
        <v>38.281001000000003</v>
      </c>
      <c r="R16" s="5">
        <v>-122.269936</v>
      </c>
      <c r="S16" s="24">
        <v>68.564356439999997</v>
      </c>
      <c r="T16" s="24">
        <v>56.435643560000003</v>
      </c>
      <c r="U16" s="24">
        <v>6.6210045659999999</v>
      </c>
      <c r="V16" s="24">
        <v>54.337899540000002</v>
      </c>
      <c r="W16" s="24">
        <v>1.6742770170000001</v>
      </c>
      <c r="X16" s="25">
        <v>16210</v>
      </c>
      <c r="Y16" s="24">
        <v>31.68316832</v>
      </c>
      <c r="Z16" s="24">
        <v>64.015645370000001</v>
      </c>
    </row>
    <row r="17" spans="1:26">
      <c r="A17" s="4">
        <v>16</v>
      </c>
      <c r="B17" s="8" t="s">
        <v>45</v>
      </c>
      <c r="C17" s="5" t="s">
        <v>10</v>
      </c>
      <c r="D17" s="4">
        <f t="shared" si="0"/>
        <v>1</v>
      </c>
      <c r="E17" s="5" t="s">
        <v>46</v>
      </c>
      <c r="F17" s="5" t="s">
        <v>22</v>
      </c>
      <c r="G17" s="5">
        <v>2400</v>
      </c>
      <c r="H17" s="5" t="s">
        <v>2782</v>
      </c>
      <c r="I17" s="5" t="s">
        <v>2782</v>
      </c>
      <c r="J17" s="7" t="s">
        <v>2782</v>
      </c>
      <c r="K17" s="9">
        <v>41885</v>
      </c>
      <c r="L17" s="5" t="s">
        <v>2782</v>
      </c>
      <c r="M17" s="8" t="s">
        <v>47</v>
      </c>
      <c r="N17" s="5">
        <f t="shared" si="1"/>
        <v>0</v>
      </c>
      <c r="O17" s="5">
        <f t="shared" si="2"/>
        <v>0</v>
      </c>
      <c r="P17" s="4">
        <v>2</v>
      </c>
      <c r="Q17" s="5">
        <v>38.280948000000002</v>
      </c>
      <c r="R17" s="5">
        <v>-122.265075</v>
      </c>
      <c r="S17" s="24">
        <v>94.14965986</v>
      </c>
      <c r="T17" s="24">
        <v>39.319727890000003</v>
      </c>
      <c r="U17" s="24">
        <v>0.680786687</v>
      </c>
      <c r="V17" s="24">
        <v>69.326777609999994</v>
      </c>
      <c r="W17" s="24">
        <v>0</v>
      </c>
      <c r="X17" s="25">
        <v>18922</v>
      </c>
      <c r="Y17" s="24">
        <v>52.244897960000003</v>
      </c>
      <c r="Z17" s="24">
        <v>66.522008679999999</v>
      </c>
    </row>
    <row r="18" spans="1:26">
      <c r="A18" s="4">
        <v>17</v>
      </c>
      <c r="B18" s="8" t="s">
        <v>48</v>
      </c>
      <c r="C18" s="5" t="s">
        <v>10</v>
      </c>
      <c r="D18" s="4">
        <f t="shared" si="0"/>
        <v>0</v>
      </c>
      <c r="E18" s="5" t="s">
        <v>11</v>
      </c>
      <c r="F18" s="5" t="s">
        <v>22</v>
      </c>
      <c r="G18" s="6" t="s">
        <v>49</v>
      </c>
      <c r="H18" s="5" t="s">
        <v>2782</v>
      </c>
      <c r="I18" s="5" t="s">
        <v>2782</v>
      </c>
      <c r="J18" s="7" t="s">
        <v>2782</v>
      </c>
      <c r="K18" s="5" t="s">
        <v>2782</v>
      </c>
      <c r="L18" s="5" t="s">
        <v>2782</v>
      </c>
      <c r="M18" s="8" t="s">
        <v>50</v>
      </c>
      <c r="N18" s="5">
        <f t="shared" si="1"/>
        <v>0</v>
      </c>
      <c r="O18" s="5">
        <f t="shared" si="2"/>
        <v>0</v>
      </c>
      <c r="P18" s="4">
        <v>2</v>
      </c>
      <c r="Q18" s="5">
        <v>38.280819000000001</v>
      </c>
      <c r="R18" s="5">
        <v>-122.26445</v>
      </c>
      <c r="S18" s="24">
        <v>94.14965986</v>
      </c>
      <c r="T18" s="24">
        <v>39.319727890000003</v>
      </c>
      <c r="U18" s="24">
        <v>0.680786687</v>
      </c>
      <c r="V18" s="24">
        <v>69.326777609999994</v>
      </c>
      <c r="W18" s="24">
        <v>0</v>
      </c>
      <c r="X18" s="25">
        <v>18922</v>
      </c>
      <c r="Y18" s="24">
        <v>52.244897960000003</v>
      </c>
      <c r="Z18" s="24">
        <v>66.522008679999999</v>
      </c>
    </row>
    <row r="19" spans="1:26">
      <c r="A19" s="4">
        <v>18</v>
      </c>
      <c r="B19" s="8" t="s">
        <v>51</v>
      </c>
      <c r="C19" s="5" t="s">
        <v>10</v>
      </c>
      <c r="D19" s="4">
        <f t="shared" si="0"/>
        <v>1</v>
      </c>
      <c r="E19" s="5" t="s">
        <v>46</v>
      </c>
      <c r="F19" s="5" t="s">
        <v>22</v>
      </c>
      <c r="G19" s="6">
        <f>1600</f>
        <v>1600</v>
      </c>
      <c r="H19" s="5" t="s">
        <v>2782</v>
      </c>
      <c r="I19" s="5" t="s">
        <v>2782</v>
      </c>
      <c r="J19" s="7" t="s">
        <v>2782</v>
      </c>
      <c r="K19" s="5" t="s">
        <v>2782</v>
      </c>
      <c r="L19" s="5" t="s">
        <v>2782</v>
      </c>
      <c r="M19" s="8" t="s">
        <v>52</v>
      </c>
      <c r="N19" s="5">
        <f t="shared" si="1"/>
        <v>0</v>
      </c>
      <c r="O19" s="5">
        <f t="shared" si="2"/>
        <v>0</v>
      </c>
      <c r="P19" s="4">
        <v>4</v>
      </c>
      <c r="Q19" s="5">
        <v>38.281134000000002</v>
      </c>
      <c r="R19" s="5">
        <v>-122.264357</v>
      </c>
      <c r="S19" s="24">
        <v>94.14965986</v>
      </c>
      <c r="T19" s="24">
        <v>39.319727890000003</v>
      </c>
      <c r="U19" s="24">
        <v>0.680786687</v>
      </c>
      <c r="V19" s="24">
        <v>69.326777609999994</v>
      </c>
      <c r="W19" s="24">
        <v>0</v>
      </c>
      <c r="X19" s="25">
        <v>18922</v>
      </c>
      <c r="Y19" s="24">
        <v>52.244897960000003</v>
      </c>
      <c r="Z19" s="24">
        <v>66.522008679999999</v>
      </c>
    </row>
    <row r="20" spans="1:26">
      <c r="A20" s="4">
        <v>19</v>
      </c>
      <c r="B20" s="8" t="s">
        <v>53</v>
      </c>
      <c r="C20" s="5" t="s">
        <v>10</v>
      </c>
      <c r="D20" s="4">
        <f t="shared" si="0"/>
        <v>0</v>
      </c>
      <c r="E20" s="5" t="s">
        <v>11</v>
      </c>
      <c r="F20" s="5" t="s">
        <v>22</v>
      </c>
      <c r="G20" s="5">
        <v>1055</v>
      </c>
      <c r="H20" s="5">
        <v>1966</v>
      </c>
      <c r="I20" s="5">
        <f>2016-H20</f>
        <v>50</v>
      </c>
      <c r="J20" s="7">
        <v>412600</v>
      </c>
      <c r="K20" s="5" t="s">
        <v>2782</v>
      </c>
      <c r="L20" s="5" t="s">
        <v>2782</v>
      </c>
      <c r="M20" s="8" t="s">
        <v>54</v>
      </c>
      <c r="N20" s="5">
        <f t="shared" si="1"/>
        <v>1</v>
      </c>
      <c r="O20" s="5">
        <f t="shared" si="2"/>
        <v>0</v>
      </c>
      <c r="P20" s="4">
        <v>2</v>
      </c>
      <c r="Q20" s="5">
        <v>38.282375999999999</v>
      </c>
      <c r="R20" s="5">
        <v>-122.25923</v>
      </c>
      <c r="S20" s="24">
        <v>92.307692309999993</v>
      </c>
      <c r="T20" s="24">
        <v>61.53846154</v>
      </c>
      <c r="U20" s="24">
        <v>1.163502756</v>
      </c>
      <c r="V20" s="24">
        <v>39.926515620000004</v>
      </c>
      <c r="W20" s="24">
        <v>9.0630740969999994</v>
      </c>
      <c r="X20" s="25">
        <v>23192</v>
      </c>
      <c r="Y20" s="24">
        <v>71.203155820000006</v>
      </c>
      <c r="Z20" s="24">
        <v>78.742514970000002</v>
      </c>
    </row>
    <row r="21" spans="1:26">
      <c r="A21" s="4">
        <v>20</v>
      </c>
      <c r="B21" s="8" t="s">
        <v>55</v>
      </c>
      <c r="C21" s="5" t="s">
        <v>10</v>
      </c>
      <c r="D21" s="4">
        <f t="shared" si="0"/>
        <v>0</v>
      </c>
      <c r="E21" s="5" t="s">
        <v>11</v>
      </c>
      <c r="F21" s="5" t="s">
        <v>22</v>
      </c>
      <c r="G21" s="6">
        <v>1600</v>
      </c>
      <c r="H21" s="5" t="s">
        <v>2782</v>
      </c>
      <c r="I21" s="5" t="s">
        <v>2782</v>
      </c>
      <c r="J21" s="7" t="s">
        <v>2782</v>
      </c>
      <c r="K21" s="9">
        <v>41955</v>
      </c>
      <c r="L21" s="5" t="s">
        <v>56</v>
      </c>
      <c r="M21" s="8" t="s">
        <v>57</v>
      </c>
      <c r="N21" s="5">
        <f t="shared" si="1"/>
        <v>1</v>
      </c>
      <c r="O21" s="5">
        <f t="shared" si="2"/>
        <v>0</v>
      </c>
      <c r="P21" s="4">
        <v>2</v>
      </c>
      <c r="Q21" s="5">
        <v>38.282544000000001</v>
      </c>
      <c r="R21" s="5">
        <v>-122.256005</v>
      </c>
      <c r="S21" s="24">
        <v>92.307692309999993</v>
      </c>
      <c r="T21" s="24">
        <v>61.53846154</v>
      </c>
      <c r="U21" s="24">
        <v>1.163502756</v>
      </c>
      <c r="V21" s="24">
        <v>39.926515620000004</v>
      </c>
      <c r="W21" s="24">
        <v>9.0630740969999994</v>
      </c>
      <c r="X21" s="25">
        <v>23192</v>
      </c>
      <c r="Y21" s="24">
        <v>71.203155820000006</v>
      </c>
      <c r="Z21" s="24">
        <v>78.742514970000002</v>
      </c>
    </row>
    <row r="22" spans="1:26">
      <c r="A22" s="4">
        <v>21</v>
      </c>
      <c r="B22" s="8" t="s">
        <v>58</v>
      </c>
      <c r="C22" s="5" t="s">
        <v>10</v>
      </c>
      <c r="D22" s="4">
        <f t="shared" si="0"/>
        <v>0</v>
      </c>
      <c r="E22" s="5" t="s">
        <v>11</v>
      </c>
      <c r="F22" s="5" t="s">
        <v>22</v>
      </c>
      <c r="G22" s="6">
        <v>2400</v>
      </c>
      <c r="H22" s="5" t="s">
        <v>2782</v>
      </c>
      <c r="I22" s="5" t="s">
        <v>2782</v>
      </c>
      <c r="J22" s="7" t="s">
        <v>2782</v>
      </c>
      <c r="K22" s="9">
        <v>41968</v>
      </c>
      <c r="L22" s="9">
        <v>42118</v>
      </c>
      <c r="M22" s="8" t="s">
        <v>44</v>
      </c>
      <c r="N22" s="5">
        <f t="shared" si="1"/>
        <v>1</v>
      </c>
      <c r="O22" s="5">
        <f t="shared" si="2"/>
        <v>0</v>
      </c>
      <c r="P22" s="4">
        <v>1</v>
      </c>
      <c r="Q22" s="5">
        <v>38.282192000000002</v>
      </c>
      <c r="R22" s="5">
        <v>-122.25601399999999</v>
      </c>
      <c r="S22" s="24">
        <v>92.307692309999993</v>
      </c>
      <c r="T22" s="24">
        <v>61.53846154</v>
      </c>
      <c r="U22" s="24">
        <v>1.163502756</v>
      </c>
      <c r="V22" s="24">
        <v>39.926515620000004</v>
      </c>
      <c r="W22" s="24">
        <v>9.0630740969999994</v>
      </c>
      <c r="X22" s="25">
        <v>23192</v>
      </c>
      <c r="Y22" s="24">
        <v>71.203155820000006</v>
      </c>
      <c r="Z22" s="24">
        <v>78.742514970000002</v>
      </c>
    </row>
    <row r="23" spans="1:26">
      <c r="A23" s="4">
        <v>22</v>
      </c>
      <c r="B23" s="8" t="s">
        <v>59</v>
      </c>
      <c r="C23" s="5" t="s">
        <v>10</v>
      </c>
      <c r="D23" s="4">
        <f t="shared" si="0"/>
        <v>0</v>
      </c>
      <c r="E23" s="5" t="s">
        <v>11</v>
      </c>
      <c r="F23" s="5" t="s">
        <v>12</v>
      </c>
      <c r="G23" s="6">
        <v>3600</v>
      </c>
      <c r="H23" s="5" t="s">
        <v>2782</v>
      </c>
      <c r="I23" s="5" t="s">
        <v>2782</v>
      </c>
      <c r="J23" s="7" t="s">
        <v>2782</v>
      </c>
      <c r="K23" s="5" t="s">
        <v>2782</v>
      </c>
      <c r="L23" s="10">
        <v>42064</v>
      </c>
      <c r="M23" s="8" t="s">
        <v>60</v>
      </c>
      <c r="N23" s="5">
        <f t="shared" si="1"/>
        <v>0</v>
      </c>
      <c r="O23" s="5">
        <f t="shared" si="2"/>
        <v>0</v>
      </c>
      <c r="P23" s="4">
        <v>2</v>
      </c>
      <c r="Q23" s="5">
        <v>38.283289000000003</v>
      </c>
      <c r="R23" s="5">
        <v>-122.274011</v>
      </c>
      <c r="S23" s="24">
        <v>68.564356439999997</v>
      </c>
      <c r="T23" s="24">
        <v>56.435643560000003</v>
      </c>
      <c r="U23" s="24">
        <v>6.6210045659999999</v>
      </c>
      <c r="V23" s="24">
        <v>54.337899540000002</v>
      </c>
      <c r="W23" s="24">
        <v>1.6742770170000001</v>
      </c>
      <c r="X23" s="25">
        <v>16210</v>
      </c>
      <c r="Y23" s="24">
        <v>31.68316832</v>
      </c>
      <c r="Z23" s="24">
        <v>64.015645370000001</v>
      </c>
    </row>
    <row r="24" spans="1:26">
      <c r="A24" s="4">
        <v>23</v>
      </c>
      <c r="B24" s="8" t="s">
        <v>61</v>
      </c>
      <c r="C24" s="5" t="s">
        <v>10</v>
      </c>
      <c r="D24" s="4">
        <f t="shared" si="0"/>
        <v>0</v>
      </c>
      <c r="E24" s="5" t="s">
        <v>11</v>
      </c>
      <c r="F24" s="5" t="s">
        <v>22</v>
      </c>
      <c r="G24" s="5">
        <v>1271</v>
      </c>
      <c r="H24" s="5">
        <v>1950</v>
      </c>
      <c r="I24" s="5">
        <f>2016-H24</f>
        <v>66</v>
      </c>
      <c r="J24" s="7">
        <v>453100</v>
      </c>
      <c r="K24" s="9">
        <v>41934</v>
      </c>
      <c r="L24" s="9">
        <v>41942</v>
      </c>
      <c r="M24" s="8" t="s">
        <v>62</v>
      </c>
      <c r="N24" s="5">
        <f t="shared" si="1"/>
        <v>1</v>
      </c>
      <c r="O24" s="5">
        <f t="shared" si="2"/>
        <v>0</v>
      </c>
      <c r="P24" s="4">
        <v>2</v>
      </c>
      <c r="Q24" s="5">
        <v>38.283149999999999</v>
      </c>
      <c r="R24" s="5">
        <v>-122.26987099999999</v>
      </c>
      <c r="S24" s="24">
        <v>68.564356439999997</v>
      </c>
      <c r="T24" s="24">
        <v>56.435643560000003</v>
      </c>
      <c r="U24" s="24">
        <v>6.6210045659999999</v>
      </c>
      <c r="V24" s="24">
        <v>54.337899540000002</v>
      </c>
      <c r="W24" s="24">
        <v>1.6742770170000001</v>
      </c>
      <c r="X24" s="25">
        <v>16210</v>
      </c>
      <c r="Y24" s="24">
        <v>31.68316832</v>
      </c>
      <c r="Z24" s="24">
        <v>64.015645370000001</v>
      </c>
    </row>
    <row r="25" spans="1:26">
      <c r="A25" s="4">
        <v>24</v>
      </c>
      <c r="B25" s="8" t="s">
        <v>63</v>
      </c>
      <c r="C25" s="5" t="s">
        <v>10</v>
      </c>
      <c r="D25" s="4">
        <f t="shared" si="0"/>
        <v>0</v>
      </c>
      <c r="E25" s="5" t="s">
        <v>11</v>
      </c>
      <c r="F25" s="5" t="s">
        <v>22</v>
      </c>
      <c r="G25" s="5">
        <v>1364</v>
      </c>
      <c r="H25" s="5">
        <v>1958</v>
      </c>
      <c r="I25" s="5">
        <f>2016-H25</f>
        <v>58</v>
      </c>
      <c r="J25" s="7">
        <v>451100</v>
      </c>
      <c r="K25" s="5" t="s">
        <v>2782</v>
      </c>
      <c r="L25" s="5" t="s">
        <v>2782</v>
      </c>
      <c r="M25" s="8" t="s">
        <v>64</v>
      </c>
      <c r="N25" s="5">
        <f t="shared" si="1"/>
        <v>1</v>
      </c>
      <c r="O25" s="5">
        <f t="shared" si="2"/>
        <v>0</v>
      </c>
      <c r="P25" s="4">
        <v>2</v>
      </c>
      <c r="Q25" s="5">
        <v>38.283498999999999</v>
      </c>
      <c r="R25" s="5">
        <v>-122.269412</v>
      </c>
      <c r="S25" s="24">
        <v>68.564356439999997</v>
      </c>
      <c r="T25" s="24">
        <v>56.435643560000003</v>
      </c>
      <c r="U25" s="24">
        <v>6.6210045659999999</v>
      </c>
      <c r="V25" s="24">
        <v>54.337899540000002</v>
      </c>
      <c r="W25" s="24">
        <v>1.6742770170000001</v>
      </c>
      <c r="X25" s="25">
        <v>16210</v>
      </c>
      <c r="Y25" s="24">
        <v>31.68316832</v>
      </c>
      <c r="Z25" s="24">
        <v>64.015645370000001</v>
      </c>
    </row>
    <row r="26" spans="1:26">
      <c r="A26" s="4">
        <v>25</v>
      </c>
      <c r="B26" s="8" t="s">
        <v>65</v>
      </c>
      <c r="C26" s="5" t="s">
        <v>10</v>
      </c>
      <c r="D26" s="4">
        <f t="shared" si="0"/>
        <v>0</v>
      </c>
      <c r="E26" s="5" t="s">
        <v>11</v>
      </c>
      <c r="F26" s="5" t="s">
        <v>22</v>
      </c>
      <c r="G26" s="5">
        <v>1066</v>
      </c>
      <c r="H26" s="5">
        <v>1964</v>
      </c>
      <c r="I26" s="5">
        <f>2016-H26</f>
        <v>52</v>
      </c>
      <c r="J26" s="7">
        <v>403700</v>
      </c>
      <c r="K26" s="9">
        <v>42060</v>
      </c>
      <c r="L26" s="9">
        <v>42080</v>
      </c>
      <c r="M26" s="8" t="s">
        <v>66</v>
      </c>
      <c r="N26" s="5">
        <f t="shared" si="1"/>
        <v>1</v>
      </c>
      <c r="O26" s="5">
        <f t="shared" si="2"/>
        <v>0</v>
      </c>
      <c r="P26" s="4">
        <v>2</v>
      </c>
      <c r="Q26" s="5">
        <v>38.283721999999997</v>
      </c>
      <c r="R26" s="5">
        <v>-122.260839</v>
      </c>
      <c r="S26" s="24">
        <v>92.307692309999993</v>
      </c>
      <c r="T26" s="24">
        <v>61.53846154</v>
      </c>
      <c r="U26" s="24">
        <v>1.163502756</v>
      </c>
      <c r="V26" s="24">
        <v>39.926515620000004</v>
      </c>
      <c r="W26" s="24">
        <v>9.0630740969999994</v>
      </c>
      <c r="X26" s="25">
        <v>23192</v>
      </c>
      <c r="Y26" s="24">
        <v>71.203155820000006</v>
      </c>
      <c r="Z26" s="24">
        <v>78.742514970000002</v>
      </c>
    </row>
    <row r="27" spans="1:26">
      <c r="A27" s="4">
        <v>26</v>
      </c>
      <c r="B27" s="8" t="s">
        <v>67</v>
      </c>
      <c r="C27" s="5" t="s">
        <v>10</v>
      </c>
      <c r="D27" s="4">
        <f t="shared" si="0"/>
        <v>0</v>
      </c>
      <c r="E27" s="5" t="s">
        <v>11</v>
      </c>
      <c r="F27" s="5" t="s">
        <v>22</v>
      </c>
      <c r="G27" s="6">
        <v>1100</v>
      </c>
      <c r="H27" s="5">
        <v>1965</v>
      </c>
      <c r="I27" s="5">
        <f>2016-H27</f>
        <v>51</v>
      </c>
      <c r="J27" s="7">
        <v>431100</v>
      </c>
      <c r="K27" s="5" t="s">
        <v>2782</v>
      </c>
      <c r="L27" s="5" t="s">
        <v>2782</v>
      </c>
      <c r="M27" s="8" t="s">
        <v>68</v>
      </c>
      <c r="N27" s="5">
        <f t="shared" si="1"/>
        <v>1</v>
      </c>
      <c r="O27" s="5">
        <f t="shared" si="2"/>
        <v>0</v>
      </c>
      <c r="P27" s="4">
        <v>1</v>
      </c>
      <c r="Q27" s="5">
        <v>38.283368000000003</v>
      </c>
      <c r="R27" s="5">
        <v>-122.257558</v>
      </c>
      <c r="S27" s="24">
        <v>92.307692309999993</v>
      </c>
      <c r="T27" s="24">
        <v>61.53846154</v>
      </c>
      <c r="U27" s="24">
        <v>1.163502756</v>
      </c>
      <c r="V27" s="24">
        <v>39.926515620000004</v>
      </c>
      <c r="W27" s="24">
        <v>9.0630740969999994</v>
      </c>
      <c r="X27" s="25">
        <v>23192</v>
      </c>
      <c r="Y27" s="24">
        <v>71.203155820000006</v>
      </c>
      <c r="Z27" s="24">
        <v>78.742514970000002</v>
      </c>
    </row>
    <row r="28" spans="1:26">
      <c r="A28" s="4">
        <v>27</v>
      </c>
      <c r="B28" s="8" t="s">
        <v>69</v>
      </c>
      <c r="C28" s="5" t="s">
        <v>10</v>
      </c>
      <c r="D28" s="4">
        <f t="shared" si="0"/>
        <v>0</v>
      </c>
      <c r="E28" s="5" t="s">
        <v>11</v>
      </c>
      <c r="F28" s="5" t="s">
        <v>22</v>
      </c>
      <c r="G28" s="5">
        <v>2182</v>
      </c>
      <c r="H28" s="5">
        <v>1968</v>
      </c>
      <c r="I28" s="5">
        <f>2016-H28</f>
        <v>48</v>
      </c>
      <c r="J28" s="7">
        <v>636000</v>
      </c>
      <c r="K28" s="5" t="s">
        <v>2782</v>
      </c>
      <c r="L28" s="5" t="s">
        <v>2782</v>
      </c>
      <c r="M28" s="8" t="s">
        <v>70</v>
      </c>
      <c r="N28" s="5">
        <f t="shared" si="1"/>
        <v>0</v>
      </c>
      <c r="O28" s="5">
        <f t="shared" si="2"/>
        <v>0</v>
      </c>
      <c r="P28" s="4">
        <v>2</v>
      </c>
      <c r="Q28" s="5">
        <v>38.284092999999999</v>
      </c>
      <c r="R28" s="5">
        <v>-122.25597999999999</v>
      </c>
      <c r="S28" s="24">
        <v>92.307692309999993</v>
      </c>
      <c r="T28" s="24">
        <v>61.53846154</v>
      </c>
      <c r="U28" s="24">
        <v>1.163502756</v>
      </c>
      <c r="V28" s="24">
        <v>39.926515620000004</v>
      </c>
      <c r="W28" s="24">
        <v>9.0630740969999994</v>
      </c>
      <c r="X28" s="25">
        <v>23192</v>
      </c>
      <c r="Y28" s="24">
        <v>71.203155820000006</v>
      </c>
      <c r="Z28" s="24">
        <v>78.742514970000002</v>
      </c>
    </row>
    <row r="29" spans="1:26">
      <c r="A29" s="4">
        <v>28</v>
      </c>
      <c r="B29" s="8" t="s">
        <v>71</v>
      </c>
      <c r="C29" s="5" t="s">
        <v>10</v>
      </c>
      <c r="D29" s="4">
        <f t="shared" si="0"/>
        <v>0</v>
      </c>
      <c r="E29" s="5" t="s">
        <v>11</v>
      </c>
      <c r="F29" s="5" t="s">
        <v>12</v>
      </c>
      <c r="G29" s="6">
        <v>10000</v>
      </c>
      <c r="H29" s="5" t="s">
        <v>2782</v>
      </c>
      <c r="I29" s="5" t="s">
        <v>2782</v>
      </c>
      <c r="J29" s="7" t="s">
        <v>2782</v>
      </c>
      <c r="K29" s="5" t="s">
        <v>2782</v>
      </c>
      <c r="L29" s="5" t="s">
        <v>2782</v>
      </c>
      <c r="M29" s="8" t="s">
        <v>72</v>
      </c>
      <c r="N29" s="5">
        <f t="shared" si="1"/>
        <v>0</v>
      </c>
      <c r="O29" s="5">
        <f t="shared" si="2"/>
        <v>0</v>
      </c>
      <c r="P29" s="4">
        <v>2</v>
      </c>
      <c r="Q29" s="5">
        <v>38.285947999999998</v>
      </c>
      <c r="R29" s="5">
        <v>-122.274614</v>
      </c>
      <c r="S29" s="24">
        <v>92.307692309999993</v>
      </c>
      <c r="T29" s="24">
        <v>61.53846154</v>
      </c>
      <c r="U29" s="24">
        <v>1.163502756</v>
      </c>
      <c r="V29" s="24">
        <v>39.926515620000004</v>
      </c>
      <c r="W29" s="24">
        <v>9.0630740969999994</v>
      </c>
      <c r="X29" s="25">
        <v>23192</v>
      </c>
      <c r="Y29" s="24">
        <v>71.203155820000006</v>
      </c>
      <c r="Z29" s="24">
        <v>78.742514970000002</v>
      </c>
    </row>
    <row r="30" spans="1:26">
      <c r="A30" s="4">
        <v>29</v>
      </c>
      <c r="B30" s="8" t="s">
        <v>73</v>
      </c>
      <c r="C30" s="5" t="s">
        <v>10</v>
      </c>
      <c r="D30" s="4">
        <f t="shared" si="0"/>
        <v>0</v>
      </c>
      <c r="E30" s="5" t="s">
        <v>11</v>
      </c>
      <c r="F30" s="5" t="s">
        <v>22</v>
      </c>
      <c r="G30" s="5">
        <v>1527</v>
      </c>
      <c r="H30" s="5">
        <v>1971</v>
      </c>
      <c r="I30" s="5">
        <f>2016-H30</f>
        <v>45</v>
      </c>
      <c r="J30" s="7">
        <v>511900</v>
      </c>
      <c r="K30" s="9">
        <v>41957</v>
      </c>
      <c r="L30" s="9">
        <v>42158</v>
      </c>
      <c r="M30" s="8" t="s">
        <v>74</v>
      </c>
      <c r="N30" s="5">
        <f t="shared" si="1"/>
        <v>0</v>
      </c>
      <c r="O30" s="5">
        <f t="shared" si="2"/>
        <v>0</v>
      </c>
      <c r="P30" s="4">
        <v>2</v>
      </c>
      <c r="Q30" s="5">
        <v>38.288094000000001</v>
      </c>
      <c r="R30" s="5">
        <v>-122.266711</v>
      </c>
      <c r="S30" s="24">
        <v>94.14965986</v>
      </c>
      <c r="T30" s="24">
        <v>39.319727890000003</v>
      </c>
      <c r="U30" s="24">
        <v>0.680786687</v>
      </c>
      <c r="V30" s="24">
        <v>69.326777609999994</v>
      </c>
      <c r="W30" s="24">
        <v>0</v>
      </c>
      <c r="X30" s="25">
        <v>18922</v>
      </c>
      <c r="Y30" s="24">
        <v>52.244897960000003</v>
      </c>
      <c r="Z30" s="24">
        <v>66.522008679999999</v>
      </c>
    </row>
    <row r="31" spans="1:26">
      <c r="A31" s="4">
        <v>30</v>
      </c>
      <c r="B31" s="8" t="s">
        <v>75</v>
      </c>
      <c r="C31" s="5" t="s">
        <v>10</v>
      </c>
      <c r="D31" s="4">
        <f t="shared" si="0"/>
        <v>0</v>
      </c>
      <c r="E31" s="5" t="s">
        <v>11</v>
      </c>
      <c r="F31" s="5" t="s">
        <v>22</v>
      </c>
      <c r="G31" s="6">
        <v>2500</v>
      </c>
      <c r="H31" s="5" t="s">
        <v>2782</v>
      </c>
      <c r="I31" s="5" t="s">
        <v>2782</v>
      </c>
      <c r="J31" s="7" t="s">
        <v>2782</v>
      </c>
      <c r="K31" s="5" t="s">
        <v>2782</v>
      </c>
      <c r="L31" s="5" t="s">
        <v>2782</v>
      </c>
      <c r="M31" s="8" t="s">
        <v>76</v>
      </c>
      <c r="N31" s="5">
        <f t="shared" si="1"/>
        <v>0</v>
      </c>
      <c r="O31" s="5">
        <f t="shared" si="2"/>
        <v>0</v>
      </c>
      <c r="P31" s="4">
        <v>2</v>
      </c>
      <c r="Q31" s="5">
        <v>38.285674</v>
      </c>
      <c r="R31" s="5">
        <v>-122.264044</v>
      </c>
      <c r="S31" s="24">
        <v>94.14965986</v>
      </c>
      <c r="T31" s="24">
        <v>39.319727890000003</v>
      </c>
      <c r="U31" s="24">
        <v>0.680786687</v>
      </c>
      <c r="V31" s="24">
        <v>69.326777609999994</v>
      </c>
      <c r="W31" s="24">
        <v>0</v>
      </c>
      <c r="X31" s="25">
        <v>18922</v>
      </c>
      <c r="Y31" s="24">
        <v>52.244897960000003</v>
      </c>
      <c r="Z31" s="24">
        <v>66.522008679999999</v>
      </c>
    </row>
    <row r="32" spans="1:26">
      <c r="A32" s="4">
        <v>31</v>
      </c>
      <c r="B32" s="8" t="s">
        <v>77</v>
      </c>
      <c r="C32" s="5" t="s">
        <v>10</v>
      </c>
      <c r="D32" s="4">
        <f t="shared" si="0"/>
        <v>0</v>
      </c>
      <c r="E32" s="5" t="s">
        <v>11</v>
      </c>
      <c r="F32" s="5" t="s">
        <v>22</v>
      </c>
      <c r="G32" s="6">
        <v>2500</v>
      </c>
      <c r="H32" s="5" t="s">
        <v>2782</v>
      </c>
      <c r="I32" s="5" t="s">
        <v>2782</v>
      </c>
      <c r="J32" s="7" t="s">
        <v>2782</v>
      </c>
      <c r="K32" s="9">
        <v>41916</v>
      </c>
      <c r="L32" s="9">
        <v>42108</v>
      </c>
      <c r="M32" s="8" t="s">
        <v>76</v>
      </c>
      <c r="N32" s="5">
        <f t="shared" si="1"/>
        <v>0</v>
      </c>
      <c r="O32" s="5">
        <f t="shared" si="2"/>
        <v>0</v>
      </c>
      <c r="P32" s="4">
        <v>2</v>
      </c>
      <c r="Q32" s="5">
        <v>38.285941999999999</v>
      </c>
      <c r="R32" s="5">
        <v>-122.264154</v>
      </c>
      <c r="S32" s="24">
        <v>94.14965986</v>
      </c>
      <c r="T32" s="24">
        <v>39.319727890000003</v>
      </c>
      <c r="U32" s="24">
        <v>0.680786687</v>
      </c>
      <c r="V32" s="24">
        <v>69.326777609999994</v>
      </c>
      <c r="W32" s="24">
        <v>0</v>
      </c>
      <c r="X32" s="25">
        <v>18922</v>
      </c>
      <c r="Y32" s="24">
        <v>52.244897960000003</v>
      </c>
      <c r="Z32" s="24">
        <v>66.522008679999999</v>
      </c>
    </row>
    <row r="33" spans="1:26">
      <c r="A33" s="4">
        <v>32</v>
      </c>
      <c r="B33" s="8" t="s">
        <v>78</v>
      </c>
      <c r="C33" s="5" t="s">
        <v>10</v>
      </c>
      <c r="D33" s="4">
        <f t="shared" si="0"/>
        <v>0</v>
      </c>
      <c r="E33" s="5" t="s">
        <v>11</v>
      </c>
      <c r="F33" s="5" t="s">
        <v>22</v>
      </c>
      <c r="G33" s="5">
        <v>1615</v>
      </c>
      <c r="H33" s="5" t="s">
        <v>2782</v>
      </c>
      <c r="I33" s="5" t="s">
        <v>2782</v>
      </c>
      <c r="J33" s="7">
        <v>488000</v>
      </c>
      <c r="K33" s="9">
        <v>41905</v>
      </c>
      <c r="L33" s="9">
        <v>41995</v>
      </c>
      <c r="M33" s="8" t="s">
        <v>79</v>
      </c>
      <c r="N33" s="5">
        <f t="shared" si="1"/>
        <v>1</v>
      </c>
      <c r="O33" s="5">
        <f t="shared" si="2"/>
        <v>0</v>
      </c>
      <c r="P33" s="4">
        <v>2</v>
      </c>
      <c r="Q33" s="5">
        <v>38.289282999999998</v>
      </c>
      <c r="R33" s="5">
        <v>-122.264554</v>
      </c>
      <c r="S33" s="24">
        <v>100</v>
      </c>
      <c r="T33" s="24">
        <v>59.733333330000001</v>
      </c>
      <c r="U33" s="24">
        <v>1.8379281540000001</v>
      </c>
      <c r="V33" s="24">
        <v>15.45530493</v>
      </c>
      <c r="W33" s="24">
        <v>8.3542189000000003E-2</v>
      </c>
      <c r="X33" s="25">
        <v>36769</v>
      </c>
      <c r="Y33" s="24">
        <v>76.266666670000006</v>
      </c>
      <c r="Z33" s="24">
        <v>93.396226420000005</v>
      </c>
    </row>
    <row r="34" spans="1:26">
      <c r="A34" s="4">
        <v>33</v>
      </c>
      <c r="B34" s="8" t="s">
        <v>80</v>
      </c>
      <c r="C34" s="5" t="s">
        <v>10</v>
      </c>
      <c r="D34" s="4">
        <f t="shared" si="0"/>
        <v>0</v>
      </c>
      <c r="E34" s="5" t="s">
        <v>11</v>
      </c>
      <c r="F34" s="5" t="s">
        <v>22</v>
      </c>
      <c r="G34" s="5">
        <v>1898</v>
      </c>
      <c r="H34" s="5">
        <v>1986</v>
      </c>
      <c r="I34" s="5">
        <f>2016-H34</f>
        <v>30</v>
      </c>
      <c r="J34" s="7">
        <v>514600</v>
      </c>
      <c r="K34" s="9">
        <v>41900</v>
      </c>
      <c r="L34" s="9">
        <v>41936</v>
      </c>
      <c r="M34" s="8" t="s">
        <v>81</v>
      </c>
      <c r="N34" s="5">
        <f t="shared" si="1"/>
        <v>1</v>
      </c>
      <c r="O34" s="5">
        <f t="shared" si="2"/>
        <v>0</v>
      </c>
      <c r="P34" s="4">
        <v>2</v>
      </c>
      <c r="Q34" s="5">
        <v>38.289226999999997</v>
      </c>
      <c r="R34" s="5">
        <v>-122.264166</v>
      </c>
      <c r="S34" s="24">
        <v>100</v>
      </c>
      <c r="T34" s="24">
        <v>59.733333330000001</v>
      </c>
      <c r="U34" s="24">
        <v>1.8379281540000001</v>
      </c>
      <c r="V34" s="24">
        <v>15.45530493</v>
      </c>
      <c r="W34" s="24">
        <v>8.3542189000000003E-2</v>
      </c>
      <c r="X34" s="25">
        <v>36769</v>
      </c>
      <c r="Y34" s="24">
        <v>76.266666670000006</v>
      </c>
      <c r="Z34" s="24">
        <v>93.396226420000005</v>
      </c>
    </row>
    <row r="35" spans="1:26">
      <c r="A35" s="4">
        <v>34</v>
      </c>
      <c r="B35" s="8" t="s">
        <v>82</v>
      </c>
      <c r="C35" s="5" t="s">
        <v>10</v>
      </c>
      <c r="D35" s="4">
        <f t="shared" si="0"/>
        <v>0</v>
      </c>
      <c r="E35" s="5" t="s">
        <v>11</v>
      </c>
      <c r="F35" s="5" t="s">
        <v>12</v>
      </c>
      <c r="G35" s="6">
        <v>15000</v>
      </c>
      <c r="H35" s="5" t="s">
        <v>2782</v>
      </c>
      <c r="I35" s="5" t="s">
        <v>2782</v>
      </c>
      <c r="J35" s="7" t="s">
        <v>2782</v>
      </c>
      <c r="K35" s="5" t="s">
        <v>83</v>
      </c>
      <c r="L35" s="9" t="s">
        <v>84</v>
      </c>
      <c r="M35" s="8" t="s">
        <v>85</v>
      </c>
      <c r="N35" s="5">
        <f t="shared" si="1"/>
        <v>0</v>
      </c>
      <c r="O35" s="5">
        <f t="shared" si="2"/>
        <v>0</v>
      </c>
      <c r="P35" s="4">
        <v>1</v>
      </c>
      <c r="Q35" s="5">
        <v>38.290055000000002</v>
      </c>
      <c r="R35" s="5">
        <v>-122.27139099999999</v>
      </c>
      <c r="S35" s="24">
        <v>98.363636360000001</v>
      </c>
      <c r="T35" s="24">
        <v>72.363636360000001</v>
      </c>
      <c r="U35" s="24">
        <v>6.9243156199999998</v>
      </c>
      <c r="V35" s="24">
        <v>20.692431559999999</v>
      </c>
      <c r="W35" s="24">
        <v>1.3687600639999999</v>
      </c>
      <c r="X35" s="25">
        <v>40202</v>
      </c>
      <c r="Y35" s="24">
        <v>61.272727269999997</v>
      </c>
      <c r="Z35" s="24">
        <v>93.05103149</v>
      </c>
    </row>
    <row r="36" spans="1:26">
      <c r="A36" s="4">
        <v>35</v>
      </c>
      <c r="B36" s="8" t="s">
        <v>86</v>
      </c>
      <c r="C36" s="5" t="s">
        <v>10</v>
      </c>
      <c r="D36" s="4">
        <f t="shared" si="0"/>
        <v>0</v>
      </c>
      <c r="E36" s="5" t="s">
        <v>11</v>
      </c>
      <c r="F36" s="5" t="s">
        <v>22</v>
      </c>
      <c r="G36" s="5">
        <v>3116</v>
      </c>
      <c r="H36" s="5">
        <v>1985</v>
      </c>
      <c r="I36" s="5">
        <f t="shared" ref="I36:I41" si="4">2016-H36</f>
        <v>31</v>
      </c>
      <c r="J36" s="7">
        <v>1179300</v>
      </c>
      <c r="K36" s="9">
        <v>41918</v>
      </c>
      <c r="L36" s="9">
        <v>41969</v>
      </c>
      <c r="M36" s="8" t="s">
        <v>87</v>
      </c>
      <c r="N36" s="5">
        <f t="shared" si="1"/>
        <v>1</v>
      </c>
      <c r="O36" s="5">
        <f t="shared" si="2"/>
        <v>0</v>
      </c>
      <c r="P36" s="4">
        <v>1</v>
      </c>
      <c r="Q36" s="5">
        <v>38.293329</v>
      </c>
      <c r="R36" s="5">
        <v>-122.264223</v>
      </c>
      <c r="S36" s="24">
        <v>100</v>
      </c>
      <c r="T36" s="24">
        <v>59.733333330000001</v>
      </c>
      <c r="U36" s="24">
        <v>1.8379281540000001</v>
      </c>
      <c r="V36" s="24">
        <v>15.45530493</v>
      </c>
      <c r="W36" s="24">
        <v>8.3542189000000003E-2</v>
      </c>
      <c r="X36" s="25">
        <v>36769</v>
      </c>
      <c r="Y36" s="24">
        <v>76.266666670000006</v>
      </c>
      <c r="Z36" s="24">
        <v>93.396226420000005</v>
      </c>
    </row>
    <row r="37" spans="1:26">
      <c r="A37" s="4">
        <v>36</v>
      </c>
      <c r="B37" s="8" t="s">
        <v>88</v>
      </c>
      <c r="C37" s="5" t="s">
        <v>10</v>
      </c>
      <c r="D37" s="4">
        <f t="shared" si="0"/>
        <v>0</v>
      </c>
      <c r="E37" s="5" t="s">
        <v>11</v>
      </c>
      <c r="F37" s="5" t="s">
        <v>22</v>
      </c>
      <c r="G37" s="5">
        <v>1240</v>
      </c>
      <c r="H37" s="5">
        <v>1935</v>
      </c>
      <c r="I37" s="5">
        <f t="shared" si="4"/>
        <v>81</v>
      </c>
      <c r="J37" s="7">
        <v>419400</v>
      </c>
      <c r="K37" s="9">
        <v>41894</v>
      </c>
      <c r="L37" s="9">
        <v>41926</v>
      </c>
      <c r="M37" s="8" t="s">
        <v>44</v>
      </c>
      <c r="N37" s="5">
        <f t="shared" si="1"/>
        <v>1</v>
      </c>
      <c r="O37" s="5">
        <f t="shared" si="2"/>
        <v>0</v>
      </c>
      <c r="P37" s="4">
        <v>1</v>
      </c>
      <c r="Q37" s="5">
        <v>38.294688999999998</v>
      </c>
      <c r="R37" s="5">
        <v>-122.275063</v>
      </c>
      <c r="S37" s="24">
        <v>98.363636360000001</v>
      </c>
      <c r="T37" s="24">
        <v>72.363636360000001</v>
      </c>
      <c r="U37" s="24">
        <v>6.9243156199999998</v>
      </c>
      <c r="V37" s="24">
        <v>20.692431559999999</v>
      </c>
      <c r="W37" s="24">
        <v>1.3687600639999999</v>
      </c>
      <c r="X37" s="25">
        <v>40202</v>
      </c>
      <c r="Y37" s="24">
        <v>61.272727269999997</v>
      </c>
      <c r="Z37" s="24">
        <v>93.05103149</v>
      </c>
    </row>
    <row r="38" spans="1:26">
      <c r="A38" s="4">
        <v>37</v>
      </c>
      <c r="B38" s="8" t="s">
        <v>89</v>
      </c>
      <c r="C38" s="5" t="s">
        <v>10</v>
      </c>
      <c r="D38" s="4">
        <f t="shared" si="0"/>
        <v>0</v>
      </c>
      <c r="E38" s="5" t="s">
        <v>11</v>
      </c>
      <c r="F38" s="5" t="s">
        <v>22</v>
      </c>
      <c r="G38" s="5">
        <v>1296</v>
      </c>
      <c r="H38" s="5">
        <v>1942</v>
      </c>
      <c r="I38" s="5">
        <f t="shared" si="4"/>
        <v>74</v>
      </c>
      <c r="J38" s="7">
        <v>457400</v>
      </c>
      <c r="K38" s="5" t="s">
        <v>2782</v>
      </c>
      <c r="L38" s="5" t="s">
        <v>2782</v>
      </c>
      <c r="M38" s="8" t="s">
        <v>90</v>
      </c>
      <c r="N38" s="5">
        <f t="shared" si="1"/>
        <v>1</v>
      </c>
      <c r="O38" s="5">
        <f t="shared" si="2"/>
        <v>0</v>
      </c>
      <c r="P38" s="4">
        <v>2</v>
      </c>
      <c r="Q38" s="5">
        <v>38.297288999999999</v>
      </c>
      <c r="R38" s="5">
        <v>-122.27455500000001</v>
      </c>
      <c r="S38" s="24">
        <v>98.363636360000001</v>
      </c>
      <c r="T38" s="24">
        <v>72.363636360000001</v>
      </c>
      <c r="U38" s="24">
        <v>6.9243156199999998</v>
      </c>
      <c r="V38" s="24">
        <v>20.692431559999999</v>
      </c>
      <c r="W38" s="24">
        <v>1.3687600639999999</v>
      </c>
      <c r="X38" s="25">
        <v>40202</v>
      </c>
      <c r="Y38" s="24">
        <v>61.272727269999997</v>
      </c>
      <c r="Z38" s="24">
        <v>93.05103149</v>
      </c>
    </row>
    <row r="39" spans="1:26">
      <c r="A39" s="4">
        <v>38</v>
      </c>
      <c r="B39" s="8" t="s">
        <v>91</v>
      </c>
      <c r="C39" s="5" t="s">
        <v>10</v>
      </c>
      <c r="D39" s="4">
        <f t="shared" si="0"/>
        <v>0</v>
      </c>
      <c r="E39" s="5" t="s">
        <v>11</v>
      </c>
      <c r="F39" s="5" t="s">
        <v>22</v>
      </c>
      <c r="G39" s="5">
        <v>1202</v>
      </c>
      <c r="H39" s="5">
        <v>1946</v>
      </c>
      <c r="I39" s="5">
        <f t="shared" si="4"/>
        <v>70</v>
      </c>
      <c r="J39" s="7">
        <v>444000</v>
      </c>
      <c r="K39" s="9">
        <v>41995</v>
      </c>
      <c r="L39" s="5" t="s">
        <v>92</v>
      </c>
      <c r="M39" s="8" t="s">
        <v>93</v>
      </c>
      <c r="N39" s="5">
        <f t="shared" si="1"/>
        <v>1</v>
      </c>
      <c r="O39" s="5">
        <f t="shared" si="2"/>
        <v>0</v>
      </c>
      <c r="P39" s="4">
        <v>2</v>
      </c>
      <c r="Q39" s="5">
        <v>38.296716000000004</v>
      </c>
      <c r="R39" s="5">
        <v>-122.26976000000001</v>
      </c>
      <c r="S39" s="24">
        <v>98.363636360000001</v>
      </c>
      <c r="T39" s="24">
        <v>72.363636360000001</v>
      </c>
      <c r="U39" s="24">
        <v>6.9243156199999998</v>
      </c>
      <c r="V39" s="24">
        <v>20.692431559999999</v>
      </c>
      <c r="W39" s="24">
        <v>1.3687600639999999</v>
      </c>
      <c r="X39" s="25">
        <v>40202</v>
      </c>
      <c r="Y39" s="24">
        <v>61.272727269999997</v>
      </c>
      <c r="Z39" s="24">
        <v>93.05103149</v>
      </c>
    </row>
    <row r="40" spans="1:26">
      <c r="A40" s="4">
        <v>39</v>
      </c>
      <c r="B40" s="8" t="s">
        <v>94</v>
      </c>
      <c r="C40" s="5" t="s">
        <v>10</v>
      </c>
      <c r="D40" s="4">
        <f t="shared" si="0"/>
        <v>0</v>
      </c>
      <c r="E40" s="5" t="s">
        <v>11</v>
      </c>
      <c r="F40" s="5" t="s">
        <v>22</v>
      </c>
      <c r="G40" s="5">
        <v>4035</v>
      </c>
      <c r="H40" s="5">
        <v>1988</v>
      </c>
      <c r="I40" s="5">
        <f t="shared" si="4"/>
        <v>28</v>
      </c>
      <c r="J40" s="7">
        <v>1260400</v>
      </c>
      <c r="K40" s="9">
        <v>41914</v>
      </c>
      <c r="L40" s="9">
        <v>42025</v>
      </c>
      <c r="M40" s="8" t="s">
        <v>95</v>
      </c>
      <c r="N40" s="5">
        <f t="shared" si="1"/>
        <v>1</v>
      </c>
      <c r="O40" s="5">
        <f t="shared" si="2"/>
        <v>0</v>
      </c>
      <c r="P40" s="4">
        <v>2</v>
      </c>
      <c r="Q40" s="5">
        <v>38.297012000000002</v>
      </c>
      <c r="R40" s="5">
        <v>-122.264172</v>
      </c>
      <c r="S40" s="26">
        <v>100</v>
      </c>
      <c r="T40" s="26">
        <v>86.036036039999999</v>
      </c>
      <c r="U40" s="26">
        <v>0</v>
      </c>
      <c r="V40" s="26">
        <v>10.068426199999999</v>
      </c>
      <c r="W40" s="26">
        <v>8.3088954059999995</v>
      </c>
      <c r="X40" s="26">
        <v>58030</v>
      </c>
      <c r="Y40" s="26">
        <v>80.40540541</v>
      </c>
      <c r="Z40" s="26">
        <v>85.058823529999998</v>
      </c>
    </row>
    <row r="41" spans="1:26">
      <c r="A41" s="4">
        <v>40</v>
      </c>
      <c r="B41" s="8" t="s">
        <v>96</v>
      </c>
      <c r="C41" s="5" t="s">
        <v>10</v>
      </c>
      <c r="D41" s="4">
        <f t="shared" si="0"/>
        <v>0</v>
      </c>
      <c r="E41" s="5" t="s">
        <v>11</v>
      </c>
      <c r="F41" s="5" t="s">
        <v>22</v>
      </c>
      <c r="G41" s="5">
        <v>2141</v>
      </c>
      <c r="H41" s="5">
        <v>1964</v>
      </c>
      <c r="I41" s="5">
        <f t="shared" si="4"/>
        <v>52</v>
      </c>
      <c r="J41" s="7">
        <v>1098600</v>
      </c>
      <c r="K41" s="9">
        <v>41920</v>
      </c>
      <c r="L41" s="5" t="s">
        <v>97</v>
      </c>
      <c r="M41" s="8" t="s">
        <v>98</v>
      </c>
      <c r="N41" s="5">
        <f t="shared" si="1"/>
        <v>1</v>
      </c>
      <c r="O41" s="5">
        <f t="shared" si="2"/>
        <v>0</v>
      </c>
      <c r="P41" s="4">
        <v>2</v>
      </c>
      <c r="Q41" s="5">
        <v>38.301251000000001</v>
      </c>
      <c r="R41" s="5">
        <v>-122.265748</v>
      </c>
      <c r="S41" s="24">
        <v>97.844827589999994</v>
      </c>
      <c r="T41" s="24">
        <v>69.612068969999996</v>
      </c>
      <c r="U41" s="24">
        <v>1.9005847950000001</v>
      </c>
      <c r="V41" s="24">
        <v>19.736842110000001</v>
      </c>
      <c r="W41" s="24">
        <v>0.14619883</v>
      </c>
      <c r="X41" s="25">
        <v>33395</v>
      </c>
      <c r="Y41" s="24">
        <v>41.810344829999998</v>
      </c>
      <c r="Z41" s="24">
        <v>76.736493940000003</v>
      </c>
    </row>
    <row r="42" spans="1:26">
      <c r="A42" s="4">
        <v>41</v>
      </c>
      <c r="B42" s="8" t="s">
        <v>99</v>
      </c>
      <c r="C42" s="5" t="s">
        <v>10</v>
      </c>
      <c r="D42" s="4">
        <f t="shared" si="0"/>
        <v>0</v>
      </c>
      <c r="E42" s="5" t="s">
        <v>11</v>
      </c>
      <c r="F42" s="5" t="s">
        <v>22</v>
      </c>
      <c r="G42" s="6">
        <v>1600</v>
      </c>
      <c r="H42" s="5" t="s">
        <v>2782</v>
      </c>
      <c r="I42" s="5" t="s">
        <v>2782</v>
      </c>
      <c r="J42" s="7" t="s">
        <v>2782</v>
      </c>
      <c r="K42" s="5" t="s">
        <v>2782</v>
      </c>
      <c r="L42" s="5" t="s">
        <v>2782</v>
      </c>
      <c r="M42" s="8" t="s">
        <v>100</v>
      </c>
      <c r="N42" s="5">
        <f t="shared" si="1"/>
        <v>1</v>
      </c>
      <c r="O42" s="5">
        <f t="shared" si="2"/>
        <v>0</v>
      </c>
      <c r="P42" s="4">
        <v>2</v>
      </c>
      <c r="Q42" s="5">
        <v>38.303624999999997</v>
      </c>
      <c r="R42" s="5">
        <v>-122.27392999999999</v>
      </c>
      <c r="S42" s="24">
        <v>97.844827589999994</v>
      </c>
      <c r="T42" s="24">
        <v>69.612068969999996</v>
      </c>
      <c r="U42" s="24">
        <v>1.9005847950000001</v>
      </c>
      <c r="V42" s="24">
        <v>19.736842110000001</v>
      </c>
      <c r="W42" s="24">
        <v>0.14619883</v>
      </c>
      <c r="X42" s="25">
        <v>33395</v>
      </c>
      <c r="Y42" s="24">
        <v>41.810344829999998</v>
      </c>
      <c r="Z42" s="24">
        <v>76.736493940000003</v>
      </c>
    </row>
    <row r="43" spans="1:26">
      <c r="A43" s="4">
        <v>42</v>
      </c>
      <c r="B43" s="8" t="s">
        <v>101</v>
      </c>
      <c r="C43" s="5" t="s">
        <v>10</v>
      </c>
      <c r="D43" s="4">
        <f t="shared" si="0"/>
        <v>0</v>
      </c>
      <c r="E43" s="5" t="s">
        <v>11</v>
      </c>
      <c r="F43" s="5" t="s">
        <v>22</v>
      </c>
      <c r="G43" s="6">
        <v>1800</v>
      </c>
      <c r="H43" s="5" t="s">
        <v>2782</v>
      </c>
      <c r="I43" s="5" t="s">
        <v>2782</v>
      </c>
      <c r="J43" s="7" t="s">
        <v>2782</v>
      </c>
      <c r="K43" s="5" t="s">
        <v>2782</v>
      </c>
      <c r="L43" s="5" t="s">
        <v>2782</v>
      </c>
      <c r="M43" s="8" t="s">
        <v>102</v>
      </c>
      <c r="N43" s="5">
        <f t="shared" si="1"/>
        <v>1</v>
      </c>
      <c r="O43" s="5">
        <f t="shared" si="2"/>
        <v>0</v>
      </c>
      <c r="P43" s="4">
        <v>2</v>
      </c>
      <c r="Q43" s="5">
        <v>38.303657000000001</v>
      </c>
      <c r="R43" s="5">
        <v>-122.27359300000001</v>
      </c>
      <c r="S43" s="24">
        <v>97.844827589999994</v>
      </c>
      <c r="T43" s="24">
        <v>69.612068969999996</v>
      </c>
      <c r="U43" s="24">
        <v>1.9005847950000001</v>
      </c>
      <c r="V43" s="24">
        <v>19.736842110000001</v>
      </c>
      <c r="W43" s="24">
        <v>0.14619883</v>
      </c>
      <c r="X43" s="25">
        <v>33395</v>
      </c>
      <c r="Y43" s="24">
        <v>41.810344829999998</v>
      </c>
      <c r="Z43" s="24">
        <v>76.736493940000003</v>
      </c>
    </row>
    <row r="44" spans="1:26">
      <c r="A44" s="4">
        <v>43</v>
      </c>
      <c r="B44" s="8" t="s">
        <v>103</v>
      </c>
      <c r="C44" s="5" t="s">
        <v>10</v>
      </c>
      <c r="D44" s="4">
        <f t="shared" si="0"/>
        <v>0</v>
      </c>
      <c r="E44" s="5" t="s">
        <v>11</v>
      </c>
      <c r="F44" s="5" t="s">
        <v>22</v>
      </c>
      <c r="G44" s="5">
        <v>1999</v>
      </c>
      <c r="H44" s="5">
        <v>1938</v>
      </c>
      <c r="I44" s="5">
        <f t="shared" ref="I44:I50" si="5">2016-H44</f>
        <v>78</v>
      </c>
      <c r="J44" s="7">
        <v>399000</v>
      </c>
      <c r="K44" s="9">
        <v>41908</v>
      </c>
      <c r="L44" s="5" t="s">
        <v>104</v>
      </c>
      <c r="M44" s="8" t="s">
        <v>105</v>
      </c>
      <c r="N44" s="5">
        <f t="shared" si="1"/>
        <v>1</v>
      </c>
      <c r="O44" s="5">
        <f t="shared" si="2"/>
        <v>0</v>
      </c>
      <c r="P44" s="4">
        <v>2</v>
      </c>
      <c r="Q44" s="5">
        <v>38.306300999999998</v>
      </c>
      <c r="R44" s="5">
        <v>-122.277356</v>
      </c>
      <c r="S44" s="24">
        <v>95.953757229999994</v>
      </c>
      <c r="T44" s="24">
        <v>72.254335260000005</v>
      </c>
      <c r="U44" s="24">
        <v>0</v>
      </c>
      <c r="V44" s="24">
        <v>22.241835829999999</v>
      </c>
      <c r="W44" s="24">
        <v>0</v>
      </c>
      <c r="X44" s="25">
        <v>56694</v>
      </c>
      <c r="Y44" s="24">
        <v>57.996146439999997</v>
      </c>
      <c r="Z44" s="24">
        <v>89.306697999999997</v>
      </c>
    </row>
    <row r="45" spans="1:26">
      <c r="A45" s="4">
        <v>44</v>
      </c>
      <c r="B45" s="8" t="s">
        <v>106</v>
      </c>
      <c r="C45" s="5" t="s">
        <v>10</v>
      </c>
      <c r="D45" s="4">
        <f t="shared" si="0"/>
        <v>0</v>
      </c>
      <c r="E45" s="5" t="s">
        <v>11</v>
      </c>
      <c r="F45" s="5" t="s">
        <v>22</v>
      </c>
      <c r="G45" s="5">
        <v>964</v>
      </c>
      <c r="H45" s="5">
        <v>1940</v>
      </c>
      <c r="I45" s="5">
        <f t="shared" si="5"/>
        <v>76</v>
      </c>
      <c r="J45" s="7">
        <v>459100</v>
      </c>
      <c r="K45" s="5" t="s">
        <v>2782</v>
      </c>
      <c r="L45" s="5" t="s">
        <v>2782</v>
      </c>
      <c r="M45" s="8" t="s">
        <v>107</v>
      </c>
      <c r="N45" s="5">
        <f t="shared" si="1"/>
        <v>0</v>
      </c>
      <c r="O45" s="5">
        <f t="shared" si="2"/>
        <v>0</v>
      </c>
      <c r="P45" s="4">
        <v>2</v>
      </c>
      <c r="Q45" s="5">
        <v>38.306193</v>
      </c>
      <c r="R45" s="5">
        <v>-122.276991</v>
      </c>
      <c r="S45" s="24">
        <v>95.953757229999994</v>
      </c>
      <c r="T45" s="24">
        <v>72.254335260000005</v>
      </c>
      <c r="U45" s="24">
        <v>0</v>
      </c>
      <c r="V45" s="24">
        <v>22.241835829999999</v>
      </c>
      <c r="W45" s="24">
        <v>0</v>
      </c>
      <c r="X45" s="25">
        <v>56694</v>
      </c>
      <c r="Y45" s="24">
        <v>57.996146439999997</v>
      </c>
      <c r="Z45" s="24">
        <v>89.306697999999997</v>
      </c>
    </row>
    <row r="46" spans="1:26">
      <c r="A46" s="4">
        <v>45</v>
      </c>
      <c r="B46" s="8" t="s">
        <v>108</v>
      </c>
      <c r="C46" s="5" t="s">
        <v>10</v>
      </c>
      <c r="D46" s="4">
        <f t="shared" si="0"/>
        <v>0</v>
      </c>
      <c r="E46" s="5" t="s">
        <v>11</v>
      </c>
      <c r="F46" s="5" t="s">
        <v>22</v>
      </c>
      <c r="G46" s="5">
        <v>1012</v>
      </c>
      <c r="H46" s="5">
        <v>1940</v>
      </c>
      <c r="I46" s="5">
        <f t="shared" si="5"/>
        <v>76</v>
      </c>
      <c r="J46" s="7">
        <v>484500</v>
      </c>
      <c r="K46" s="9">
        <v>41885</v>
      </c>
      <c r="L46" s="9">
        <v>41900</v>
      </c>
      <c r="M46" s="8" t="s">
        <v>44</v>
      </c>
      <c r="N46" s="5">
        <f t="shared" si="1"/>
        <v>1</v>
      </c>
      <c r="O46" s="5">
        <f t="shared" si="2"/>
        <v>0</v>
      </c>
      <c r="P46" s="4">
        <v>1</v>
      </c>
      <c r="Q46" s="5">
        <v>38.306040000000003</v>
      </c>
      <c r="R46" s="5">
        <v>-122.275431</v>
      </c>
      <c r="S46" s="24">
        <v>95.953757229999994</v>
      </c>
      <c r="T46" s="24">
        <v>72.254335260000005</v>
      </c>
      <c r="U46" s="24">
        <v>0</v>
      </c>
      <c r="V46" s="24">
        <v>22.241835829999999</v>
      </c>
      <c r="W46" s="24">
        <v>0</v>
      </c>
      <c r="X46" s="25">
        <v>56694</v>
      </c>
      <c r="Y46" s="24">
        <v>57.996146439999997</v>
      </c>
      <c r="Z46" s="24">
        <v>89.306697999999997</v>
      </c>
    </row>
    <row r="47" spans="1:26">
      <c r="A47" s="4">
        <v>46</v>
      </c>
      <c r="B47" s="8" t="s">
        <v>109</v>
      </c>
      <c r="C47" s="5" t="s">
        <v>10</v>
      </c>
      <c r="D47" s="4">
        <f t="shared" si="0"/>
        <v>0</v>
      </c>
      <c r="E47" s="5" t="s">
        <v>11</v>
      </c>
      <c r="F47" s="5" t="s">
        <v>22</v>
      </c>
      <c r="G47" s="5">
        <v>1058</v>
      </c>
      <c r="H47" s="5">
        <v>1941</v>
      </c>
      <c r="I47" s="5">
        <f t="shared" si="5"/>
        <v>75</v>
      </c>
      <c r="J47" s="7">
        <v>489100</v>
      </c>
      <c r="K47" s="5" t="s">
        <v>2782</v>
      </c>
      <c r="L47" s="5" t="s">
        <v>2782</v>
      </c>
      <c r="M47" s="8" t="s">
        <v>110</v>
      </c>
      <c r="N47" s="5">
        <f t="shared" si="1"/>
        <v>1</v>
      </c>
      <c r="O47" s="5">
        <f t="shared" si="2"/>
        <v>0</v>
      </c>
      <c r="P47" s="4">
        <v>2</v>
      </c>
      <c r="Q47" s="5">
        <v>38.305706999999998</v>
      </c>
      <c r="R47" s="5">
        <v>-122.275074</v>
      </c>
      <c r="S47" s="24">
        <v>95.953757229999994</v>
      </c>
      <c r="T47" s="24">
        <v>72.254335260000005</v>
      </c>
      <c r="U47" s="24">
        <v>0</v>
      </c>
      <c r="V47" s="24">
        <v>22.241835829999999</v>
      </c>
      <c r="W47" s="24">
        <v>0</v>
      </c>
      <c r="X47" s="25">
        <v>56694</v>
      </c>
      <c r="Y47" s="24">
        <v>57.996146439999997</v>
      </c>
      <c r="Z47" s="24">
        <v>89.306697999999997</v>
      </c>
    </row>
    <row r="48" spans="1:26">
      <c r="A48" s="4">
        <v>47</v>
      </c>
      <c r="B48" s="8" t="s">
        <v>111</v>
      </c>
      <c r="C48" s="5" t="s">
        <v>10</v>
      </c>
      <c r="D48" s="4">
        <f t="shared" si="0"/>
        <v>0</v>
      </c>
      <c r="E48" s="5" t="s">
        <v>11</v>
      </c>
      <c r="F48" s="5" t="s">
        <v>22</v>
      </c>
      <c r="G48" s="5">
        <v>1356</v>
      </c>
      <c r="H48" s="5">
        <v>1938</v>
      </c>
      <c r="I48" s="5">
        <f t="shared" si="5"/>
        <v>78</v>
      </c>
      <c r="J48" s="7">
        <v>527300</v>
      </c>
      <c r="K48" s="9">
        <v>42089</v>
      </c>
      <c r="L48" s="5" t="s">
        <v>112</v>
      </c>
      <c r="M48" s="8" t="s">
        <v>113</v>
      </c>
      <c r="N48" s="5">
        <f t="shared" si="1"/>
        <v>1</v>
      </c>
      <c r="O48" s="5">
        <f t="shared" si="2"/>
        <v>0</v>
      </c>
      <c r="P48" s="4">
        <v>2</v>
      </c>
      <c r="Q48" s="5">
        <v>38.305487999999997</v>
      </c>
      <c r="R48" s="5">
        <v>-122.27331100000001</v>
      </c>
      <c r="S48" s="24">
        <v>95.953757229999994</v>
      </c>
      <c r="T48" s="24">
        <v>72.254335260000005</v>
      </c>
      <c r="U48" s="24">
        <v>0</v>
      </c>
      <c r="V48" s="24">
        <v>22.241835829999999</v>
      </c>
      <c r="W48" s="24">
        <v>0</v>
      </c>
      <c r="X48" s="25">
        <v>56694</v>
      </c>
      <c r="Y48" s="24">
        <v>57.996146439999997</v>
      </c>
      <c r="Z48" s="24">
        <v>89.306697999999997</v>
      </c>
    </row>
    <row r="49" spans="1:26">
      <c r="A49" s="4">
        <v>48</v>
      </c>
      <c r="B49" s="8" t="s">
        <v>114</v>
      </c>
      <c r="C49" s="5" t="s">
        <v>10</v>
      </c>
      <c r="D49" s="4">
        <f t="shared" si="0"/>
        <v>0</v>
      </c>
      <c r="E49" s="5" t="s">
        <v>11</v>
      </c>
      <c r="F49" s="5" t="s">
        <v>22</v>
      </c>
      <c r="G49" s="5">
        <v>1960</v>
      </c>
      <c r="H49" s="5">
        <v>1955</v>
      </c>
      <c r="I49" s="5">
        <f t="shared" si="5"/>
        <v>61</v>
      </c>
      <c r="J49" s="7">
        <v>790200</v>
      </c>
      <c r="K49" s="5" t="s">
        <v>2782</v>
      </c>
      <c r="L49" s="5" t="s">
        <v>2782</v>
      </c>
      <c r="M49" s="8" t="s">
        <v>115</v>
      </c>
      <c r="N49" s="5">
        <f t="shared" si="1"/>
        <v>0</v>
      </c>
      <c r="O49" s="5">
        <f t="shared" si="2"/>
        <v>0</v>
      </c>
      <c r="P49" s="4">
        <v>2</v>
      </c>
      <c r="Q49" s="5">
        <v>38.310312000000003</v>
      </c>
      <c r="R49" s="5">
        <v>-122.27243300000001</v>
      </c>
      <c r="S49" s="24">
        <v>95.953757229999994</v>
      </c>
      <c r="T49" s="24">
        <v>72.254335260000005</v>
      </c>
      <c r="U49" s="24">
        <v>0</v>
      </c>
      <c r="V49" s="24">
        <v>22.241835829999999</v>
      </c>
      <c r="W49" s="24">
        <v>0</v>
      </c>
      <c r="X49" s="25">
        <v>56694</v>
      </c>
      <c r="Y49" s="24">
        <v>57.996146439999997</v>
      </c>
      <c r="Z49" s="24">
        <v>89.306697999999997</v>
      </c>
    </row>
    <row r="50" spans="1:26">
      <c r="A50" s="4">
        <v>49</v>
      </c>
      <c r="B50" s="8" t="s">
        <v>116</v>
      </c>
      <c r="C50" s="5" t="s">
        <v>10</v>
      </c>
      <c r="D50" s="4">
        <f t="shared" si="0"/>
        <v>0</v>
      </c>
      <c r="E50" s="5" t="s">
        <v>11</v>
      </c>
      <c r="F50" s="5" t="s">
        <v>22</v>
      </c>
      <c r="G50" s="5">
        <v>994</v>
      </c>
      <c r="H50" s="5">
        <v>1950</v>
      </c>
      <c r="I50" s="5">
        <f t="shared" si="5"/>
        <v>66</v>
      </c>
      <c r="J50" s="7">
        <v>474400</v>
      </c>
      <c r="K50" s="9">
        <v>42039</v>
      </c>
      <c r="L50" s="9">
        <v>42055</v>
      </c>
      <c r="M50" s="8" t="s">
        <v>117</v>
      </c>
      <c r="N50" s="5">
        <f t="shared" si="1"/>
        <v>1</v>
      </c>
      <c r="O50" s="5">
        <f t="shared" si="2"/>
        <v>0</v>
      </c>
      <c r="P50" s="4">
        <v>2</v>
      </c>
      <c r="Q50" s="5">
        <v>38.310277999999997</v>
      </c>
      <c r="R50" s="5">
        <v>-122.27494299999999</v>
      </c>
      <c r="S50" s="24">
        <v>95.953757229999994</v>
      </c>
      <c r="T50" s="24">
        <v>72.254335260000005</v>
      </c>
      <c r="U50" s="24">
        <v>0</v>
      </c>
      <c r="V50" s="24">
        <v>22.241835829999999</v>
      </c>
      <c r="W50" s="24">
        <v>0</v>
      </c>
      <c r="X50" s="25">
        <v>56694</v>
      </c>
      <c r="Y50" s="24">
        <v>57.996146439999997</v>
      </c>
      <c r="Z50" s="24">
        <v>89.306697999999997</v>
      </c>
    </row>
    <row r="51" spans="1:26">
      <c r="A51" s="4">
        <v>50</v>
      </c>
      <c r="B51" s="8" t="s">
        <v>118</v>
      </c>
      <c r="C51" s="5" t="s">
        <v>10</v>
      </c>
      <c r="D51" s="4">
        <f t="shared" si="0"/>
        <v>0</v>
      </c>
      <c r="E51" s="5" t="s">
        <v>11</v>
      </c>
      <c r="F51" s="5" t="s">
        <v>22</v>
      </c>
      <c r="G51" s="6">
        <v>2400</v>
      </c>
      <c r="H51" s="5" t="s">
        <v>2782</v>
      </c>
      <c r="I51" s="5" t="s">
        <v>2782</v>
      </c>
      <c r="J51" s="7" t="s">
        <v>2782</v>
      </c>
      <c r="K51" s="5" t="s">
        <v>2782</v>
      </c>
      <c r="L51" s="5" t="s">
        <v>2782</v>
      </c>
      <c r="M51" s="8" t="s">
        <v>119</v>
      </c>
      <c r="N51" s="5">
        <f t="shared" si="1"/>
        <v>0</v>
      </c>
      <c r="O51" s="5">
        <f t="shared" si="2"/>
        <v>0</v>
      </c>
      <c r="P51" s="4">
        <v>2</v>
      </c>
      <c r="Q51" s="5">
        <v>38.311680000000003</v>
      </c>
      <c r="R51" s="5">
        <v>-122.275825</v>
      </c>
      <c r="S51" s="26">
        <v>100</v>
      </c>
      <c r="T51" s="26">
        <v>86.036036039999999</v>
      </c>
      <c r="U51" s="26">
        <v>0</v>
      </c>
      <c r="V51" s="26">
        <v>10.068426199999999</v>
      </c>
      <c r="W51" s="26">
        <v>8.3088954059999995</v>
      </c>
      <c r="X51" s="26">
        <v>58030</v>
      </c>
      <c r="Y51" s="26">
        <v>80.40540541</v>
      </c>
      <c r="Z51" s="26">
        <v>85.058823529999998</v>
      </c>
    </row>
    <row r="52" spans="1:26">
      <c r="A52" s="4">
        <v>51</v>
      </c>
      <c r="B52" s="8" t="s">
        <v>120</v>
      </c>
      <c r="C52" s="5" t="s">
        <v>10</v>
      </c>
      <c r="D52" s="4">
        <f t="shared" si="0"/>
        <v>0</v>
      </c>
      <c r="E52" s="5" t="s">
        <v>11</v>
      </c>
      <c r="F52" s="5" t="s">
        <v>22</v>
      </c>
      <c r="G52" s="5">
        <v>808</v>
      </c>
      <c r="H52" s="5">
        <v>1941</v>
      </c>
      <c r="I52" s="5">
        <f>2016-H52</f>
        <v>75</v>
      </c>
      <c r="J52" s="7">
        <v>403100</v>
      </c>
      <c r="K52" s="9">
        <v>41957</v>
      </c>
      <c r="L52" s="9">
        <v>41975</v>
      </c>
      <c r="M52" s="8" t="s">
        <v>121</v>
      </c>
      <c r="N52" s="5">
        <f t="shared" si="1"/>
        <v>0</v>
      </c>
      <c r="O52" s="5">
        <f t="shared" si="2"/>
        <v>0</v>
      </c>
      <c r="P52" s="4">
        <v>1</v>
      </c>
      <c r="Q52" s="5">
        <v>38.311790000000002</v>
      </c>
      <c r="R52" s="5">
        <v>-122.274907</v>
      </c>
      <c r="S52" s="24">
        <v>100</v>
      </c>
      <c r="T52" s="24">
        <v>86.036036039999999</v>
      </c>
      <c r="U52" s="24">
        <v>0</v>
      </c>
      <c r="V52" s="24">
        <v>10.068426199999999</v>
      </c>
      <c r="W52" s="24">
        <v>8.3088954059999995</v>
      </c>
      <c r="X52" s="25">
        <v>58030</v>
      </c>
      <c r="Y52" s="24">
        <v>80.40540541</v>
      </c>
      <c r="Z52" s="24">
        <v>85.058823529999998</v>
      </c>
    </row>
    <row r="53" spans="1:26">
      <c r="A53" s="4">
        <v>52</v>
      </c>
      <c r="B53" s="8" t="s">
        <v>122</v>
      </c>
      <c r="C53" s="5" t="s">
        <v>10</v>
      </c>
      <c r="D53" s="4">
        <f t="shared" si="0"/>
        <v>0</v>
      </c>
      <c r="E53" s="5" t="s">
        <v>11</v>
      </c>
      <c r="F53" s="5" t="s">
        <v>22</v>
      </c>
      <c r="G53" s="6">
        <v>400</v>
      </c>
      <c r="H53" s="5" t="s">
        <v>2782</v>
      </c>
      <c r="I53" s="5" t="s">
        <v>2782</v>
      </c>
      <c r="J53" s="7" t="s">
        <v>2782</v>
      </c>
      <c r="K53" s="5" t="s">
        <v>2782</v>
      </c>
      <c r="L53" s="5" t="s">
        <v>2782</v>
      </c>
      <c r="M53" s="8" t="s">
        <v>123</v>
      </c>
      <c r="N53" s="5">
        <f t="shared" si="1"/>
        <v>0</v>
      </c>
      <c r="O53" s="5">
        <f t="shared" si="2"/>
        <v>0</v>
      </c>
      <c r="P53" s="4">
        <v>2</v>
      </c>
      <c r="Q53" s="5">
        <v>38.312463999999999</v>
      </c>
      <c r="R53" s="5">
        <v>-122.27202</v>
      </c>
      <c r="S53" s="26">
        <v>100</v>
      </c>
      <c r="T53" s="26">
        <v>86.036036039999999</v>
      </c>
      <c r="U53" s="26">
        <v>0</v>
      </c>
      <c r="V53" s="26">
        <v>10.068426199999999</v>
      </c>
      <c r="W53" s="26">
        <v>8.3088954059999995</v>
      </c>
      <c r="X53" s="26">
        <v>58030</v>
      </c>
      <c r="Y53" s="26">
        <v>80.40540541</v>
      </c>
      <c r="Z53" s="26">
        <v>85.058823529999998</v>
      </c>
    </row>
    <row r="54" spans="1:26">
      <c r="A54" s="4">
        <v>53</v>
      </c>
      <c r="B54" s="8" t="s">
        <v>124</v>
      </c>
      <c r="C54" s="5" t="s">
        <v>10</v>
      </c>
      <c r="D54" s="4">
        <f t="shared" si="0"/>
        <v>0</v>
      </c>
      <c r="E54" s="5" t="s">
        <v>11</v>
      </c>
      <c r="F54" s="5" t="s">
        <v>22</v>
      </c>
      <c r="G54" s="5">
        <v>2640</v>
      </c>
      <c r="H54" s="5">
        <v>1900</v>
      </c>
      <c r="I54" s="5">
        <f>2016-H54</f>
        <v>116</v>
      </c>
      <c r="J54" s="7">
        <v>948600</v>
      </c>
      <c r="K54" s="5" t="s">
        <v>2782</v>
      </c>
      <c r="L54" s="5" t="s">
        <v>2782</v>
      </c>
      <c r="M54" s="8" t="s">
        <v>125</v>
      </c>
      <c r="N54" s="5">
        <f t="shared" si="1"/>
        <v>0</v>
      </c>
      <c r="O54" s="5">
        <f t="shared" si="2"/>
        <v>0</v>
      </c>
      <c r="P54" s="4">
        <v>2</v>
      </c>
      <c r="Q54" s="5">
        <v>38.312880999999997</v>
      </c>
      <c r="R54" s="5">
        <v>-122.274978</v>
      </c>
      <c r="S54" s="26">
        <v>100</v>
      </c>
      <c r="T54" s="26">
        <v>86.036036039999999</v>
      </c>
      <c r="U54" s="26">
        <v>0</v>
      </c>
      <c r="V54" s="26">
        <v>10.068426199999999</v>
      </c>
      <c r="W54" s="26">
        <v>8.3088954059999995</v>
      </c>
      <c r="X54" s="26">
        <v>58030</v>
      </c>
      <c r="Y54" s="26">
        <v>80.40540541</v>
      </c>
      <c r="Z54" s="26">
        <v>85.058823529999998</v>
      </c>
    </row>
    <row r="55" spans="1:26">
      <c r="A55" s="4">
        <v>54</v>
      </c>
      <c r="B55" s="8" t="s">
        <v>126</v>
      </c>
      <c r="C55" s="5" t="s">
        <v>10</v>
      </c>
      <c r="D55" s="4">
        <f t="shared" si="0"/>
        <v>0</v>
      </c>
      <c r="E55" s="5" t="s">
        <v>11</v>
      </c>
      <c r="F55" s="5" t="s">
        <v>22</v>
      </c>
      <c r="G55" s="5">
        <v>1780</v>
      </c>
      <c r="H55" s="5">
        <v>1968</v>
      </c>
      <c r="I55" s="5">
        <f>2016-H55</f>
        <v>48</v>
      </c>
      <c r="J55" s="7">
        <v>604700</v>
      </c>
      <c r="K55" s="5" t="s">
        <v>2782</v>
      </c>
      <c r="L55" s="5" t="s">
        <v>2782</v>
      </c>
      <c r="M55" s="8" t="s">
        <v>127</v>
      </c>
      <c r="N55" s="5">
        <f t="shared" si="1"/>
        <v>1</v>
      </c>
      <c r="O55" s="5">
        <f t="shared" si="2"/>
        <v>0</v>
      </c>
      <c r="P55" s="4">
        <v>2</v>
      </c>
      <c r="Q55" s="5">
        <v>38.313335000000002</v>
      </c>
      <c r="R55" s="5">
        <v>-122.273365</v>
      </c>
      <c r="S55" s="24">
        <v>100</v>
      </c>
      <c r="T55" s="24">
        <v>86.036036039999999</v>
      </c>
      <c r="U55" s="24">
        <v>0</v>
      </c>
      <c r="V55" s="24">
        <v>10.068426199999999</v>
      </c>
      <c r="W55" s="24">
        <v>8.3088954059999995</v>
      </c>
      <c r="X55" s="25">
        <v>58030</v>
      </c>
      <c r="Y55" s="24">
        <v>80.40540541</v>
      </c>
      <c r="Z55" s="24">
        <v>85.058823529999998</v>
      </c>
    </row>
    <row r="56" spans="1:26">
      <c r="A56" s="4">
        <v>55</v>
      </c>
      <c r="B56" s="8" t="s">
        <v>128</v>
      </c>
      <c r="C56" s="5" t="s">
        <v>10</v>
      </c>
      <c r="D56" s="4">
        <f t="shared" si="0"/>
        <v>0</v>
      </c>
      <c r="E56" s="5" t="s">
        <v>11</v>
      </c>
      <c r="F56" s="5" t="s">
        <v>22</v>
      </c>
      <c r="G56" s="5">
        <v>1502</v>
      </c>
      <c r="H56" s="5">
        <v>1968</v>
      </c>
      <c r="I56" s="5">
        <f>2016-H56</f>
        <v>48</v>
      </c>
      <c r="J56" s="7">
        <v>574300</v>
      </c>
      <c r="K56" s="5" t="s">
        <v>2782</v>
      </c>
      <c r="L56" s="5" t="s">
        <v>2782</v>
      </c>
      <c r="M56" s="8" t="s">
        <v>129</v>
      </c>
      <c r="N56" s="5">
        <f t="shared" si="1"/>
        <v>1</v>
      </c>
      <c r="O56" s="5">
        <f t="shared" si="2"/>
        <v>0</v>
      </c>
      <c r="P56" s="4">
        <v>2</v>
      </c>
      <c r="Q56" s="5">
        <v>38.313349000000002</v>
      </c>
      <c r="R56" s="5">
        <v>-122.27314200000001</v>
      </c>
      <c r="S56" s="26">
        <v>100</v>
      </c>
      <c r="T56" s="26">
        <v>86.036036039999999</v>
      </c>
      <c r="U56" s="26">
        <v>0</v>
      </c>
      <c r="V56" s="26">
        <v>10.068426199999999</v>
      </c>
      <c r="W56" s="26">
        <v>8.3088954059999995</v>
      </c>
      <c r="X56" s="26">
        <v>58030</v>
      </c>
      <c r="Y56" s="26">
        <v>80.40540541</v>
      </c>
      <c r="Z56" s="26">
        <v>85.058823529999998</v>
      </c>
    </row>
    <row r="57" spans="1:26">
      <c r="A57" s="4">
        <v>56</v>
      </c>
      <c r="B57" s="8" t="s">
        <v>130</v>
      </c>
      <c r="C57" s="5" t="s">
        <v>10</v>
      </c>
      <c r="D57" s="4">
        <f t="shared" si="0"/>
        <v>0</v>
      </c>
      <c r="E57" s="5" t="s">
        <v>11</v>
      </c>
      <c r="F57" s="5" t="s">
        <v>22</v>
      </c>
      <c r="G57" s="5">
        <v>2086</v>
      </c>
      <c r="H57" s="5">
        <v>1939</v>
      </c>
      <c r="I57" s="5">
        <f>2016-H57</f>
        <v>77</v>
      </c>
      <c r="J57" s="7">
        <v>686100</v>
      </c>
      <c r="K57" s="9">
        <v>41926</v>
      </c>
      <c r="L57" s="9">
        <v>42114</v>
      </c>
      <c r="M57" s="8" t="s">
        <v>131</v>
      </c>
      <c r="N57" s="5">
        <f t="shared" si="1"/>
        <v>0</v>
      </c>
      <c r="O57" s="5">
        <f t="shared" si="2"/>
        <v>0</v>
      </c>
      <c r="P57" s="4">
        <v>1</v>
      </c>
      <c r="Q57" s="5">
        <v>38.313792999999997</v>
      </c>
      <c r="R57" s="5">
        <v>-122.273506</v>
      </c>
      <c r="S57" s="26">
        <v>100</v>
      </c>
      <c r="T57" s="26">
        <v>86.036036039999999</v>
      </c>
      <c r="U57" s="26">
        <v>0</v>
      </c>
      <c r="V57" s="26">
        <v>10.068426199999999</v>
      </c>
      <c r="W57" s="26">
        <v>8.3088954059999995</v>
      </c>
      <c r="X57" s="26">
        <v>58030</v>
      </c>
      <c r="Y57" s="26">
        <v>80.40540541</v>
      </c>
      <c r="Z57" s="26">
        <v>85.058823529999998</v>
      </c>
    </row>
    <row r="58" spans="1:26">
      <c r="A58" s="4">
        <v>57</v>
      </c>
      <c r="B58" s="8" t="s">
        <v>132</v>
      </c>
      <c r="C58" s="5" t="s">
        <v>10</v>
      </c>
      <c r="D58" s="4">
        <f t="shared" si="0"/>
        <v>0</v>
      </c>
      <c r="E58" s="5" t="s">
        <v>11</v>
      </c>
      <c r="F58" s="5" t="s">
        <v>22</v>
      </c>
      <c r="G58" s="5">
        <v>2613</v>
      </c>
      <c r="H58" s="5">
        <v>1973</v>
      </c>
      <c r="I58" s="5">
        <f>2016-H58</f>
        <v>43</v>
      </c>
      <c r="J58" s="7">
        <v>964400</v>
      </c>
      <c r="K58" s="5" t="s">
        <v>2782</v>
      </c>
      <c r="L58" s="5" t="s">
        <v>2782</v>
      </c>
      <c r="M58" s="8" t="s">
        <v>133</v>
      </c>
      <c r="N58" s="5">
        <f t="shared" si="1"/>
        <v>0</v>
      </c>
      <c r="O58" s="5">
        <f t="shared" si="2"/>
        <v>0</v>
      </c>
      <c r="P58" s="4">
        <v>2</v>
      </c>
      <c r="Q58" s="5">
        <v>38.319000000000003</v>
      </c>
      <c r="R58" s="5">
        <v>-122.26994999999999</v>
      </c>
      <c r="S58" s="24">
        <v>100</v>
      </c>
      <c r="T58" s="24">
        <v>86.036036039999999</v>
      </c>
      <c r="U58" s="24">
        <v>0</v>
      </c>
      <c r="V58" s="24">
        <v>10.068426199999999</v>
      </c>
      <c r="W58" s="24">
        <v>8.3088954059999995</v>
      </c>
      <c r="X58" s="25">
        <v>58030</v>
      </c>
      <c r="Y58" s="24">
        <v>80.40540541</v>
      </c>
      <c r="Z58" s="24">
        <v>85.058823529999998</v>
      </c>
    </row>
    <row r="59" spans="1:26">
      <c r="A59" s="4">
        <v>58</v>
      </c>
      <c r="B59" s="8" t="s">
        <v>134</v>
      </c>
      <c r="C59" s="5" t="s">
        <v>10</v>
      </c>
      <c r="D59" s="4">
        <f t="shared" si="0"/>
        <v>0</v>
      </c>
      <c r="E59" s="5" t="s">
        <v>11</v>
      </c>
      <c r="F59" s="5" t="s">
        <v>22</v>
      </c>
      <c r="G59" s="6">
        <v>2500</v>
      </c>
      <c r="H59" s="5" t="s">
        <v>2782</v>
      </c>
      <c r="I59" s="5" t="s">
        <v>2782</v>
      </c>
      <c r="J59" s="7" t="s">
        <v>2782</v>
      </c>
      <c r="K59" s="9">
        <v>41887</v>
      </c>
      <c r="L59" s="9">
        <v>42116</v>
      </c>
      <c r="M59" s="8" t="s">
        <v>135</v>
      </c>
      <c r="N59" s="5">
        <f t="shared" si="1"/>
        <v>0</v>
      </c>
      <c r="O59" s="5">
        <f t="shared" si="2"/>
        <v>0</v>
      </c>
      <c r="P59" s="4">
        <v>2</v>
      </c>
      <c r="Q59" s="5">
        <v>38.320048</v>
      </c>
      <c r="R59" s="5">
        <v>-122.270498</v>
      </c>
      <c r="S59" s="26">
        <v>100</v>
      </c>
      <c r="T59" s="26">
        <v>86.036036039999999</v>
      </c>
      <c r="U59" s="26">
        <v>0</v>
      </c>
      <c r="V59" s="26">
        <v>10.068426199999999</v>
      </c>
      <c r="W59" s="26">
        <v>8.3088954059999995</v>
      </c>
      <c r="X59" s="26">
        <v>58030</v>
      </c>
      <c r="Y59" s="26">
        <v>80.40540541</v>
      </c>
      <c r="Z59" s="26">
        <v>85.058823529999998</v>
      </c>
    </row>
    <row r="60" spans="1:26">
      <c r="A60" s="4">
        <v>59</v>
      </c>
      <c r="B60" s="8" t="s">
        <v>136</v>
      </c>
      <c r="C60" s="5" t="s">
        <v>10</v>
      </c>
      <c r="D60" s="4">
        <f t="shared" si="0"/>
        <v>1</v>
      </c>
      <c r="E60" s="5" t="s">
        <v>46</v>
      </c>
      <c r="F60" s="5" t="s">
        <v>22</v>
      </c>
      <c r="G60" s="5">
        <v>1304</v>
      </c>
      <c r="H60" s="5">
        <v>1942</v>
      </c>
      <c r="I60" s="5">
        <f>2016-H60</f>
        <v>74</v>
      </c>
      <c r="J60" s="7">
        <v>997000</v>
      </c>
      <c r="K60" s="5" t="s">
        <v>2782</v>
      </c>
      <c r="L60" s="5" t="s">
        <v>2782</v>
      </c>
      <c r="M60" s="8" t="s">
        <v>137</v>
      </c>
      <c r="N60" s="5">
        <f t="shared" si="1"/>
        <v>0</v>
      </c>
      <c r="O60" s="5">
        <f t="shared" si="2"/>
        <v>0</v>
      </c>
      <c r="P60" s="4">
        <v>4</v>
      </c>
      <c r="Q60" s="5">
        <v>38.314357999999999</v>
      </c>
      <c r="R60" s="5">
        <v>-122.275509</v>
      </c>
      <c r="S60" s="26">
        <v>100</v>
      </c>
      <c r="T60" s="26">
        <v>86.036036039999999</v>
      </c>
      <c r="U60" s="26">
        <v>0</v>
      </c>
      <c r="V60" s="26">
        <v>10.068426199999999</v>
      </c>
      <c r="W60" s="26">
        <v>8.3088954059999995</v>
      </c>
      <c r="X60" s="26">
        <v>58030</v>
      </c>
      <c r="Y60" s="26">
        <v>80.40540541</v>
      </c>
      <c r="Z60" s="26">
        <v>85.058823529999998</v>
      </c>
    </row>
    <row r="61" spans="1:26">
      <c r="A61" s="4">
        <v>60</v>
      </c>
      <c r="B61" s="8" t="s">
        <v>138</v>
      </c>
      <c r="C61" t="s">
        <v>139</v>
      </c>
      <c r="D61" s="4">
        <f t="shared" si="0"/>
        <v>1</v>
      </c>
      <c r="E61" s="5" t="s">
        <v>46</v>
      </c>
      <c r="F61" s="5" t="s">
        <v>12</v>
      </c>
      <c r="G61" s="6">
        <v>62500</v>
      </c>
      <c r="H61" s="5" t="s">
        <v>2782</v>
      </c>
      <c r="I61" s="5" t="s">
        <v>2782</v>
      </c>
      <c r="J61" s="7" t="s">
        <v>2782</v>
      </c>
      <c r="K61" s="5" t="s">
        <v>2782</v>
      </c>
      <c r="L61" s="5" t="s">
        <v>2782</v>
      </c>
      <c r="M61" s="8" t="s">
        <v>140</v>
      </c>
      <c r="N61" s="5">
        <f t="shared" si="1"/>
        <v>0</v>
      </c>
      <c r="O61" s="5">
        <f t="shared" si="2"/>
        <v>0</v>
      </c>
      <c r="P61" s="4">
        <v>4</v>
      </c>
      <c r="Q61" s="5">
        <v>38.322490000000002</v>
      </c>
      <c r="R61" s="5">
        <v>-122.308142</v>
      </c>
      <c r="S61" s="24">
        <v>89.258312020000005</v>
      </c>
      <c r="T61" s="24">
        <v>62.148337599999998</v>
      </c>
      <c r="U61" s="24">
        <v>3.6095159969999999</v>
      </c>
      <c r="V61" s="24">
        <v>41.591468419999998</v>
      </c>
      <c r="W61" s="24">
        <v>0</v>
      </c>
      <c r="X61" s="25">
        <v>27663</v>
      </c>
      <c r="Y61" s="24">
        <v>82.608695650000001</v>
      </c>
      <c r="Z61" s="24">
        <v>77.808988760000005</v>
      </c>
    </row>
    <row r="62" spans="1:26">
      <c r="A62" s="4">
        <v>61</v>
      </c>
      <c r="B62" s="8" t="s">
        <v>141</v>
      </c>
      <c r="C62" t="s">
        <v>139</v>
      </c>
      <c r="D62" s="4">
        <f t="shared" si="0"/>
        <v>1</v>
      </c>
      <c r="E62" s="5" t="s">
        <v>46</v>
      </c>
      <c r="F62" s="5" t="s">
        <v>142</v>
      </c>
      <c r="G62" s="6">
        <v>20000</v>
      </c>
      <c r="H62" s="5" t="s">
        <v>2782</v>
      </c>
      <c r="I62" s="5" t="s">
        <v>2782</v>
      </c>
      <c r="J62" s="7" t="s">
        <v>2782</v>
      </c>
      <c r="K62" s="5" t="s">
        <v>2782</v>
      </c>
      <c r="L62" s="5" t="s">
        <v>2782</v>
      </c>
      <c r="M62" s="8" t="s">
        <v>143</v>
      </c>
      <c r="N62" s="5">
        <f t="shared" si="1"/>
        <v>0</v>
      </c>
      <c r="O62" s="5">
        <f t="shared" si="2"/>
        <v>0</v>
      </c>
      <c r="P62" s="4">
        <v>4</v>
      </c>
      <c r="Q62" s="5">
        <v>38.328592</v>
      </c>
      <c r="R62" s="5">
        <v>-122.31174</v>
      </c>
      <c r="S62" s="25">
        <v>88.190954770000005</v>
      </c>
      <c r="T62" s="25">
        <v>49.74874372</v>
      </c>
      <c r="U62" s="25">
        <v>0</v>
      </c>
      <c r="V62" s="25">
        <v>38.555194810000003</v>
      </c>
      <c r="W62" s="25">
        <v>0</v>
      </c>
      <c r="X62" s="25">
        <v>24457</v>
      </c>
      <c r="Y62" s="25">
        <v>71.356783919999998</v>
      </c>
      <c r="Z62" s="25">
        <v>81.721854300000004</v>
      </c>
    </row>
    <row r="63" spans="1:26">
      <c r="A63" s="4">
        <v>62</v>
      </c>
      <c r="B63" s="8" t="s">
        <v>144</v>
      </c>
      <c r="C63" t="s">
        <v>139</v>
      </c>
      <c r="D63" s="4">
        <f t="shared" si="0"/>
        <v>0</v>
      </c>
      <c r="E63" s="5" t="s">
        <v>11</v>
      </c>
      <c r="F63" s="5" t="s">
        <v>12</v>
      </c>
      <c r="G63" s="6">
        <v>15000</v>
      </c>
      <c r="H63" s="5" t="s">
        <v>2782</v>
      </c>
      <c r="I63" s="5" t="s">
        <v>2782</v>
      </c>
      <c r="J63" s="7" t="s">
        <v>2782</v>
      </c>
      <c r="K63" s="9">
        <v>41901</v>
      </c>
      <c r="L63" s="9">
        <v>41904</v>
      </c>
      <c r="M63" s="8" t="s">
        <v>145</v>
      </c>
      <c r="N63" s="5">
        <f t="shared" si="1"/>
        <v>0</v>
      </c>
      <c r="O63" s="5">
        <f t="shared" si="2"/>
        <v>0</v>
      </c>
      <c r="P63" s="4">
        <v>1</v>
      </c>
      <c r="Q63" s="5">
        <v>38.322516</v>
      </c>
      <c r="R63" s="5">
        <v>-122.304051</v>
      </c>
      <c r="S63" s="24">
        <v>89.258312020000005</v>
      </c>
      <c r="T63" s="24">
        <v>62.148337599999998</v>
      </c>
      <c r="U63" s="24">
        <v>3.6095159969999999</v>
      </c>
      <c r="V63" s="24">
        <v>41.591468419999998</v>
      </c>
      <c r="W63" s="24">
        <v>0</v>
      </c>
      <c r="X63" s="25">
        <v>27663</v>
      </c>
      <c r="Y63" s="24">
        <v>82.608695650000001</v>
      </c>
      <c r="Z63" s="24">
        <v>77.808988760000005</v>
      </c>
    </row>
    <row r="64" spans="1:26">
      <c r="A64" s="4">
        <v>63</v>
      </c>
      <c r="B64" s="8" t="s">
        <v>146</v>
      </c>
      <c r="C64" t="s">
        <v>139</v>
      </c>
      <c r="D64" s="4">
        <f t="shared" si="0"/>
        <v>0</v>
      </c>
      <c r="E64" s="5" t="s">
        <v>11</v>
      </c>
      <c r="F64" s="5" t="s">
        <v>12</v>
      </c>
      <c r="G64" s="6">
        <v>80000</v>
      </c>
      <c r="H64" s="5" t="s">
        <v>2782</v>
      </c>
      <c r="I64" s="5" t="s">
        <v>2782</v>
      </c>
      <c r="J64" s="7" t="s">
        <v>2782</v>
      </c>
      <c r="K64" s="9">
        <v>41893</v>
      </c>
      <c r="L64" s="9">
        <v>41908</v>
      </c>
      <c r="M64" s="8" t="s">
        <v>147</v>
      </c>
      <c r="N64" s="5">
        <f t="shared" si="1"/>
        <v>0</v>
      </c>
      <c r="O64" s="5">
        <f t="shared" si="2"/>
        <v>0</v>
      </c>
      <c r="P64" s="4">
        <v>2</v>
      </c>
      <c r="Q64" s="5">
        <v>38.323126000000002</v>
      </c>
      <c r="R64" s="5">
        <v>-122.30380700000001</v>
      </c>
      <c r="S64" s="24">
        <v>89.258312020000005</v>
      </c>
      <c r="T64" s="24">
        <v>62.148337599999998</v>
      </c>
      <c r="U64" s="24">
        <v>3.6095159969999999</v>
      </c>
      <c r="V64" s="24">
        <v>41.591468419999998</v>
      </c>
      <c r="W64" s="24">
        <v>0</v>
      </c>
      <c r="X64" s="25">
        <v>27663</v>
      </c>
      <c r="Y64" s="24">
        <v>82.608695650000001</v>
      </c>
      <c r="Z64" s="24">
        <v>77.808988760000005</v>
      </c>
    </row>
    <row r="65" spans="1:26">
      <c r="A65" s="4">
        <v>64</v>
      </c>
      <c r="B65" s="8" t="s">
        <v>148</v>
      </c>
      <c r="C65" t="s">
        <v>139</v>
      </c>
      <c r="D65" s="4">
        <f t="shared" si="0"/>
        <v>0</v>
      </c>
      <c r="E65" s="5" t="s">
        <v>11</v>
      </c>
      <c r="F65" s="5" t="s">
        <v>22</v>
      </c>
      <c r="G65" s="5">
        <v>1189</v>
      </c>
      <c r="H65" s="5">
        <v>1956</v>
      </c>
      <c r="I65" s="5">
        <f t="shared" ref="I65:I128" si="6">2016-H65</f>
        <v>60</v>
      </c>
      <c r="J65" s="7">
        <v>443200</v>
      </c>
      <c r="K65" s="5" t="s">
        <v>2782</v>
      </c>
      <c r="L65" s="5" t="s">
        <v>2782</v>
      </c>
      <c r="M65" s="8" t="s">
        <v>149</v>
      </c>
      <c r="N65" s="5">
        <f t="shared" si="1"/>
        <v>0</v>
      </c>
      <c r="O65" s="5">
        <f t="shared" si="2"/>
        <v>0</v>
      </c>
      <c r="P65" s="4">
        <v>2</v>
      </c>
      <c r="Q65" s="5">
        <v>38.323990999999999</v>
      </c>
      <c r="R65" s="5">
        <v>-122.306135</v>
      </c>
      <c r="S65" s="24">
        <v>89.258312020000005</v>
      </c>
      <c r="T65" s="24">
        <v>62.148337599999998</v>
      </c>
      <c r="U65" s="24">
        <v>3.6095159969999999</v>
      </c>
      <c r="V65" s="24">
        <v>41.591468419999998</v>
      </c>
      <c r="W65" s="24">
        <v>0</v>
      </c>
      <c r="X65" s="25">
        <v>27663</v>
      </c>
      <c r="Y65" s="24">
        <v>82.608695650000001</v>
      </c>
      <c r="Z65" s="24">
        <v>77.808988760000005</v>
      </c>
    </row>
    <row r="66" spans="1:26">
      <c r="A66" s="4">
        <v>65</v>
      </c>
      <c r="B66" s="8" t="s">
        <v>150</v>
      </c>
      <c r="C66" t="s">
        <v>139</v>
      </c>
      <c r="D66" s="4">
        <f t="shared" ref="D66:D129" si="7">IF(E66="Red",1,0)</f>
        <v>0</v>
      </c>
      <c r="E66" s="5" t="s">
        <v>11</v>
      </c>
      <c r="F66" s="5" t="s">
        <v>22</v>
      </c>
      <c r="G66" s="5">
        <v>1408</v>
      </c>
      <c r="H66" s="5">
        <v>1956</v>
      </c>
      <c r="I66" s="5">
        <f t="shared" si="6"/>
        <v>60</v>
      </c>
      <c r="J66" s="7">
        <v>491900</v>
      </c>
      <c r="K66" s="9">
        <v>41901</v>
      </c>
      <c r="L66" s="5" t="s">
        <v>151</v>
      </c>
      <c r="M66" s="8" t="s">
        <v>152</v>
      </c>
      <c r="N66" s="5">
        <f t="shared" ref="N66:N129" si="8">IF(ISNUMBER(FIND("chimney",M66))= TRUE,1,0)</f>
        <v>1</v>
      </c>
      <c r="O66" s="5">
        <f t="shared" ref="O66:O129" si="9">IF(ISNUMBER(FIND("foundation",M66))= TRUE,1,0)</f>
        <v>0</v>
      </c>
      <c r="P66" s="4">
        <v>2</v>
      </c>
      <c r="Q66" s="5">
        <v>38.323875000000001</v>
      </c>
      <c r="R66" s="5">
        <v>-122.305188</v>
      </c>
      <c r="S66" s="24">
        <v>89.258312020000005</v>
      </c>
      <c r="T66" s="24">
        <v>62.148337599999998</v>
      </c>
      <c r="U66" s="24">
        <v>3.6095159969999999</v>
      </c>
      <c r="V66" s="24">
        <v>41.591468419999998</v>
      </c>
      <c r="W66" s="24">
        <v>0</v>
      </c>
      <c r="X66" s="25">
        <v>27663</v>
      </c>
      <c r="Y66" s="24">
        <v>82.608695650000001</v>
      </c>
      <c r="Z66" s="24">
        <v>77.808988760000005</v>
      </c>
    </row>
    <row r="67" spans="1:26">
      <c r="A67" s="4">
        <v>66</v>
      </c>
      <c r="B67" s="8" t="s">
        <v>153</v>
      </c>
      <c r="C67" t="s">
        <v>139</v>
      </c>
      <c r="D67" s="4">
        <f t="shared" si="7"/>
        <v>0</v>
      </c>
      <c r="E67" s="5" t="s">
        <v>11</v>
      </c>
      <c r="F67" s="5" t="s">
        <v>22</v>
      </c>
      <c r="G67" s="5">
        <v>1408</v>
      </c>
      <c r="H67" s="5">
        <v>1956</v>
      </c>
      <c r="I67" s="5">
        <f t="shared" si="6"/>
        <v>60</v>
      </c>
      <c r="J67" s="7">
        <v>468400</v>
      </c>
      <c r="K67" s="9">
        <v>41905</v>
      </c>
      <c r="L67" s="5" t="s">
        <v>154</v>
      </c>
      <c r="M67" s="8" t="s">
        <v>155</v>
      </c>
      <c r="N67" s="5">
        <f t="shared" si="8"/>
        <v>1</v>
      </c>
      <c r="O67" s="5">
        <f t="shared" si="9"/>
        <v>0</v>
      </c>
      <c r="P67" s="4">
        <v>2</v>
      </c>
      <c r="Q67" s="5">
        <v>38.324480999999999</v>
      </c>
      <c r="R67" s="5">
        <v>-122.30598000000001</v>
      </c>
      <c r="S67" s="24">
        <v>89.258312020000005</v>
      </c>
      <c r="T67" s="24">
        <v>62.148337599999998</v>
      </c>
      <c r="U67" s="24">
        <v>3.6095159969999999</v>
      </c>
      <c r="V67" s="24">
        <v>41.591468419999998</v>
      </c>
      <c r="W67" s="24">
        <v>0</v>
      </c>
      <c r="X67" s="25">
        <v>27663</v>
      </c>
      <c r="Y67" s="24">
        <v>82.608695650000001</v>
      </c>
      <c r="Z67" s="24">
        <v>77.808988760000005</v>
      </c>
    </row>
    <row r="68" spans="1:26">
      <c r="A68" s="4">
        <v>67</v>
      </c>
      <c r="B68" s="8" t="s">
        <v>156</v>
      </c>
      <c r="C68" t="s">
        <v>139</v>
      </c>
      <c r="D68" s="4">
        <f t="shared" si="7"/>
        <v>0</v>
      </c>
      <c r="E68" s="5" t="s">
        <v>11</v>
      </c>
      <c r="F68" s="5" t="s">
        <v>22</v>
      </c>
      <c r="G68" s="5">
        <v>1408</v>
      </c>
      <c r="H68" s="5">
        <v>1956</v>
      </c>
      <c r="I68" s="5">
        <f t="shared" si="6"/>
        <v>60</v>
      </c>
      <c r="J68" s="7">
        <v>500800</v>
      </c>
      <c r="K68" s="9">
        <v>41897</v>
      </c>
      <c r="L68" s="9">
        <v>41936</v>
      </c>
      <c r="M68" s="8" t="s">
        <v>157</v>
      </c>
      <c r="N68" s="5">
        <f t="shared" si="8"/>
        <v>1</v>
      </c>
      <c r="O68" s="5">
        <f t="shared" si="9"/>
        <v>0</v>
      </c>
      <c r="P68" s="4">
        <v>2</v>
      </c>
      <c r="Q68" s="5">
        <v>38.324297999999999</v>
      </c>
      <c r="R68" s="5">
        <v>-122.304084</v>
      </c>
      <c r="S68" s="24">
        <v>89.258312020000005</v>
      </c>
      <c r="T68" s="24">
        <v>62.148337599999998</v>
      </c>
      <c r="U68" s="24">
        <v>3.6095159969999999</v>
      </c>
      <c r="V68" s="24">
        <v>41.591468419999998</v>
      </c>
      <c r="W68" s="24">
        <v>0</v>
      </c>
      <c r="X68" s="25">
        <v>27663</v>
      </c>
      <c r="Y68" s="24">
        <v>82.608695650000001</v>
      </c>
      <c r="Z68" s="24">
        <v>77.808988760000005</v>
      </c>
    </row>
    <row r="69" spans="1:26">
      <c r="A69" s="4">
        <v>68</v>
      </c>
      <c r="B69" s="8" t="s">
        <v>158</v>
      </c>
      <c r="C69" t="s">
        <v>139</v>
      </c>
      <c r="D69" s="4">
        <f t="shared" si="7"/>
        <v>0</v>
      </c>
      <c r="E69" s="5" t="s">
        <v>11</v>
      </c>
      <c r="F69" s="5" t="s">
        <v>22</v>
      </c>
      <c r="G69" s="5">
        <v>1079</v>
      </c>
      <c r="H69" s="5">
        <v>1956</v>
      </c>
      <c r="I69" s="5">
        <f t="shared" si="6"/>
        <v>60</v>
      </c>
      <c r="J69" s="7">
        <v>475600</v>
      </c>
      <c r="K69" s="5" t="s">
        <v>2782</v>
      </c>
      <c r="L69" s="5" t="s">
        <v>2782</v>
      </c>
      <c r="M69" s="8" t="s">
        <v>159</v>
      </c>
      <c r="N69" s="5">
        <f t="shared" si="8"/>
        <v>0</v>
      </c>
      <c r="O69" s="5">
        <f t="shared" si="9"/>
        <v>0</v>
      </c>
      <c r="P69" s="4">
        <v>2</v>
      </c>
      <c r="Q69" s="5">
        <v>38.324081999999997</v>
      </c>
      <c r="R69" s="5">
        <v>-122.303195</v>
      </c>
      <c r="S69" s="24">
        <v>89.258312020000005</v>
      </c>
      <c r="T69" s="24">
        <v>62.148337599999998</v>
      </c>
      <c r="U69" s="24">
        <v>3.6095159969999999</v>
      </c>
      <c r="V69" s="24">
        <v>41.591468419999998</v>
      </c>
      <c r="W69" s="24">
        <v>0</v>
      </c>
      <c r="X69" s="25">
        <v>27663</v>
      </c>
      <c r="Y69" s="24">
        <v>82.608695650000001</v>
      </c>
      <c r="Z69" s="24">
        <v>77.808988760000005</v>
      </c>
    </row>
    <row r="70" spans="1:26">
      <c r="A70" s="4">
        <v>69</v>
      </c>
      <c r="B70" s="8" t="s">
        <v>160</v>
      </c>
      <c r="C70" t="s">
        <v>139</v>
      </c>
      <c r="D70" s="4">
        <f t="shared" si="7"/>
        <v>0</v>
      </c>
      <c r="E70" s="5" t="s">
        <v>11</v>
      </c>
      <c r="F70" s="5" t="s">
        <v>22</v>
      </c>
      <c r="G70" s="5">
        <v>1408</v>
      </c>
      <c r="H70" s="5">
        <v>1956</v>
      </c>
      <c r="I70" s="5">
        <f t="shared" si="6"/>
        <v>60</v>
      </c>
      <c r="J70" s="7">
        <v>499900</v>
      </c>
      <c r="K70" s="9">
        <v>41996</v>
      </c>
      <c r="L70" s="9">
        <v>42010</v>
      </c>
      <c r="M70" s="8" t="s">
        <v>157</v>
      </c>
      <c r="N70" s="5">
        <f t="shared" si="8"/>
        <v>1</v>
      </c>
      <c r="O70" s="5">
        <f t="shared" si="9"/>
        <v>0</v>
      </c>
      <c r="P70" s="4">
        <v>2</v>
      </c>
      <c r="Q70" s="5">
        <v>38.324368</v>
      </c>
      <c r="R70" s="5">
        <v>-122.303185</v>
      </c>
      <c r="S70" s="24">
        <v>89.258312020000005</v>
      </c>
      <c r="T70" s="24">
        <v>62.148337599999998</v>
      </c>
      <c r="U70" s="24">
        <v>3.6095159969999999</v>
      </c>
      <c r="V70" s="24">
        <v>41.591468419999998</v>
      </c>
      <c r="W70" s="24">
        <v>0</v>
      </c>
      <c r="X70" s="25">
        <v>27663</v>
      </c>
      <c r="Y70" s="24">
        <v>82.608695650000001</v>
      </c>
      <c r="Z70" s="24">
        <v>77.808988760000005</v>
      </c>
    </row>
    <row r="71" spans="1:26">
      <c r="A71" s="4">
        <v>70</v>
      </c>
      <c r="B71" s="8" t="s">
        <v>161</v>
      </c>
      <c r="C71" t="s">
        <v>139</v>
      </c>
      <c r="D71" s="4">
        <f t="shared" si="7"/>
        <v>0</v>
      </c>
      <c r="E71" s="5" t="s">
        <v>11</v>
      </c>
      <c r="F71" s="5" t="s">
        <v>22</v>
      </c>
      <c r="G71" s="5">
        <v>1189</v>
      </c>
      <c r="H71" s="5">
        <v>1956</v>
      </c>
      <c r="I71" s="5">
        <f t="shared" si="6"/>
        <v>60</v>
      </c>
      <c r="J71" s="7">
        <v>457900</v>
      </c>
      <c r="K71" s="9">
        <v>41894</v>
      </c>
      <c r="L71" s="9">
        <v>42074</v>
      </c>
      <c r="M71" s="8" t="s">
        <v>157</v>
      </c>
      <c r="N71" s="5">
        <f t="shared" si="8"/>
        <v>1</v>
      </c>
      <c r="O71" s="5">
        <f t="shared" si="9"/>
        <v>0</v>
      </c>
      <c r="P71" s="4">
        <v>1</v>
      </c>
      <c r="Q71" s="5">
        <v>38.324401000000002</v>
      </c>
      <c r="R71" s="5">
        <v>-122.302983</v>
      </c>
      <c r="S71" s="24">
        <v>89.258312020000005</v>
      </c>
      <c r="T71" s="24">
        <v>62.148337599999998</v>
      </c>
      <c r="U71" s="24">
        <v>3.6095159969999999</v>
      </c>
      <c r="V71" s="24">
        <v>41.591468419999998</v>
      </c>
      <c r="W71" s="24">
        <v>0</v>
      </c>
      <c r="X71" s="25">
        <v>27663</v>
      </c>
      <c r="Y71" s="24">
        <v>82.608695650000001</v>
      </c>
      <c r="Z71" s="24">
        <v>77.808988760000005</v>
      </c>
    </row>
    <row r="72" spans="1:26">
      <c r="A72" s="4">
        <v>71</v>
      </c>
      <c r="B72" s="8" t="s">
        <v>162</v>
      </c>
      <c r="C72" t="s">
        <v>139</v>
      </c>
      <c r="D72" s="4">
        <f t="shared" si="7"/>
        <v>0</v>
      </c>
      <c r="E72" s="5" t="s">
        <v>11</v>
      </c>
      <c r="F72" s="5" t="s">
        <v>22</v>
      </c>
      <c r="G72" s="5">
        <v>1310</v>
      </c>
      <c r="H72" s="5">
        <v>1956</v>
      </c>
      <c r="I72" s="5">
        <f t="shared" si="6"/>
        <v>60</v>
      </c>
      <c r="J72" s="7">
        <v>477400</v>
      </c>
      <c r="K72" s="5" t="s">
        <v>2782</v>
      </c>
      <c r="L72" s="5" t="s">
        <v>2782</v>
      </c>
      <c r="M72" s="8" t="s">
        <v>163</v>
      </c>
      <c r="N72" s="5">
        <f t="shared" si="8"/>
        <v>1</v>
      </c>
      <c r="O72" s="5">
        <f t="shared" si="9"/>
        <v>0</v>
      </c>
      <c r="P72" s="4">
        <v>2</v>
      </c>
      <c r="Q72" s="5">
        <v>38.325336999999998</v>
      </c>
      <c r="R72" s="5">
        <v>-122.30412</v>
      </c>
      <c r="S72" s="24">
        <v>89.258312020000005</v>
      </c>
      <c r="T72" s="24">
        <v>62.148337599999998</v>
      </c>
      <c r="U72" s="24">
        <v>3.6095159969999999</v>
      </c>
      <c r="V72" s="24">
        <v>41.591468419999998</v>
      </c>
      <c r="W72" s="24">
        <v>0</v>
      </c>
      <c r="X72" s="25">
        <v>27663</v>
      </c>
      <c r="Y72" s="24">
        <v>82.608695650000001</v>
      </c>
      <c r="Z72" s="24">
        <v>77.808988760000005</v>
      </c>
    </row>
    <row r="73" spans="1:26">
      <c r="A73" s="4">
        <v>72</v>
      </c>
      <c r="B73" s="8" t="s">
        <v>164</v>
      </c>
      <c r="C73" t="s">
        <v>139</v>
      </c>
      <c r="D73" s="4">
        <f t="shared" si="7"/>
        <v>0</v>
      </c>
      <c r="E73" s="5" t="s">
        <v>11</v>
      </c>
      <c r="F73" s="5" t="s">
        <v>22</v>
      </c>
      <c r="G73" s="5">
        <v>1636</v>
      </c>
      <c r="H73" s="5">
        <v>1956</v>
      </c>
      <c r="I73" s="5">
        <f t="shared" si="6"/>
        <v>60</v>
      </c>
      <c r="J73" s="7">
        <v>535600</v>
      </c>
      <c r="K73" s="5" t="s">
        <v>2782</v>
      </c>
      <c r="L73" s="5" t="s">
        <v>2782</v>
      </c>
      <c r="M73" s="8" t="s">
        <v>157</v>
      </c>
      <c r="N73" s="5">
        <f t="shared" si="8"/>
        <v>1</v>
      </c>
      <c r="O73" s="5">
        <f t="shared" si="9"/>
        <v>0</v>
      </c>
      <c r="P73" s="4">
        <v>2</v>
      </c>
      <c r="Q73" s="5">
        <v>38.324848000000003</v>
      </c>
      <c r="R73" s="5">
        <v>-122.30306299999999</v>
      </c>
      <c r="S73" s="24">
        <v>89.258312020000005</v>
      </c>
      <c r="T73" s="24">
        <v>62.148337599999998</v>
      </c>
      <c r="U73" s="24">
        <v>3.6095159969999999</v>
      </c>
      <c r="V73" s="24">
        <v>41.591468419999998</v>
      </c>
      <c r="W73" s="24">
        <v>0</v>
      </c>
      <c r="X73" s="25">
        <v>27663</v>
      </c>
      <c r="Y73" s="24">
        <v>82.608695650000001</v>
      </c>
      <c r="Z73" s="24">
        <v>77.808988760000005</v>
      </c>
    </row>
    <row r="74" spans="1:26">
      <c r="A74" s="4">
        <v>73</v>
      </c>
      <c r="B74" s="8" t="s">
        <v>165</v>
      </c>
      <c r="C74" t="s">
        <v>139</v>
      </c>
      <c r="D74" s="4">
        <f t="shared" si="7"/>
        <v>0</v>
      </c>
      <c r="E74" s="5" t="s">
        <v>11</v>
      </c>
      <c r="F74" s="5" t="s">
        <v>22</v>
      </c>
      <c r="G74" s="5">
        <v>1189</v>
      </c>
      <c r="H74" s="5">
        <v>1956</v>
      </c>
      <c r="I74" s="5">
        <f t="shared" si="6"/>
        <v>60</v>
      </c>
      <c r="J74" s="7">
        <v>430100</v>
      </c>
      <c r="K74" s="5" t="s">
        <v>2782</v>
      </c>
      <c r="L74" s="5" t="s">
        <v>2782</v>
      </c>
      <c r="M74" s="8" t="s">
        <v>166</v>
      </c>
      <c r="N74" s="5">
        <f t="shared" si="8"/>
        <v>1</v>
      </c>
      <c r="O74" s="5">
        <f t="shared" si="9"/>
        <v>0</v>
      </c>
      <c r="P74" s="4">
        <v>2</v>
      </c>
      <c r="Q74" s="5">
        <v>38.325049999999997</v>
      </c>
      <c r="R74" s="5">
        <v>-122.302232</v>
      </c>
      <c r="S74" s="24">
        <v>89.258312020000005</v>
      </c>
      <c r="T74" s="24">
        <v>62.148337599999998</v>
      </c>
      <c r="U74" s="24">
        <v>3.6095159969999999</v>
      </c>
      <c r="V74" s="24">
        <v>41.591468419999998</v>
      </c>
      <c r="W74" s="24">
        <v>0</v>
      </c>
      <c r="X74" s="25">
        <v>27663</v>
      </c>
      <c r="Y74" s="24">
        <v>82.608695650000001</v>
      </c>
      <c r="Z74" s="24">
        <v>77.808988760000005</v>
      </c>
    </row>
    <row r="75" spans="1:26">
      <c r="A75" s="4">
        <v>74</v>
      </c>
      <c r="B75" s="8" t="s">
        <v>167</v>
      </c>
      <c r="C75" t="s">
        <v>139</v>
      </c>
      <c r="D75" s="4">
        <f t="shared" si="7"/>
        <v>0</v>
      </c>
      <c r="E75" s="5" t="s">
        <v>11</v>
      </c>
      <c r="F75" s="5" t="s">
        <v>22</v>
      </c>
      <c r="G75" s="5">
        <v>1189</v>
      </c>
      <c r="H75" s="5">
        <v>1956</v>
      </c>
      <c r="I75" s="5">
        <f t="shared" si="6"/>
        <v>60</v>
      </c>
      <c r="J75" s="7">
        <v>452500</v>
      </c>
      <c r="K75" s="5" t="s">
        <v>2782</v>
      </c>
      <c r="L75" s="5" t="s">
        <v>2782</v>
      </c>
      <c r="M75" s="8" t="s">
        <v>168</v>
      </c>
      <c r="N75" s="5">
        <f t="shared" si="8"/>
        <v>0</v>
      </c>
      <c r="O75" s="5">
        <f t="shared" si="9"/>
        <v>0</v>
      </c>
      <c r="P75" s="4">
        <v>2</v>
      </c>
      <c r="Q75" s="5">
        <v>38.325944999999997</v>
      </c>
      <c r="R75" s="5">
        <v>-122.303361</v>
      </c>
      <c r="S75" s="24">
        <v>89.258312020000005</v>
      </c>
      <c r="T75" s="24">
        <v>62.148337599999998</v>
      </c>
      <c r="U75" s="24">
        <v>3.6095159969999999</v>
      </c>
      <c r="V75" s="24">
        <v>41.591468419999998</v>
      </c>
      <c r="W75" s="24">
        <v>0</v>
      </c>
      <c r="X75" s="25">
        <v>27663</v>
      </c>
      <c r="Y75" s="24">
        <v>82.608695650000001</v>
      </c>
      <c r="Z75" s="24">
        <v>77.808988760000005</v>
      </c>
    </row>
    <row r="76" spans="1:26">
      <c r="A76" s="4">
        <v>75</v>
      </c>
      <c r="B76" s="8" t="s">
        <v>169</v>
      </c>
      <c r="C76" t="s">
        <v>139</v>
      </c>
      <c r="D76" s="4">
        <f t="shared" si="7"/>
        <v>0</v>
      </c>
      <c r="E76" s="5" t="s">
        <v>11</v>
      </c>
      <c r="F76" s="5" t="s">
        <v>22</v>
      </c>
      <c r="G76" s="5">
        <v>1261</v>
      </c>
      <c r="H76" s="5">
        <v>1958</v>
      </c>
      <c r="I76" s="5">
        <f t="shared" si="6"/>
        <v>58</v>
      </c>
      <c r="J76" s="7">
        <v>469500</v>
      </c>
      <c r="K76" s="5" t="s">
        <v>2782</v>
      </c>
      <c r="L76" s="5" t="s">
        <v>2782</v>
      </c>
      <c r="M76" s="8" t="s">
        <v>170</v>
      </c>
      <c r="N76" s="5">
        <f t="shared" si="8"/>
        <v>1</v>
      </c>
      <c r="O76" s="5">
        <f t="shared" si="9"/>
        <v>0</v>
      </c>
      <c r="P76" s="4">
        <v>2</v>
      </c>
      <c r="Q76" s="5">
        <v>38.326166999999998</v>
      </c>
      <c r="R76" s="5">
        <v>-122.30312600000001</v>
      </c>
      <c r="S76" s="24">
        <v>89.258312020000005</v>
      </c>
      <c r="T76" s="24">
        <v>62.148337599999998</v>
      </c>
      <c r="U76" s="24">
        <v>3.6095159969999999</v>
      </c>
      <c r="V76" s="24">
        <v>41.591468419999998</v>
      </c>
      <c r="W76" s="24">
        <v>0</v>
      </c>
      <c r="X76" s="25">
        <v>27663</v>
      </c>
      <c r="Y76" s="24">
        <v>82.608695650000001</v>
      </c>
      <c r="Z76" s="24">
        <v>77.808988760000005</v>
      </c>
    </row>
    <row r="77" spans="1:26">
      <c r="A77" s="4">
        <v>76</v>
      </c>
      <c r="B77" s="8" t="s">
        <v>171</v>
      </c>
      <c r="C77" t="s">
        <v>139</v>
      </c>
      <c r="D77" s="4">
        <f t="shared" si="7"/>
        <v>0</v>
      </c>
      <c r="E77" s="5" t="s">
        <v>11</v>
      </c>
      <c r="F77" s="5" t="s">
        <v>22</v>
      </c>
      <c r="G77" s="5">
        <v>1261</v>
      </c>
      <c r="H77" s="5">
        <v>1959</v>
      </c>
      <c r="I77" s="5">
        <f t="shared" si="6"/>
        <v>57</v>
      </c>
      <c r="J77" s="7">
        <v>471400</v>
      </c>
      <c r="K77" s="9">
        <v>41901</v>
      </c>
      <c r="L77" s="9">
        <v>41981</v>
      </c>
      <c r="M77" s="8" t="s">
        <v>170</v>
      </c>
      <c r="N77" s="5">
        <f t="shared" si="8"/>
        <v>1</v>
      </c>
      <c r="O77" s="5">
        <f t="shared" si="9"/>
        <v>0</v>
      </c>
      <c r="P77" s="4">
        <v>2</v>
      </c>
      <c r="Q77" s="5">
        <v>38.326438000000003</v>
      </c>
      <c r="R77" s="5">
        <v>-122.30335599999999</v>
      </c>
      <c r="S77" s="24">
        <v>89.258312020000005</v>
      </c>
      <c r="T77" s="24">
        <v>62.148337599999998</v>
      </c>
      <c r="U77" s="24">
        <v>3.6095159969999999</v>
      </c>
      <c r="V77" s="24">
        <v>41.591468419999998</v>
      </c>
      <c r="W77" s="24">
        <v>0</v>
      </c>
      <c r="X77" s="25">
        <v>27663</v>
      </c>
      <c r="Y77" s="24">
        <v>82.608695650000001</v>
      </c>
      <c r="Z77" s="24">
        <v>77.808988760000005</v>
      </c>
    </row>
    <row r="78" spans="1:26">
      <c r="A78" s="4">
        <v>77</v>
      </c>
      <c r="B78" s="8" t="s">
        <v>172</v>
      </c>
      <c r="C78" t="s">
        <v>139</v>
      </c>
      <c r="D78" s="4">
        <f t="shared" si="7"/>
        <v>0</v>
      </c>
      <c r="E78" s="5" t="s">
        <v>11</v>
      </c>
      <c r="F78" s="5" t="s">
        <v>22</v>
      </c>
      <c r="G78" s="5">
        <v>1408</v>
      </c>
      <c r="H78" s="5">
        <v>1956</v>
      </c>
      <c r="I78" s="5">
        <f t="shared" si="6"/>
        <v>60</v>
      </c>
      <c r="J78" s="7">
        <v>501200</v>
      </c>
      <c r="K78" s="5" t="s">
        <v>2782</v>
      </c>
      <c r="L78" s="5" t="s">
        <v>2782</v>
      </c>
      <c r="M78" s="8" t="s">
        <v>173</v>
      </c>
      <c r="N78" s="5">
        <f t="shared" si="8"/>
        <v>1</v>
      </c>
      <c r="O78" s="5">
        <f t="shared" si="9"/>
        <v>0</v>
      </c>
      <c r="P78" s="4">
        <v>2</v>
      </c>
      <c r="Q78" s="5">
        <v>38.326383999999997</v>
      </c>
      <c r="R78" s="5">
        <v>-122.303985</v>
      </c>
      <c r="S78" s="24">
        <v>89.258312020000005</v>
      </c>
      <c r="T78" s="24">
        <v>62.148337599999998</v>
      </c>
      <c r="U78" s="24">
        <v>3.6095159969999999</v>
      </c>
      <c r="V78" s="24">
        <v>41.591468419999998</v>
      </c>
      <c r="W78" s="24">
        <v>0</v>
      </c>
      <c r="X78" s="25">
        <v>27663</v>
      </c>
      <c r="Y78" s="24">
        <v>82.608695650000001</v>
      </c>
      <c r="Z78" s="24">
        <v>77.808988760000005</v>
      </c>
    </row>
    <row r="79" spans="1:26">
      <c r="A79" s="4">
        <v>78</v>
      </c>
      <c r="B79" s="8" t="s">
        <v>174</v>
      </c>
      <c r="C79" t="s">
        <v>139</v>
      </c>
      <c r="D79" s="4">
        <f t="shared" si="7"/>
        <v>0</v>
      </c>
      <c r="E79" s="5" t="s">
        <v>11</v>
      </c>
      <c r="F79" s="5" t="s">
        <v>22</v>
      </c>
      <c r="G79" s="5">
        <v>1850</v>
      </c>
      <c r="H79" s="5">
        <v>1958</v>
      </c>
      <c r="I79" s="5">
        <f t="shared" si="6"/>
        <v>58</v>
      </c>
      <c r="J79" s="7">
        <v>559000</v>
      </c>
      <c r="K79" s="9">
        <v>41894</v>
      </c>
      <c r="L79" s="9">
        <v>42236</v>
      </c>
      <c r="M79" s="8" t="s">
        <v>175</v>
      </c>
      <c r="N79" s="5">
        <f t="shared" si="8"/>
        <v>1</v>
      </c>
      <c r="O79" s="5">
        <f t="shared" si="9"/>
        <v>0</v>
      </c>
      <c r="P79" s="4">
        <v>2</v>
      </c>
      <c r="Q79" s="5">
        <v>38.326644999999999</v>
      </c>
      <c r="R79" s="5">
        <v>-122.303461</v>
      </c>
      <c r="S79" s="24">
        <v>89.258312020000005</v>
      </c>
      <c r="T79" s="24">
        <v>62.148337599999998</v>
      </c>
      <c r="U79" s="24">
        <v>3.6095159969999999</v>
      </c>
      <c r="V79" s="24">
        <v>41.591468419999998</v>
      </c>
      <c r="W79" s="24">
        <v>0</v>
      </c>
      <c r="X79" s="25">
        <v>27663</v>
      </c>
      <c r="Y79" s="24">
        <v>82.608695650000001</v>
      </c>
      <c r="Z79" s="24">
        <v>77.808988760000005</v>
      </c>
    </row>
    <row r="80" spans="1:26">
      <c r="A80" s="4">
        <v>79</v>
      </c>
      <c r="B80" s="8" t="s">
        <v>176</v>
      </c>
      <c r="C80" t="s">
        <v>139</v>
      </c>
      <c r="D80" s="4">
        <f t="shared" si="7"/>
        <v>0</v>
      </c>
      <c r="E80" s="5" t="s">
        <v>11</v>
      </c>
      <c r="F80" s="5" t="s">
        <v>22</v>
      </c>
      <c r="G80" s="5">
        <v>1079</v>
      </c>
      <c r="H80" s="5">
        <v>1956</v>
      </c>
      <c r="I80" s="5">
        <f t="shared" si="6"/>
        <v>60</v>
      </c>
      <c r="J80" s="7">
        <v>429300</v>
      </c>
      <c r="K80" s="9">
        <v>41897</v>
      </c>
      <c r="L80" s="9">
        <v>41942</v>
      </c>
      <c r="M80" s="8" t="s">
        <v>173</v>
      </c>
      <c r="N80" s="5">
        <f t="shared" si="8"/>
        <v>1</v>
      </c>
      <c r="O80" s="5">
        <f t="shared" si="9"/>
        <v>0</v>
      </c>
      <c r="P80" s="4">
        <v>2</v>
      </c>
      <c r="Q80" s="5">
        <v>38.326104999999998</v>
      </c>
      <c r="R80" s="5">
        <v>-122.304501</v>
      </c>
      <c r="S80" s="24">
        <v>89.258312020000005</v>
      </c>
      <c r="T80" s="24">
        <v>62.148337599999998</v>
      </c>
      <c r="U80" s="24">
        <v>3.6095159969999999</v>
      </c>
      <c r="V80" s="24">
        <v>41.591468419999998</v>
      </c>
      <c r="W80" s="24">
        <v>0</v>
      </c>
      <c r="X80" s="25">
        <v>27663</v>
      </c>
      <c r="Y80" s="24">
        <v>82.608695650000001</v>
      </c>
      <c r="Z80" s="24">
        <v>77.808988760000005</v>
      </c>
    </row>
    <row r="81" spans="1:26">
      <c r="A81" s="4">
        <v>80</v>
      </c>
      <c r="B81" s="8" t="s">
        <v>177</v>
      </c>
      <c r="C81" t="s">
        <v>139</v>
      </c>
      <c r="D81" s="4">
        <f t="shared" si="7"/>
        <v>0</v>
      </c>
      <c r="E81" s="5" t="s">
        <v>11</v>
      </c>
      <c r="F81" s="5" t="s">
        <v>22</v>
      </c>
      <c r="G81" s="5">
        <v>1408</v>
      </c>
      <c r="H81" s="5">
        <v>1956</v>
      </c>
      <c r="I81" s="5">
        <f t="shared" si="6"/>
        <v>60</v>
      </c>
      <c r="J81" s="7">
        <v>494100</v>
      </c>
      <c r="K81" s="9">
        <v>42291</v>
      </c>
      <c r="L81" s="5" t="s">
        <v>178</v>
      </c>
      <c r="M81" s="8" t="s">
        <v>179</v>
      </c>
      <c r="N81" s="5">
        <f t="shared" si="8"/>
        <v>0</v>
      </c>
      <c r="O81" s="5">
        <f t="shared" si="9"/>
        <v>0</v>
      </c>
      <c r="P81" s="4">
        <v>2</v>
      </c>
      <c r="Q81" s="5">
        <v>38.325837999999997</v>
      </c>
      <c r="R81" s="5">
        <v>-122.304343</v>
      </c>
      <c r="S81" s="24">
        <v>89.258312020000005</v>
      </c>
      <c r="T81" s="24">
        <v>62.148337599999998</v>
      </c>
      <c r="U81" s="24">
        <v>3.6095159969999999</v>
      </c>
      <c r="V81" s="24">
        <v>41.591468419999998</v>
      </c>
      <c r="W81" s="24">
        <v>0</v>
      </c>
      <c r="X81" s="25">
        <v>27663</v>
      </c>
      <c r="Y81" s="24">
        <v>82.608695650000001</v>
      </c>
      <c r="Z81" s="24">
        <v>77.808988760000005</v>
      </c>
    </row>
    <row r="82" spans="1:26">
      <c r="A82" s="4">
        <v>81</v>
      </c>
      <c r="B82" s="8" t="s">
        <v>180</v>
      </c>
      <c r="C82" t="s">
        <v>139</v>
      </c>
      <c r="D82" s="4">
        <f t="shared" si="7"/>
        <v>0</v>
      </c>
      <c r="E82" s="5" t="s">
        <v>11</v>
      </c>
      <c r="F82" s="5" t="s">
        <v>22</v>
      </c>
      <c r="G82" s="5">
        <v>1408</v>
      </c>
      <c r="H82" s="5">
        <v>1956</v>
      </c>
      <c r="I82" s="5">
        <f t="shared" si="6"/>
        <v>60</v>
      </c>
      <c r="J82" s="7">
        <v>481500</v>
      </c>
      <c r="K82" s="5" t="s">
        <v>2782</v>
      </c>
      <c r="L82" s="5" t="s">
        <v>2782</v>
      </c>
      <c r="M82" s="8" t="s">
        <v>179</v>
      </c>
      <c r="N82" s="5">
        <f t="shared" si="8"/>
        <v>0</v>
      </c>
      <c r="O82" s="5">
        <f t="shared" si="9"/>
        <v>0</v>
      </c>
      <c r="P82" s="4">
        <v>2</v>
      </c>
      <c r="Q82" s="5">
        <v>38.325721000000001</v>
      </c>
      <c r="R82" s="5">
        <v>-122.30449900000001</v>
      </c>
      <c r="S82" s="24">
        <v>89.258312020000005</v>
      </c>
      <c r="T82" s="24">
        <v>62.148337599999998</v>
      </c>
      <c r="U82" s="24">
        <v>3.6095159969999999</v>
      </c>
      <c r="V82" s="24">
        <v>41.591468419999998</v>
      </c>
      <c r="W82" s="24">
        <v>0</v>
      </c>
      <c r="X82" s="25">
        <v>27663</v>
      </c>
      <c r="Y82" s="24">
        <v>82.608695650000001</v>
      </c>
      <c r="Z82" s="24">
        <v>77.808988760000005</v>
      </c>
    </row>
    <row r="83" spans="1:26">
      <c r="A83" s="4">
        <v>82</v>
      </c>
      <c r="B83" s="8" t="s">
        <v>181</v>
      </c>
      <c r="C83" t="s">
        <v>139</v>
      </c>
      <c r="D83" s="4">
        <f t="shared" si="7"/>
        <v>0</v>
      </c>
      <c r="E83" s="5" t="s">
        <v>11</v>
      </c>
      <c r="F83" s="5" t="s">
        <v>22</v>
      </c>
      <c r="G83" s="5">
        <v>1189</v>
      </c>
      <c r="H83" s="5">
        <v>1956</v>
      </c>
      <c r="I83" s="5">
        <f t="shared" si="6"/>
        <v>60</v>
      </c>
      <c r="J83" s="7">
        <v>460300</v>
      </c>
      <c r="K83" s="5" t="s">
        <v>2782</v>
      </c>
      <c r="L83" s="5" t="s">
        <v>2782</v>
      </c>
      <c r="M83" s="8" t="s">
        <v>182</v>
      </c>
      <c r="N83" s="5">
        <f t="shared" si="8"/>
        <v>0</v>
      </c>
      <c r="O83" s="5">
        <f t="shared" si="9"/>
        <v>0</v>
      </c>
      <c r="P83" s="4">
        <v>1</v>
      </c>
      <c r="Q83" s="5">
        <v>38.325598999999997</v>
      </c>
      <c r="R83" s="5">
        <v>-122.30464600000001</v>
      </c>
      <c r="S83" s="24">
        <v>89.258312020000005</v>
      </c>
      <c r="T83" s="24">
        <v>62.148337599999998</v>
      </c>
      <c r="U83" s="24">
        <v>3.6095159969999999</v>
      </c>
      <c r="V83" s="24">
        <v>41.591468419999998</v>
      </c>
      <c r="W83" s="24">
        <v>0</v>
      </c>
      <c r="X83" s="25">
        <v>27663</v>
      </c>
      <c r="Y83" s="24">
        <v>82.608695650000001</v>
      </c>
      <c r="Z83" s="24">
        <v>77.808988760000005</v>
      </c>
    </row>
    <row r="84" spans="1:26">
      <c r="A84" s="4">
        <v>83</v>
      </c>
      <c r="B84" s="8" t="s">
        <v>183</v>
      </c>
      <c r="C84" t="s">
        <v>139</v>
      </c>
      <c r="D84" s="4">
        <f t="shared" si="7"/>
        <v>0</v>
      </c>
      <c r="E84" s="5" t="s">
        <v>11</v>
      </c>
      <c r="F84" s="5" t="s">
        <v>22</v>
      </c>
      <c r="G84" s="5">
        <v>1408</v>
      </c>
      <c r="H84" s="5">
        <v>1956</v>
      </c>
      <c r="I84" s="5">
        <f t="shared" si="6"/>
        <v>60</v>
      </c>
      <c r="J84" s="7">
        <v>510500</v>
      </c>
      <c r="K84" s="5" t="s">
        <v>2782</v>
      </c>
      <c r="L84" s="5" t="s">
        <v>2782</v>
      </c>
      <c r="M84" s="8" t="s">
        <v>173</v>
      </c>
      <c r="N84" s="5">
        <f t="shared" si="8"/>
        <v>1</v>
      </c>
      <c r="O84" s="5">
        <f t="shared" si="9"/>
        <v>0</v>
      </c>
      <c r="P84" s="4">
        <v>2</v>
      </c>
      <c r="Q84" s="5">
        <v>38.325633000000003</v>
      </c>
      <c r="R84" s="5">
        <v>-122.30506699999999</v>
      </c>
      <c r="S84" s="24">
        <v>89.258312020000005</v>
      </c>
      <c r="T84" s="24">
        <v>62.148337599999998</v>
      </c>
      <c r="U84" s="24">
        <v>3.6095159969999999</v>
      </c>
      <c r="V84" s="24">
        <v>41.591468419999998</v>
      </c>
      <c r="W84" s="24">
        <v>0</v>
      </c>
      <c r="X84" s="25">
        <v>27663</v>
      </c>
      <c r="Y84" s="24">
        <v>82.608695650000001</v>
      </c>
      <c r="Z84" s="24">
        <v>77.808988760000005</v>
      </c>
    </row>
    <row r="85" spans="1:26">
      <c r="A85" s="4">
        <v>84</v>
      </c>
      <c r="B85" s="8" t="s">
        <v>184</v>
      </c>
      <c r="C85" t="s">
        <v>139</v>
      </c>
      <c r="D85" s="4">
        <f t="shared" si="7"/>
        <v>0</v>
      </c>
      <c r="E85" s="5" t="s">
        <v>11</v>
      </c>
      <c r="F85" s="5" t="s">
        <v>22</v>
      </c>
      <c r="G85" s="5">
        <v>2017</v>
      </c>
      <c r="H85" s="5">
        <v>1959</v>
      </c>
      <c r="I85" s="5">
        <f t="shared" si="6"/>
        <v>57</v>
      </c>
      <c r="J85" s="7">
        <v>581800</v>
      </c>
      <c r="K85" s="9">
        <v>42110</v>
      </c>
      <c r="L85" s="9">
        <v>42167</v>
      </c>
      <c r="M85" s="8" t="s">
        <v>185</v>
      </c>
      <c r="N85" s="5">
        <f t="shared" si="8"/>
        <v>1</v>
      </c>
      <c r="O85" s="5">
        <f t="shared" si="9"/>
        <v>0</v>
      </c>
      <c r="P85" s="4">
        <v>2</v>
      </c>
      <c r="Q85" s="5">
        <v>38.325060000000001</v>
      </c>
      <c r="R85" s="5">
        <v>-122.306979</v>
      </c>
      <c r="S85" s="24">
        <v>89.258312020000005</v>
      </c>
      <c r="T85" s="24">
        <v>62.148337599999998</v>
      </c>
      <c r="U85" s="24">
        <v>3.6095159969999999</v>
      </c>
      <c r="V85" s="24">
        <v>41.591468419999998</v>
      </c>
      <c r="W85" s="24">
        <v>0</v>
      </c>
      <c r="X85" s="25">
        <v>27663</v>
      </c>
      <c r="Y85" s="24">
        <v>82.608695650000001</v>
      </c>
      <c r="Z85" s="24">
        <v>77.808988760000005</v>
      </c>
    </row>
    <row r="86" spans="1:26">
      <c r="A86" s="4">
        <v>85</v>
      </c>
      <c r="B86" s="8" t="s">
        <v>186</v>
      </c>
      <c r="C86" t="s">
        <v>139</v>
      </c>
      <c r="D86" s="4">
        <f t="shared" si="7"/>
        <v>0</v>
      </c>
      <c r="E86" s="5" t="s">
        <v>11</v>
      </c>
      <c r="F86" s="5" t="s">
        <v>22</v>
      </c>
      <c r="G86" s="5">
        <v>1063</v>
      </c>
      <c r="H86" s="5">
        <v>1959</v>
      </c>
      <c r="I86" s="5">
        <f t="shared" si="6"/>
        <v>57</v>
      </c>
      <c r="J86" s="7">
        <v>445900</v>
      </c>
      <c r="K86" s="9">
        <v>41897</v>
      </c>
      <c r="L86" s="9">
        <v>41906</v>
      </c>
      <c r="M86" s="8" t="s">
        <v>187</v>
      </c>
      <c r="N86" s="5">
        <f t="shared" si="8"/>
        <v>1</v>
      </c>
      <c r="O86" s="5">
        <f t="shared" si="9"/>
        <v>0</v>
      </c>
      <c r="P86" s="4">
        <v>2</v>
      </c>
      <c r="Q86" s="5">
        <v>38.325730999999998</v>
      </c>
      <c r="R86" s="5">
        <v>-122.30839899999999</v>
      </c>
      <c r="S86" s="24">
        <v>89.258312020000005</v>
      </c>
      <c r="T86" s="24">
        <v>62.148337599999998</v>
      </c>
      <c r="U86" s="24">
        <v>3.6095159969999999</v>
      </c>
      <c r="V86" s="24">
        <v>41.591468419999998</v>
      </c>
      <c r="W86" s="24">
        <v>0</v>
      </c>
      <c r="X86" s="25">
        <v>27663</v>
      </c>
      <c r="Y86" s="24">
        <v>82.608695650000001</v>
      </c>
      <c r="Z86" s="24">
        <v>77.808988760000005</v>
      </c>
    </row>
    <row r="87" spans="1:26">
      <c r="A87" s="4">
        <v>86</v>
      </c>
      <c r="B87" s="8" t="s">
        <v>188</v>
      </c>
      <c r="C87" t="s">
        <v>139</v>
      </c>
      <c r="D87" s="4">
        <f t="shared" si="7"/>
        <v>0</v>
      </c>
      <c r="E87" s="5" t="s">
        <v>11</v>
      </c>
      <c r="F87" s="5" t="s">
        <v>22</v>
      </c>
      <c r="G87" s="5">
        <v>1684</v>
      </c>
      <c r="H87" s="5">
        <v>1959</v>
      </c>
      <c r="I87" s="5">
        <f t="shared" si="6"/>
        <v>57</v>
      </c>
      <c r="J87" s="7">
        <v>549500</v>
      </c>
      <c r="K87" s="9">
        <v>41891</v>
      </c>
      <c r="L87" s="9">
        <v>42066</v>
      </c>
      <c r="M87" s="8" t="s">
        <v>187</v>
      </c>
      <c r="N87" s="5">
        <f t="shared" si="8"/>
        <v>1</v>
      </c>
      <c r="O87" s="5">
        <f t="shared" si="9"/>
        <v>0</v>
      </c>
      <c r="P87" s="4">
        <v>2</v>
      </c>
      <c r="Q87" s="5">
        <v>38.325803999999998</v>
      </c>
      <c r="R87" s="5">
        <v>-122.30779699999999</v>
      </c>
      <c r="S87" s="24">
        <v>89.258312020000005</v>
      </c>
      <c r="T87" s="24">
        <v>62.148337599999998</v>
      </c>
      <c r="U87" s="24">
        <v>3.6095159969999999</v>
      </c>
      <c r="V87" s="24">
        <v>41.591468419999998</v>
      </c>
      <c r="W87" s="24">
        <v>0</v>
      </c>
      <c r="X87" s="25">
        <v>27663</v>
      </c>
      <c r="Y87" s="24">
        <v>82.608695650000001</v>
      </c>
      <c r="Z87" s="24">
        <v>77.808988760000005</v>
      </c>
    </row>
    <row r="88" spans="1:26">
      <c r="A88" s="4">
        <v>87</v>
      </c>
      <c r="B88" s="8" t="s">
        <v>189</v>
      </c>
      <c r="C88" t="s">
        <v>139</v>
      </c>
      <c r="D88" s="4">
        <f t="shared" si="7"/>
        <v>0</v>
      </c>
      <c r="E88" s="5" t="s">
        <v>11</v>
      </c>
      <c r="F88" s="5" t="s">
        <v>22</v>
      </c>
      <c r="G88" s="5">
        <v>1261</v>
      </c>
      <c r="H88" s="5">
        <v>1959</v>
      </c>
      <c r="I88" s="5">
        <f t="shared" si="6"/>
        <v>57</v>
      </c>
      <c r="J88" s="7">
        <v>458300</v>
      </c>
      <c r="K88" s="9">
        <v>42011</v>
      </c>
      <c r="L88" s="9">
        <v>42062</v>
      </c>
      <c r="M88" s="8" t="s">
        <v>187</v>
      </c>
      <c r="N88" s="5">
        <f t="shared" si="8"/>
        <v>1</v>
      </c>
      <c r="O88" s="5">
        <f t="shared" si="9"/>
        <v>0</v>
      </c>
      <c r="P88" s="4">
        <v>2</v>
      </c>
      <c r="Q88" s="5">
        <v>38.327202999999997</v>
      </c>
      <c r="R88" s="5">
        <v>-122.308187</v>
      </c>
      <c r="S88" s="24">
        <v>89.258312020000005</v>
      </c>
      <c r="T88" s="24">
        <v>62.148337599999998</v>
      </c>
      <c r="U88" s="24">
        <v>3.6095159969999999</v>
      </c>
      <c r="V88" s="24">
        <v>41.591468419999998</v>
      </c>
      <c r="W88" s="24">
        <v>0</v>
      </c>
      <c r="X88" s="25">
        <v>27663</v>
      </c>
      <c r="Y88" s="24">
        <v>82.608695650000001</v>
      </c>
      <c r="Z88" s="24">
        <v>77.808988760000005</v>
      </c>
    </row>
    <row r="89" spans="1:26">
      <c r="A89" s="4">
        <v>88</v>
      </c>
      <c r="B89" s="8" t="s">
        <v>190</v>
      </c>
      <c r="C89" t="s">
        <v>139</v>
      </c>
      <c r="D89" s="4">
        <f t="shared" si="7"/>
        <v>0</v>
      </c>
      <c r="E89" s="5" t="s">
        <v>11</v>
      </c>
      <c r="F89" s="5" t="s">
        <v>22</v>
      </c>
      <c r="G89" s="5">
        <v>1085</v>
      </c>
      <c r="H89" s="5">
        <v>1956</v>
      </c>
      <c r="I89" s="5">
        <f t="shared" si="6"/>
        <v>60</v>
      </c>
      <c r="J89" s="7">
        <v>454700</v>
      </c>
      <c r="K89" s="9">
        <v>41921</v>
      </c>
      <c r="L89" s="9">
        <v>42468</v>
      </c>
      <c r="M89" s="8" t="s">
        <v>157</v>
      </c>
      <c r="N89" s="5">
        <f t="shared" si="8"/>
        <v>1</v>
      </c>
      <c r="O89" s="5">
        <f t="shared" si="9"/>
        <v>0</v>
      </c>
      <c r="P89" s="4">
        <v>2</v>
      </c>
      <c r="Q89" s="5">
        <v>38.326241000000003</v>
      </c>
      <c r="R89" s="5">
        <v>-122.305151</v>
      </c>
      <c r="S89" s="24">
        <v>89.258312020000005</v>
      </c>
      <c r="T89" s="24">
        <v>62.148337599999998</v>
      </c>
      <c r="U89" s="24">
        <v>3.6095159969999999</v>
      </c>
      <c r="V89" s="24">
        <v>41.591468419999998</v>
      </c>
      <c r="W89" s="24">
        <v>0</v>
      </c>
      <c r="X89" s="25">
        <v>27663</v>
      </c>
      <c r="Y89" s="24">
        <v>82.608695650000001</v>
      </c>
      <c r="Z89" s="24">
        <v>77.808988760000005</v>
      </c>
    </row>
    <row r="90" spans="1:26">
      <c r="A90" s="4">
        <v>89</v>
      </c>
      <c r="B90" s="8" t="s">
        <v>191</v>
      </c>
      <c r="C90" t="s">
        <v>139</v>
      </c>
      <c r="D90" s="4">
        <f t="shared" si="7"/>
        <v>0</v>
      </c>
      <c r="E90" s="5" t="s">
        <v>11</v>
      </c>
      <c r="F90" s="5" t="s">
        <v>22</v>
      </c>
      <c r="G90" s="5">
        <v>1408</v>
      </c>
      <c r="H90" s="5">
        <v>1956</v>
      </c>
      <c r="I90" s="5">
        <f t="shared" si="6"/>
        <v>60</v>
      </c>
      <c r="J90" s="7">
        <v>492800</v>
      </c>
      <c r="K90" s="9">
        <v>41890</v>
      </c>
      <c r="L90" s="5" t="s">
        <v>192</v>
      </c>
      <c r="M90" s="8" t="s">
        <v>157</v>
      </c>
      <c r="N90" s="5">
        <f t="shared" si="8"/>
        <v>1</v>
      </c>
      <c r="O90" s="5">
        <f t="shared" si="9"/>
        <v>0</v>
      </c>
      <c r="P90" s="4">
        <v>2</v>
      </c>
      <c r="Q90" s="5">
        <v>38.326563</v>
      </c>
      <c r="R90" s="5">
        <v>-122.304638</v>
      </c>
      <c r="S90" s="24">
        <v>89.258312020000005</v>
      </c>
      <c r="T90" s="24">
        <v>62.148337599999998</v>
      </c>
      <c r="U90" s="24">
        <v>3.6095159969999999</v>
      </c>
      <c r="V90" s="24">
        <v>41.591468419999998</v>
      </c>
      <c r="W90" s="24">
        <v>0</v>
      </c>
      <c r="X90" s="25">
        <v>27663</v>
      </c>
      <c r="Y90" s="24">
        <v>82.608695650000001</v>
      </c>
      <c r="Z90" s="24">
        <v>77.808988760000005</v>
      </c>
    </row>
    <row r="91" spans="1:26">
      <c r="A91" s="4">
        <v>90</v>
      </c>
      <c r="B91" s="8" t="s">
        <v>193</v>
      </c>
      <c r="C91" t="s">
        <v>139</v>
      </c>
      <c r="D91" s="4">
        <f t="shared" si="7"/>
        <v>0</v>
      </c>
      <c r="E91" s="5" t="s">
        <v>11</v>
      </c>
      <c r="F91" s="5" t="s">
        <v>22</v>
      </c>
      <c r="G91" s="5">
        <v>1261</v>
      </c>
      <c r="H91" s="5">
        <v>1959</v>
      </c>
      <c r="I91" s="5">
        <f t="shared" si="6"/>
        <v>57</v>
      </c>
      <c r="J91" s="7">
        <v>490600</v>
      </c>
      <c r="K91" s="5" t="s">
        <v>2782</v>
      </c>
      <c r="L91" s="5" t="s">
        <v>2782</v>
      </c>
      <c r="M91" s="8" t="s">
        <v>187</v>
      </c>
      <c r="N91" s="5">
        <f t="shared" si="8"/>
        <v>1</v>
      </c>
      <c r="O91" s="5">
        <f t="shared" si="9"/>
        <v>0</v>
      </c>
      <c r="P91" s="4">
        <v>2</v>
      </c>
      <c r="Q91" s="5">
        <v>38.327686</v>
      </c>
      <c r="R91" s="5">
        <v>-122.30478100000001</v>
      </c>
      <c r="S91" s="24">
        <v>89.258312020000005</v>
      </c>
      <c r="T91" s="24">
        <v>62.148337599999998</v>
      </c>
      <c r="U91" s="24">
        <v>3.6095159969999999</v>
      </c>
      <c r="V91" s="24">
        <v>41.591468419999998</v>
      </c>
      <c r="W91" s="24">
        <v>0</v>
      </c>
      <c r="X91" s="25">
        <v>27663</v>
      </c>
      <c r="Y91" s="24">
        <v>82.608695650000001</v>
      </c>
      <c r="Z91" s="24">
        <v>77.808988760000005</v>
      </c>
    </row>
    <row r="92" spans="1:26">
      <c r="A92" s="4">
        <v>91</v>
      </c>
      <c r="B92" s="8" t="s">
        <v>194</v>
      </c>
      <c r="C92" t="s">
        <v>139</v>
      </c>
      <c r="D92" s="4">
        <f t="shared" si="7"/>
        <v>0</v>
      </c>
      <c r="E92" s="5" t="s">
        <v>11</v>
      </c>
      <c r="F92" s="5" t="s">
        <v>22</v>
      </c>
      <c r="G92" s="5">
        <v>1261</v>
      </c>
      <c r="H92" s="5">
        <v>1958</v>
      </c>
      <c r="I92" s="5">
        <f t="shared" si="6"/>
        <v>58</v>
      </c>
      <c r="J92" s="7">
        <v>472600</v>
      </c>
      <c r="K92" s="9">
        <v>41908</v>
      </c>
      <c r="L92" s="5" t="s">
        <v>195</v>
      </c>
      <c r="M92" s="8" t="s">
        <v>196</v>
      </c>
      <c r="N92" s="5">
        <f t="shared" si="8"/>
        <v>1</v>
      </c>
      <c r="O92" s="5">
        <f t="shared" si="9"/>
        <v>0</v>
      </c>
      <c r="P92" s="4">
        <v>2</v>
      </c>
      <c r="Q92" s="5">
        <v>38.327897999999998</v>
      </c>
      <c r="R92" s="5">
        <v>-122.304536</v>
      </c>
      <c r="S92" s="24">
        <v>89.258312020000005</v>
      </c>
      <c r="T92" s="24">
        <v>62.148337599999998</v>
      </c>
      <c r="U92" s="24">
        <v>3.6095159969999999</v>
      </c>
      <c r="V92" s="24">
        <v>41.591468419999998</v>
      </c>
      <c r="W92" s="24">
        <v>0</v>
      </c>
      <c r="X92" s="25">
        <v>27663</v>
      </c>
      <c r="Y92" s="24">
        <v>82.608695650000001</v>
      </c>
      <c r="Z92" s="24">
        <v>77.808988760000005</v>
      </c>
    </row>
    <row r="93" spans="1:26">
      <c r="A93" s="4">
        <v>92</v>
      </c>
      <c r="B93" s="8" t="s">
        <v>197</v>
      </c>
      <c r="C93" t="s">
        <v>139</v>
      </c>
      <c r="D93" s="4">
        <f t="shared" si="7"/>
        <v>0</v>
      </c>
      <c r="E93" s="5" t="s">
        <v>11</v>
      </c>
      <c r="F93" s="5" t="s">
        <v>22</v>
      </c>
      <c r="G93" s="5">
        <v>1407</v>
      </c>
      <c r="H93" s="5">
        <v>1954</v>
      </c>
      <c r="I93" s="5">
        <f t="shared" si="6"/>
        <v>62</v>
      </c>
      <c r="J93" s="7">
        <v>506100</v>
      </c>
      <c r="K93" s="5" t="s">
        <v>2782</v>
      </c>
      <c r="L93" s="5" t="s">
        <v>2782</v>
      </c>
      <c r="M93" s="8" t="s">
        <v>198</v>
      </c>
      <c r="N93" s="5">
        <f t="shared" si="8"/>
        <v>1</v>
      </c>
      <c r="O93" s="5">
        <f t="shared" si="9"/>
        <v>0</v>
      </c>
      <c r="P93" s="4">
        <v>2</v>
      </c>
      <c r="Q93" s="5">
        <v>38.327959999999997</v>
      </c>
      <c r="R93" s="5">
        <v>-122.308201</v>
      </c>
      <c r="S93" s="24">
        <v>89.258312020000005</v>
      </c>
      <c r="T93" s="24">
        <v>62.148337599999998</v>
      </c>
      <c r="U93" s="24">
        <v>3.6095159969999999</v>
      </c>
      <c r="V93" s="24">
        <v>41.591468419999998</v>
      </c>
      <c r="W93" s="24">
        <v>0</v>
      </c>
      <c r="X93" s="25">
        <v>27663</v>
      </c>
      <c r="Y93" s="24">
        <v>82.608695650000001</v>
      </c>
      <c r="Z93" s="24">
        <v>77.808988760000005</v>
      </c>
    </row>
    <row r="94" spans="1:26">
      <c r="A94" s="4">
        <v>93</v>
      </c>
      <c r="B94" s="8" t="s">
        <v>199</v>
      </c>
      <c r="C94" t="s">
        <v>139</v>
      </c>
      <c r="D94" s="4">
        <f t="shared" si="7"/>
        <v>0</v>
      </c>
      <c r="E94" s="5" t="s">
        <v>11</v>
      </c>
      <c r="F94" s="5" t="s">
        <v>22</v>
      </c>
      <c r="G94" s="5">
        <v>1491</v>
      </c>
      <c r="H94" s="5">
        <v>1954</v>
      </c>
      <c r="I94" s="5">
        <f t="shared" si="6"/>
        <v>62</v>
      </c>
      <c r="J94" s="7">
        <v>513500</v>
      </c>
      <c r="K94" s="5" t="s">
        <v>2782</v>
      </c>
      <c r="L94" s="5" t="s">
        <v>2782</v>
      </c>
      <c r="M94" s="8" t="s">
        <v>200</v>
      </c>
      <c r="N94" s="5">
        <f t="shared" si="8"/>
        <v>0</v>
      </c>
      <c r="O94" s="5">
        <f t="shared" si="9"/>
        <v>0</v>
      </c>
      <c r="P94" s="4">
        <v>2</v>
      </c>
      <c r="Q94" s="5">
        <v>38.328010999999996</v>
      </c>
      <c r="R94" s="5">
        <v>-122.307941</v>
      </c>
      <c r="S94" s="24">
        <v>89.258312020000005</v>
      </c>
      <c r="T94" s="24">
        <v>62.148337599999998</v>
      </c>
      <c r="U94" s="24">
        <v>3.6095159969999999</v>
      </c>
      <c r="V94" s="24">
        <v>41.591468419999998</v>
      </c>
      <c r="W94" s="24">
        <v>0</v>
      </c>
      <c r="X94" s="25">
        <v>27663</v>
      </c>
      <c r="Y94" s="24">
        <v>82.608695650000001</v>
      </c>
      <c r="Z94" s="24">
        <v>77.808988760000005</v>
      </c>
    </row>
    <row r="95" spans="1:26">
      <c r="A95" s="4">
        <v>94</v>
      </c>
      <c r="B95" s="11" t="s">
        <v>201</v>
      </c>
      <c r="C95" t="s">
        <v>139</v>
      </c>
      <c r="D95" s="4">
        <f t="shared" si="7"/>
        <v>0</v>
      </c>
      <c r="E95" s="12" t="s">
        <v>11</v>
      </c>
      <c r="F95" s="5" t="s">
        <v>22</v>
      </c>
      <c r="G95" s="5">
        <v>1073</v>
      </c>
      <c r="H95" s="5">
        <v>1955</v>
      </c>
      <c r="I95" s="5">
        <f t="shared" si="6"/>
        <v>61</v>
      </c>
      <c r="J95" s="7">
        <v>418500</v>
      </c>
      <c r="K95" s="9">
        <v>41985</v>
      </c>
      <c r="L95" s="9">
        <v>41988</v>
      </c>
      <c r="M95" s="11" t="s">
        <v>198</v>
      </c>
      <c r="N95" s="5">
        <f t="shared" si="8"/>
        <v>1</v>
      </c>
      <c r="O95" s="5">
        <f t="shared" si="9"/>
        <v>0</v>
      </c>
      <c r="P95" s="4">
        <v>2</v>
      </c>
      <c r="Q95" s="5">
        <v>38.328467000000003</v>
      </c>
      <c r="R95" s="5">
        <v>-122.305413</v>
      </c>
      <c r="S95" s="24">
        <v>89.258312020000005</v>
      </c>
      <c r="T95" s="24">
        <v>62.148337599999998</v>
      </c>
      <c r="U95" s="24">
        <v>3.6095159969999999</v>
      </c>
      <c r="V95" s="24">
        <v>41.591468419999998</v>
      </c>
      <c r="W95" s="24">
        <v>0</v>
      </c>
      <c r="X95" s="25">
        <v>27663</v>
      </c>
      <c r="Y95" s="24">
        <v>82.608695650000001</v>
      </c>
      <c r="Z95" s="24">
        <v>77.808988760000005</v>
      </c>
    </row>
    <row r="96" spans="1:26">
      <c r="A96" s="4">
        <v>95</v>
      </c>
      <c r="B96" s="8" t="s">
        <v>202</v>
      </c>
      <c r="C96" t="s">
        <v>139</v>
      </c>
      <c r="D96" s="4">
        <f t="shared" si="7"/>
        <v>0</v>
      </c>
      <c r="E96" s="5" t="s">
        <v>11</v>
      </c>
      <c r="F96" s="5" t="s">
        <v>22</v>
      </c>
      <c r="G96" s="5">
        <v>1144</v>
      </c>
      <c r="H96" s="5">
        <v>1961</v>
      </c>
      <c r="I96" s="5">
        <f t="shared" si="6"/>
        <v>55</v>
      </c>
      <c r="J96" s="7">
        <v>432900</v>
      </c>
      <c r="K96" s="9">
        <v>41957</v>
      </c>
      <c r="L96" s="9">
        <v>42261</v>
      </c>
      <c r="M96" s="8" t="s">
        <v>155</v>
      </c>
      <c r="N96" s="5">
        <f t="shared" si="8"/>
        <v>1</v>
      </c>
      <c r="O96" s="5">
        <f t="shared" si="9"/>
        <v>0</v>
      </c>
      <c r="P96" s="4">
        <v>2</v>
      </c>
      <c r="Q96" s="5">
        <v>38.325116000000001</v>
      </c>
      <c r="R96" s="5">
        <v>-122.31182800000001</v>
      </c>
      <c r="S96" s="24">
        <v>89.258312020000005</v>
      </c>
      <c r="T96" s="24">
        <v>62.148337599999998</v>
      </c>
      <c r="U96" s="24">
        <v>3.6095159969999999</v>
      </c>
      <c r="V96" s="24">
        <v>41.591468419999998</v>
      </c>
      <c r="W96" s="24">
        <v>0</v>
      </c>
      <c r="X96" s="25">
        <v>27663</v>
      </c>
      <c r="Y96" s="24">
        <v>82.608695650000001</v>
      </c>
      <c r="Z96" s="24">
        <v>77.808988760000005</v>
      </c>
    </row>
    <row r="97" spans="1:26">
      <c r="A97" s="4">
        <v>96</v>
      </c>
      <c r="B97" s="8" t="s">
        <v>203</v>
      </c>
      <c r="C97" t="s">
        <v>139</v>
      </c>
      <c r="D97" s="4">
        <f t="shared" si="7"/>
        <v>0</v>
      </c>
      <c r="E97" s="5" t="s">
        <v>11</v>
      </c>
      <c r="F97" s="5" t="s">
        <v>22</v>
      </c>
      <c r="G97" s="5">
        <v>1261</v>
      </c>
      <c r="H97" s="5">
        <v>1961</v>
      </c>
      <c r="I97" s="5">
        <f t="shared" si="6"/>
        <v>55</v>
      </c>
      <c r="J97" s="7">
        <v>482200</v>
      </c>
      <c r="K97" s="9">
        <v>42097</v>
      </c>
      <c r="L97" s="5" t="s">
        <v>204</v>
      </c>
      <c r="M97" s="8" t="s">
        <v>155</v>
      </c>
      <c r="N97" s="5">
        <f t="shared" si="8"/>
        <v>1</v>
      </c>
      <c r="O97" s="5">
        <f t="shared" si="9"/>
        <v>0</v>
      </c>
      <c r="P97" s="4">
        <v>2</v>
      </c>
      <c r="Q97" s="5">
        <v>38.325673999999999</v>
      </c>
      <c r="R97" s="5">
        <v>-122.31229399999999</v>
      </c>
      <c r="S97" s="24">
        <v>89.258312020000005</v>
      </c>
      <c r="T97" s="24">
        <v>62.148337599999998</v>
      </c>
      <c r="U97" s="24">
        <v>3.6095159969999999</v>
      </c>
      <c r="V97" s="24">
        <v>41.591468419999998</v>
      </c>
      <c r="W97" s="24">
        <v>0</v>
      </c>
      <c r="X97" s="25">
        <v>27663</v>
      </c>
      <c r="Y97" s="24">
        <v>82.608695650000001</v>
      </c>
      <c r="Z97" s="24">
        <v>77.808988760000005</v>
      </c>
    </row>
    <row r="98" spans="1:26">
      <c r="A98" s="4">
        <v>97</v>
      </c>
      <c r="B98" s="8" t="s">
        <v>205</v>
      </c>
      <c r="C98" t="s">
        <v>139</v>
      </c>
      <c r="D98" s="4">
        <f t="shared" si="7"/>
        <v>0</v>
      </c>
      <c r="E98" s="5" t="s">
        <v>11</v>
      </c>
      <c r="F98" s="5" t="s">
        <v>22</v>
      </c>
      <c r="G98" s="5">
        <v>1472</v>
      </c>
      <c r="H98" s="5">
        <v>1960</v>
      </c>
      <c r="I98" s="5">
        <f t="shared" si="6"/>
        <v>56</v>
      </c>
      <c r="J98" s="7">
        <v>501400</v>
      </c>
      <c r="K98" s="9">
        <v>41976</v>
      </c>
      <c r="L98" s="5" t="s">
        <v>206</v>
      </c>
      <c r="M98" s="8" t="s">
        <v>207</v>
      </c>
      <c r="N98" s="5">
        <f t="shared" si="8"/>
        <v>1</v>
      </c>
      <c r="O98" s="5">
        <f t="shared" si="9"/>
        <v>0</v>
      </c>
      <c r="P98" s="4">
        <v>2</v>
      </c>
      <c r="Q98" s="5">
        <v>38.326208000000001</v>
      </c>
      <c r="R98" s="5">
        <v>-122.312771</v>
      </c>
      <c r="S98" s="24">
        <v>89.258312020000005</v>
      </c>
      <c r="T98" s="24">
        <v>62.148337599999998</v>
      </c>
      <c r="U98" s="24">
        <v>3.6095159969999999</v>
      </c>
      <c r="V98" s="24">
        <v>41.591468419999998</v>
      </c>
      <c r="W98" s="24">
        <v>0</v>
      </c>
      <c r="X98" s="25">
        <v>27663</v>
      </c>
      <c r="Y98" s="24">
        <v>82.608695650000001</v>
      </c>
      <c r="Z98" s="24">
        <v>77.808988760000005</v>
      </c>
    </row>
    <row r="99" spans="1:26">
      <c r="A99" s="4">
        <v>98</v>
      </c>
      <c r="B99" s="8" t="s">
        <v>208</v>
      </c>
      <c r="C99" t="s">
        <v>139</v>
      </c>
      <c r="D99" s="4">
        <f t="shared" si="7"/>
        <v>0</v>
      </c>
      <c r="E99" s="5" t="s">
        <v>11</v>
      </c>
      <c r="F99" s="5" t="s">
        <v>22</v>
      </c>
      <c r="G99" s="5">
        <v>1261</v>
      </c>
      <c r="H99" s="5">
        <v>1962</v>
      </c>
      <c r="I99" s="5">
        <f t="shared" si="6"/>
        <v>54</v>
      </c>
      <c r="J99" s="7">
        <v>481000</v>
      </c>
      <c r="K99" s="5" t="s">
        <v>2782</v>
      </c>
      <c r="L99" s="5" t="s">
        <v>2782</v>
      </c>
      <c r="M99" s="8" t="s">
        <v>209</v>
      </c>
      <c r="N99" s="5">
        <f t="shared" si="8"/>
        <v>0</v>
      </c>
      <c r="O99" s="5">
        <f t="shared" si="9"/>
        <v>0</v>
      </c>
      <c r="P99" s="4">
        <v>2</v>
      </c>
      <c r="Q99" s="5">
        <v>38.325034000000002</v>
      </c>
      <c r="R99" s="5">
        <v>-122.310554</v>
      </c>
      <c r="S99" s="24">
        <v>89.258312020000005</v>
      </c>
      <c r="T99" s="24">
        <v>62.148337599999998</v>
      </c>
      <c r="U99" s="24">
        <v>3.6095159969999999</v>
      </c>
      <c r="V99" s="24">
        <v>41.591468419999998</v>
      </c>
      <c r="W99" s="24">
        <v>0</v>
      </c>
      <c r="X99" s="25">
        <v>27663</v>
      </c>
      <c r="Y99" s="24">
        <v>82.608695650000001</v>
      </c>
      <c r="Z99" s="24">
        <v>77.808988760000005</v>
      </c>
    </row>
    <row r="100" spans="1:26">
      <c r="A100" s="4">
        <v>99</v>
      </c>
      <c r="B100" s="8" t="s">
        <v>210</v>
      </c>
      <c r="C100" t="s">
        <v>139</v>
      </c>
      <c r="D100" s="4">
        <f t="shared" si="7"/>
        <v>0</v>
      </c>
      <c r="E100" s="5" t="s">
        <v>11</v>
      </c>
      <c r="F100" s="5" t="s">
        <v>22</v>
      </c>
      <c r="G100" s="5">
        <v>1261</v>
      </c>
      <c r="H100" s="5">
        <v>1959</v>
      </c>
      <c r="I100" s="5">
        <f t="shared" si="6"/>
        <v>57</v>
      </c>
      <c r="J100" s="7">
        <v>472300</v>
      </c>
      <c r="K100" s="9">
        <v>41960</v>
      </c>
      <c r="L100" s="9">
        <v>42055</v>
      </c>
      <c r="M100" s="8" t="s">
        <v>211</v>
      </c>
      <c r="N100" s="5">
        <f t="shared" si="8"/>
        <v>0</v>
      </c>
      <c r="O100" s="5">
        <f t="shared" si="9"/>
        <v>0</v>
      </c>
      <c r="P100" s="4">
        <v>1</v>
      </c>
      <c r="Q100" s="5">
        <v>38.325657</v>
      </c>
      <c r="R100" s="5">
        <v>-122.30882</v>
      </c>
      <c r="S100" s="24">
        <v>89.258312020000005</v>
      </c>
      <c r="T100" s="24">
        <v>62.148337599999998</v>
      </c>
      <c r="U100" s="24">
        <v>3.6095159969999999</v>
      </c>
      <c r="V100" s="24">
        <v>41.591468419999998</v>
      </c>
      <c r="W100" s="24">
        <v>0</v>
      </c>
      <c r="X100" s="25">
        <v>27663</v>
      </c>
      <c r="Y100" s="24">
        <v>82.608695650000001</v>
      </c>
      <c r="Z100" s="24">
        <v>77.808988760000005</v>
      </c>
    </row>
    <row r="101" spans="1:26">
      <c r="A101" s="4">
        <v>100</v>
      </c>
      <c r="B101" s="8" t="s">
        <v>212</v>
      </c>
      <c r="C101" t="s">
        <v>139</v>
      </c>
      <c r="D101" s="4">
        <f t="shared" si="7"/>
        <v>0</v>
      </c>
      <c r="E101" s="5" t="s">
        <v>11</v>
      </c>
      <c r="F101" s="5" t="s">
        <v>22</v>
      </c>
      <c r="G101" s="5">
        <v>1261</v>
      </c>
      <c r="H101" s="5">
        <v>1960</v>
      </c>
      <c r="I101" s="5">
        <f t="shared" si="6"/>
        <v>56</v>
      </c>
      <c r="J101" s="7">
        <v>493100</v>
      </c>
      <c r="K101" s="9">
        <v>41901</v>
      </c>
      <c r="L101" s="9">
        <v>41955</v>
      </c>
      <c r="M101" s="8" t="s">
        <v>187</v>
      </c>
      <c r="N101" s="5">
        <f t="shared" si="8"/>
        <v>1</v>
      </c>
      <c r="O101" s="5">
        <f t="shared" si="9"/>
        <v>0</v>
      </c>
      <c r="P101" s="4">
        <v>2</v>
      </c>
      <c r="Q101" s="5">
        <v>38.325273000000003</v>
      </c>
      <c r="R101" s="5">
        <v>-122.310896</v>
      </c>
      <c r="S101" s="24">
        <v>89.258312020000005</v>
      </c>
      <c r="T101" s="24">
        <v>62.148337599999998</v>
      </c>
      <c r="U101" s="24">
        <v>3.6095159969999999</v>
      </c>
      <c r="V101" s="24">
        <v>41.591468419999998</v>
      </c>
      <c r="W101" s="24">
        <v>0</v>
      </c>
      <c r="X101" s="25">
        <v>27663</v>
      </c>
      <c r="Y101" s="24">
        <v>82.608695650000001</v>
      </c>
      <c r="Z101" s="24">
        <v>77.808988760000005</v>
      </c>
    </row>
    <row r="102" spans="1:26">
      <c r="A102" s="4">
        <v>101</v>
      </c>
      <c r="B102" s="8" t="s">
        <v>213</v>
      </c>
      <c r="C102" t="s">
        <v>139</v>
      </c>
      <c r="D102" s="4">
        <f t="shared" si="7"/>
        <v>0</v>
      </c>
      <c r="E102" s="5" t="s">
        <v>11</v>
      </c>
      <c r="F102" s="5" t="s">
        <v>22</v>
      </c>
      <c r="G102" s="5">
        <v>1261</v>
      </c>
      <c r="H102" s="5">
        <v>1960</v>
      </c>
      <c r="I102" s="5">
        <f t="shared" si="6"/>
        <v>56</v>
      </c>
      <c r="J102" s="7">
        <v>473300</v>
      </c>
      <c r="K102" s="9">
        <v>42020</v>
      </c>
      <c r="L102" s="9">
        <v>42039</v>
      </c>
      <c r="M102" s="8" t="s">
        <v>187</v>
      </c>
      <c r="N102" s="5">
        <f t="shared" si="8"/>
        <v>1</v>
      </c>
      <c r="O102" s="5">
        <f t="shared" si="9"/>
        <v>0</v>
      </c>
      <c r="P102" s="4">
        <v>2</v>
      </c>
      <c r="Q102" s="5">
        <v>38.32546</v>
      </c>
      <c r="R102" s="5">
        <v>-122.311036</v>
      </c>
      <c r="S102" s="24">
        <v>89.258312020000005</v>
      </c>
      <c r="T102" s="24">
        <v>62.148337599999998</v>
      </c>
      <c r="U102" s="24">
        <v>3.6095159969999999</v>
      </c>
      <c r="V102" s="24">
        <v>41.591468419999998</v>
      </c>
      <c r="W102" s="24">
        <v>0</v>
      </c>
      <c r="X102" s="25">
        <v>27663</v>
      </c>
      <c r="Y102" s="24">
        <v>82.608695650000001</v>
      </c>
      <c r="Z102" s="24">
        <v>77.808988760000005</v>
      </c>
    </row>
    <row r="103" spans="1:26">
      <c r="A103" s="4">
        <v>102</v>
      </c>
      <c r="B103" s="8" t="s">
        <v>214</v>
      </c>
      <c r="C103" t="s">
        <v>139</v>
      </c>
      <c r="D103" s="4">
        <f t="shared" si="7"/>
        <v>0</v>
      </c>
      <c r="E103" s="5" t="s">
        <v>11</v>
      </c>
      <c r="F103" s="5" t="s">
        <v>22</v>
      </c>
      <c r="G103" s="5">
        <v>1472</v>
      </c>
      <c r="H103" s="5">
        <v>1961</v>
      </c>
      <c r="I103" s="5">
        <f t="shared" si="6"/>
        <v>55</v>
      </c>
      <c r="J103" s="7">
        <v>526600</v>
      </c>
      <c r="K103" s="9">
        <v>42068</v>
      </c>
      <c r="L103" s="5" t="s">
        <v>215</v>
      </c>
      <c r="M103" s="8" t="s">
        <v>155</v>
      </c>
      <c r="N103" s="5">
        <f t="shared" si="8"/>
        <v>1</v>
      </c>
      <c r="O103" s="5">
        <f t="shared" si="9"/>
        <v>0</v>
      </c>
      <c r="P103" s="4">
        <v>2</v>
      </c>
      <c r="Q103" s="5">
        <v>38.325645000000002</v>
      </c>
      <c r="R103" s="5">
        <v>-122.31161299999999</v>
      </c>
      <c r="S103" s="24">
        <v>89.258312020000005</v>
      </c>
      <c r="T103" s="24">
        <v>62.148337599999998</v>
      </c>
      <c r="U103" s="24">
        <v>3.6095159969999999</v>
      </c>
      <c r="V103" s="24">
        <v>41.591468419999998</v>
      </c>
      <c r="W103" s="24">
        <v>0</v>
      </c>
      <c r="X103" s="25">
        <v>27663</v>
      </c>
      <c r="Y103" s="24">
        <v>82.608695650000001</v>
      </c>
      <c r="Z103" s="24">
        <v>77.808988760000005</v>
      </c>
    </row>
    <row r="104" spans="1:26">
      <c r="A104" s="4">
        <v>103</v>
      </c>
      <c r="B104" s="8" t="s">
        <v>216</v>
      </c>
      <c r="C104" t="s">
        <v>139</v>
      </c>
      <c r="D104" s="4">
        <f t="shared" si="7"/>
        <v>0</v>
      </c>
      <c r="E104" s="5" t="s">
        <v>11</v>
      </c>
      <c r="F104" s="5" t="s">
        <v>22</v>
      </c>
      <c r="G104" s="5">
        <v>1261</v>
      </c>
      <c r="H104" s="5">
        <v>1960</v>
      </c>
      <c r="I104" s="5">
        <f t="shared" si="6"/>
        <v>56</v>
      </c>
      <c r="J104" s="7">
        <v>471400</v>
      </c>
      <c r="K104" s="9">
        <v>42069</v>
      </c>
      <c r="L104" s="9">
        <v>42130</v>
      </c>
      <c r="M104" s="8" t="s">
        <v>187</v>
      </c>
      <c r="N104" s="5">
        <f t="shared" si="8"/>
        <v>1</v>
      </c>
      <c r="O104" s="5">
        <f t="shared" si="9"/>
        <v>0</v>
      </c>
      <c r="P104" s="4">
        <v>2</v>
      </c>
      <c r="Q104" s="5">
        <v>38.325873000000001</v>
      </c>
      <c r="R104" s="5">
        <v>-122.31138799999999</v>
      </c>
      <c r="S104" s="24">
        <v>89.258312020000005</v>
      </c>
      <c r="T104" s="24">
        <v>62.148337599999998</v>
      </c>
      <c r="U104" s="24">
        <v>3.6095159969999999</v>
      </c>
      <c r="V104" s="24">
        <v>41.591468419999998</v>
      </c>
      <c r="W104" s="24">
        <v>0</v>
      </c>
      <c r="X104" s="25">
        <v>27663</v>
      </c>
      <c r="Y104" s="24">
        <v>82.608695650000001</v>
      </c>
      <c r="Z104" s="24">
        <v>77.808988760000005</v>
      </c>
    </row>
    <row r="105" spans="1:26">
      <c r="A105" s="4">
        <v>104</v>
      </c>
      <c r="B105" s="8" t="s">
        <v>217</v>
      </c>
      <c r="C105" t="s">
        <v>139</v>
      </c>
      <c r="D105" s="4">
        <f t="shared" si="7"/>
        <v>0</v>
      </c>
      <c r="E105" s="5" t="s">
        <v>11</v>
      </c>
      <c r="F105" s="5" t="s">
        <v>22</v>
      </c>
      <c r="G105" s="5">
        <v>1261</v>
      </c>
      <c r="H105" s="5">
        <v>1960</v>
      </c>
      <c r="I105" s="5">
        <f t="shared" si="6"/>
        <v>56</v>
      </c>
      <c r="J105" s="7">
        <v>474700</v>
      </c>
      <c r="K105" s="9">
        <v>41915</v>
      </c>
      <c r="L105" s="5" t="s">
        <v>218</v>
      </c>
      <c r="M105" s="8" t="s">
        <v>155</v>
      </c>
      <c r="N105" s="5">
        <f t="shared" si="8"/>
        <v>1</v>
      </c>
      <c r="O105" s="5">
        <f t="shared" si="9"/>
        <v>0</v>
      </c>
      <c r="P105" s="4">
        <v>2</v>
      </c>
      <c r="Q105" s="5">
        <v>38.325918000000001</v>
      </c>
      <c r="R105" s="5">
        <v>-122.31184500000001</v>
      </c>
      <c r="S105" s="24">
        <v>89.258312020000005</v>
      </c>
      <c r="T105" s="24">
        <v>62.148337599999998</v>
      </c>
      <c r="U105" s="24">
        <v>3.6095159969999999</v>
      </c>
      <c r="V105" s="24">
        <v>41.591468419999998</v>
      </c>
      <c r="W105" s="24">
        <v>0</v>
      </c>
      <c r="X105" s="25">
        <v>27663</v>
      </c>
      <c r="Y105" s="24">
        <v>82.608695650000001</v>
      </c>
      <c r="Z105" s="24">
        <v>77.808988760000005</v>
      </c>
    </row>
    <row r="106" spans="1:26">
      <c r="A106" s="4">
        <v>105</v>
      </c>
      <c r="B106" s="8" t="s">
        <v>219</v>
      </c>
      <c r="C106" t="s">
        <v>139</v>
      </c>
      <c r="D106" s="4">
        <f t="shared" si="7"/>
        <v>0</v>
      </c>
      <c r="E106" s="5" t="s">
        <v>11</v>
      </c>
      <c r="F106" s="5" t="s">
        <v>22</v>
      </c>
      <c r="G106" s="5">
        <v>1752</v>
      </c>
      <c r="H106" s="5">
        <v>1960</v>
      </c>
      <c r="I106" s="5">
        <f t="shared" si="6"/>
        <v>56</v>
      </c>
      <c r="J106" s="7">
        <v>563800</v>
      </c>
      <c r="K106" s="5" t="s">
        <v>2782</v>
      </c>
      <c r="L106" s="5" t="s">
        <v>2782</v>
      </c>
      <c r="M106" s="8" t="s">
        <v>220</v>
      </c>
      <c r="N106" s="5">
        <f t="shared" si="8"/>
        <v>1</v>
      </c>
      <c r="O106" s="5">
        <f t="shared" si="9"/>
        <v>0</v>
      </c>
      <c r="P106" s="4">
        <v>2</v>
      </c>
      <c r="Q106" s="5">
        <v>38.326051999999997</v>
      </c>
      <c r="R106" s="5">
        <v>-122.311964</v>
      </c>
      <c r="S106" s="24">
        <v>89.258312020000005</v>
      </c>
      <c r="T106" s="24">
        <v>62.148337599999998</v>
      </c>
      <c r="U106" s="24">
        <v>3.6095159969999999</v>
      </c>
      <c r="V106" s="24">
        <v>41.591468419999998</v>
      </c>
      <c r="W106" s="24">
        <v>0</v>
      </c>
      <c r="X106" s="25">
        <v>27663</v>
      </c>
      <c r="Y106" s="24">
        <v>82.608695650000001</v>
      </c>
      <c r="Z106" s="24">
        <v>77.808988760000005</v>
      </c>
    </row>
    <row r="107" spans="1:26">
      <c r="A107" s="4">
        <v>106</v>
      </c>
      <c r="B107" s="8" t="s">
        <v>221</v>
      </c>
      <c r="C107" t="s">
        <v>139</v>
      </c>
      <c r="D107" s="4">
        <f t="shared" si="7"/>
        <v>0</v>
      </c>
      <c r="E107" s="5" t="s">
        <v>11</v>
      </c>
      <c r="F107" s="5" t="s">
        <v>22</v>
      </c>
      <c r="G107" s="5">
        <v>1261</v>
      </c>
      <c r="H107" s="5">
        <v>1960</v>
      </c>
      <c r="I107" s="5">
        <f t="shared" si="6"/>
        <v>56</v>
      </c>
      <c r="J107" s="7">
        <v>473300</v>
      </c>
      <c r="K107" s="9">
        <v>41897</v>
      </c>
      <c r="L107" s="9">
        <v>41912</v>
      </c>
      <c r="M107" s="8" t="s">
        <v>222</v>
      </c>
      <c r="N107" s="5">
        <f t="shared" si="8"/>
        <v>0</v>
      </c>
      <c r="O107" s="5">
        <f t="shared" si="9"/>
        <v>0</v>
      </c>
      <c r="P107" s="4">
        <v>2</v>
      </c>
      <c r="Q107" s="5">
        <v>38.326281000000002</v>
      </c>
      <c r="R107" s="5">
        <v>-122.311745</v>
      </c>
      <c r="S107" s="24">
        <v>89.258312020000005</v>
      </c>
      <c r="T107" s="24">
        <v>62.148337599999998</v>
      </c>
      <c r="U107" s="24">
        <v>3.6095159969999999</v>
      </c>
      <c r="V107" s="24">
        <v>41.591468419999998</v>
      </c>
      <c r="W107" s="24">
        <v>0</v>
      </c>
      <c r="X107" s="25">
        <v>27663</v>
      </c>
      <c r="Y107" s="24">
        <v>82.608695650000001</v>
      </c>
      <c r="Z107" s="24">
        <v>77.808988760000005</v>
      </c>
    </row>
    <row r="108" spans="1:26">
      <c r="A108" s="4">
        <v>107</v>
      </c>
      <c r="B108" s="8" t="s">
        <v>223</v>
      </c>
      <c r="C108" t="s">
        <v>139</v>
      </c>
      <c r="D108" s="4">
        <f t="shared" si="7"/>
        <v>0</v>
      </c>
      <c r="E108" s="5" t="s">
        <v>11</v>
      </c>
      <c r="F108" s="5" t="s">
        <v>22</v>
      </c>
      <c r="G108" s="5">
        <v>1261</v>
      </c>
      <c r="H108" s="5">
        <v>1960</v>
      </c>
      <c r="I108" s="5">
        <f t="shared" si="6"/>
        <v>56</v>
      </c>
      <c r="J108" s="7">
        <v>469800</v>
      </c>
      <c r="K108" s="9">
        <v>41960</v>
      </c>
      <c r="L108" s="9">
        <v>41969</v>
      </c>
      <c r="M108" s="8" t="s">
        <v>224</v>
      </c>
      <c r="N108" s="5">
        <f t="shared" si="8"/>
        <v>0</v>
      </c>
      <c r="O108" s="5">
        <f t="shared" si="9"/>
        <v>0</v>
      </c>
      <c r="P108" s="4">
        <v>2</v>
      </c>
      <c r="Q108" s="5">
        <v>38.326326000000002</v>
      </c>
      <c r="R108" s="5">
        <v>-122.31219900000001</v>
      </c>
      <c r="S108" s="24">
        <v>89.258312020000005</v>
      </c>
      <c r="T108" s="24">
        <v>62.148337599999998</v>
      </c>
      <c r="U108" s="24">
        <v>3.6095159969999999</v>
      </c>
      <c r="V108" s="24">
        <v>41.591468419999998</v>
      </c>
      <c r="W108" s="24">
        <v>0</v>
      </c>
      <c r="X108" s="25">
        <v>27663</v>
      </c>
      <c r="Y108" s="24">
        <v>82.608695650000001</v>
      </c>
      <c r="Z108" s="24">
        <v>77.808988760000005</v>
      </c>
    </row>
    <row r="109" spans="1:26">
      <c r="A109" s="4">
        <v>108</v>
      </c>
      <c r="B109" s="8" t="s">
        <v>225</v>
      </c>
      <c r="C109" t="s">
        <v>139</v>
      </c>
      <c r="D109" s="4">
        <f t="shared" si="7"/>
        <v>0</v>
      </c>
      <c r="E109" s="5" t="s">
        <v>11</v>
      </c>
      <c r="F109" s="5" t="s">
        <v>22</v>
      </c>
      <c r="G109" s="5">
        <v>1714</v>
      </c>
      <c r="H109" s="5">
        <v>1960</v>
      </c>
      <c r="I109" s="5">
        <f t="shared" si="6"/>
        <v>56</v>
      </c>
      <c r="J109" s="7">
        <v>551900</v>
      </c>
      <c r="K109" s="5" t="s">
        <v>2782</v>
      </c>
      <c r="L109" s="5" t="s">
        <v>2782</v>
      </c>
      <c r="M109" s="8" t="s">
        <v>187</v>
      </c>
      <c r="N109" s="5">
        <f t="shared" si="8"/>
        <v>1</v>
      </c>
      <c r="O109" s="5">
        <f t="shared" si="9"/>
        <v>0</v>
      </c>
      <c r="P109" s="4">
        <v>2</v>
      </c>
      <c r="Q109" s="5">
        <v>38.326616999999999</v>
      </c>
      <c r="R109" s="5">
        <v>-122.311353</v>
      </c>
      <c r="S109" s="24">
        <v>89.258312020000005</v>
      </c>
      <c r="T109" s="24">
        <v>62.148337599999998</v>
      </c>
      <c r="U109" s="24">
        <v>3.6095159969999999</v>
      </c>
      <c r="V109" s="24">
        <v>41.591468419999998</v>
      </c>
      <c r="W109" s="24">
        <v>0</v>
      </c>
      <c r="X109" s="25">
        <v>27663</v>
      </c>
      <c r="Y109" s="24">
        <v>82.608695650000001</v>
      </c>
      <c r="Z109" s="24">
        <v>77.808988760000005</v>
      </c>
    </row>
    <row r="110" spans="1:26">
      <c r="A110" s="4">
        <v>109</v>
      </c>
      <c r="B110" s="8" t="s">
        <v>226</v>
      </c>
      <c r="C110" t="s">
        <v>139</v>
      </c>
      <c r="D110" s="4">
        <f t="shared" si="7"/>
        <v>0</v>
      </c>
      <c r="E110" s="5" t="s">
        <v>11</v>
      </c>
      <c r="F110" s="5" t="s">
        <v>22</v>
      </c>
      <c r="G110" s="5">
        <v>1261</v>
      </c>
      <c r="H110" s="5">
        <v>1960</v>
      </c>
      <c r="I110" s="5">
        <f t="shared" si="6"/>
        <v>56</v>
      </c>
      <c r="J110" s="7">
        <v>460900</v>
      </c>
      <c r="K110" s="5" t="s">
        <v>2782</v>
      </c>
      <c r="L110" s="5" t="s">
        <v>2782</v>
      </c>
      <c r="M110" s="8" t="s">
        <v>227</v>
      </c>
      <c r="N110" s="5">
        <f t="shared" si="8"/>
        <v>1</v>
      </c>
      <c r="O110" s="5">
        <f t="shared" si="9"/>
        <v>0</v>
      </c>
      <c r="P110" s="4">
        <v>2</v>
      </c>
      <c r="Q110" s="5">
        <v>38.326898</v>
      </c>
      <c r="R110" s="5">
        <v>-122.30982400000001</v>
      </c>
      <c r="S110" s="24">
        <v>89.258312020000005</v>
      </c>
      <c r="T110" s="24">
        <v>62.148337599999998</v>
      </c>
      <c r="U110" s="24">
        <v>3.6095159969999999</v>
      </c>
      <c r="V110" s="24">
        <v>41.591468419999998</v>
      </c>
      <c r="W110" s="24">
        <v>0</v>
      </c>
      <c r="X110" s="25">
        <v>27663</v>
      </c>
      <c r="Y110" s="24">
        <v>82.608695650000001</v>
      </c>
      <c r="Z110" s="24">
        <v>77.808988760000005</v>
      </c>
    </row>
    <row r="111" spans="1:26">
      <c r="A111" s="4">
        <v>110</v>
      </c>
      <c r="B111" s="8" t="s">
        <v>228</v>
      </c>
      <c r="C111" t="s">
        <v>139</v>
      </c>
      <c r="D111" s="4">
        <f t="shared" si="7"/>
        <v>0</v>
      </c>
      <c r="E111" s="5" t="s">
        <v>11</v>
      </c>
      <c r="F111" s="5" t="s">
        <v>22</v>
      </c>
      <c r="G111" s="5">
        <v>1261</v>
      </c>
      <c r="H111" s="5">
        <v>1960</v>
      </c>
      <c r="I111" s="5">
        <f t="shared" si="6"/>
        <v>56</v>
      </c>
      <c r="J111" s="7">
        <v>443500</v>
      </c>
      <c r="K111" s="9">
        <v>41960</v>
      </c>
      <c r="L111" s="9">
        <v>41963</v>
      </c>
      <c r="M111" s="8" t="s">
        <v>187</v>
      </c>
      <c r="N111" s="5">
        <f t="shared" si="8"/>
        <v>1</v>
      </c>
      <c r="O111" s="5">
        <f t="shared" si="9"/>
        <v>0</v>
      </c>
      <c r="P111" s="4">
        <v>2</v>
      </c>
      <c r="Q111" s="5">
        <v>38.325985000000003</v>
      </c>
      <c r="R111" s="5">
        <v>-122.31089900000001</v>
      </c>
      <c r="S111" s="24">
        <v>89.258312020000005</v>
      </c>
      <c r="T111" s="24">
        <v>62.148337599999998</v>
      </c>
      <c r="U111" s="24">
        <v>3.6095159969999999</v>
      </c>
      <c r="V111" s="24">
        <v>41.591468419999998</v>
      </c>
      <c r="W111" s="24">
        <v>0</v>
      </c>
      <c r="X111" s="25">
        <v>27663</v>
      </c>
      <c r="Y111" s="24">
        <v>82.608695650000001</v>
      </c>
      <c r="Z111" s="24">
        <v>77.808988760000005</v>
      </c>
    </row>
    <row r="112" spans="1:26">
      <c r="A112" s="4">
        <v>111</v>
      </c>
      <c r="B112" s="8" t="s">
        <v>229</v>
      </c>
      <c r="C112" t="s">
        <v>139</v>
      </c>
      <c r="D112" s="4">
        <f t="shared" si="7"/>
        <v>0</v>
      </c>
      <c r="E112" s="5" t="s">
        <v>11</v>
      </c>
      <c r="F112" s="5" t="s">
        <v>22</v>
      </c>
      <c r="G112" s="5">
        <v>1305</v>
      </c>
      <c r="H112" s="5">
        <v>1960</v>
      </c>
      <c r="I112" s="5">
        <f t="shared" si="6"/>
        <v>56</v>
      </c>
      <c r="J112" s="7">
        <v>481000</v>
      </c>
      <c r="K112" s="5" t="s">
        <v>2782</v>
      </c>
      <c r="L112" s="5" t="s">
        <v>2782</v>
      </c>
      <c r="M112" s="8" t="s">
        <v>187</v>
      </c>
      <c r="N112" s="5">
        <f t="shared" si="8"/>
        <v>1</v>
      </c>
      <c r="O112" s="5">
        <f t="shared" si="9"/>
        <v>0</v>
      </c>
      <c r="P112" s="4">
        <v>2</v>
      </c>
      <c r="Q112" s="5">
        <v>38.327025999999996</v>
      </c>
      <c r="R112" s="5">
        <v>-122.311578</v>
      </c>
      <c r="S112" s="24">
        <v>89.258312020000005</v>
      </c>
      <c r="T112" s="24">
        <v>62.148337599999998</v>
      </c>
      <c r="U112" s="24">
        <v>3.6095159969999999</v>
      </c>
      <c r="V112" s="24">
        <v>41.591468419999998</v>
      </c>
      <c r="W112" s="24">
        <v>0</v>
      </c>
      <c r="X112" s="25">
        <v>27663</v>
      </c>
      <c r="Y112" s="24">
        <v>82.608695650000001</v>
      </c>
      <c r="Z112" s="24">
        <v>77.808988760000005</v>
      </c>
    </row>
    <row r="113" spans="1:26">
      <c r="A113" s="4">
        <v>112</v>
      </c>
      <c r="B113" s="8" t="s">
        <v>230</v>
      </c>
      <c r="C113" t="s">
        <v>139</v>
      </c>
      <c r="D113" s="4">
        <f t="shared" si="7"/>
        <v>0</v>
      </c>
      <c r="E113" s="5" t="s">
        <v>11</v>
      </c>
      <c r="F113" s="5" t="s">
        <v>22</v>
      </c>
      <c r="G113" s="5">
        <v>1888</v>
      </c>
      <c r="H113" s="5">
        <v>1979</v>
      </c>
      <c r="I113" s="5">
        <f t="shared" si="6"/>
        <v>37</v>
      </c>
      <c r="J113" s="7">
        <v>1025700</v>
      </c>
      <c r="K113" s="9">
        <v>41918</v>
      </c>
      <c r="L113" s="5" t="s">
        <v>231</v>
      </c>
      <c r="M113" s="8" t="s">
        <v>232</v>
      </c>
      <c r="N113" s="5">
        <f t="shared" si="8"/>
        <v>0</v>
      </c>
      <c r="O113" s="5">
        <f t="shared" si="9"/>
        <v>0</v>
      </c>
      <c r="P113" s="4">
        <v>3</v>
      </c>
      <c r="Q113" s="5">
        <v>38.330455000000001</v>
      </c>
      <c r="R113" s="5">
        <v>-122.291522</v>
      </c>
      <c r="S113" s="24">
        <v>95.852534559999995</v>
      </c>
      <c r="T113" s="24">
        <v>87.327188939999999</v>
      </c>
      <c r="U113" s="24">
        <v>0.45372050800000002</v>
      </c>
      <c r="V113" s="24">
        <v>11.0707804</v>
      </c>
      <c r="W113" s="24">
        <v>0</v>
      </c>
      <c r="X113" s="25">
        <v>42982</v>
      </c>
      <c r="Y113" s="24">
        <v>52.99539171</v>
      </c>
      <c r="Z113" s="24">
        <v>91.955445539999999</v>
      </c>
    </row>
    <row r="114" spans="1:26">
      <c r="A114" s="4">
        <v>113</v>
      </c>
      <c r="B114" s="8" t="s">
        <v>233</v>
      </c>
      <c r="C114" t="s">
        <v>139</v>
      </c>
      <c r="D114" s="4">
        <f t="shared" si="7"/>
        <v>0</v>
      </c>
      <c r="E114" s="5" t="s">
        <v>11</v>
      </c>
      <c r="F114" s="5" t="s">
        <v>22</v>
      </c>
      <c r="G114" s="5">
        <v>1534</v>
      </c>
      <c r="H114" s="5">
        <v>1970</v>
      </c>
      <c r="I114" s="5">
        <f t="shared" si="6"/>
        <v>46</v>
      </c>
      <c r="J114" s="7">
        <v>540700</v>
      </c>
      <c r="K114" s="5" t="s">
        <v>2782</v>
      </c>
      <c r="L114" s="5" t="s">
        <v>2782</v>
      </c>
      <c r="M114" s="8" t="s">
        <v>234</v>
      </c>
      <c r="N114" s="5">
        <f t="shared" si="8"/>
        <v>1</v>
      </c>
      <c r="O114" s="5">
        <f t="shared" si="9"/>
        <v>0</v>
      </c>
      <c r="P114" s="4">
        <v>2</v>
      </c>
      <c r="Q114" s="5">
        <v>38.324683999999998</v>
      </c>
      <c r="R114" s="5">
        <v>-122.300659</v>
      </c>
      <c r="S114" s="24">
        <v>90.13671875</v>
      </c>
      <c r="T114" s="24">
        <v>83.7890625</v>
      </c>
      <c r="U114" s="24">
        <v>2.9556650250000001</v>
      </c>
      <c r="V114" s="24">
        <v>16.99507389</v>
      </c>
      <c r="W114" s="24">
        <v>0</v>
      </c>
      <c r="X114" s="25">
        <v>34288</v>
      </c>
      <c r="Y114" s="24">
        <v>41.796875</v>
      </c>
      <c r="Z114" s="24">
        <v>82.280927840000004</v>
      </c>
    </row>
    <row r="115" spans="1:26">
      <c r="A115" s="4">
        <v>114</v>
      </c>
      <c r="B115" s="8" t="s">
        <v>235</v>
      </c>
      <c r="C115" t="s">
        <v>139</v>
      </c>
      <c r="D115" s="4">
        <f t="shared" si="7"/>
        <v>0</v>
      </c>
      <c r="E115" s="5" t="s">
        <v>11</v>
      </c>
      <c r="F115" s="5" t="s">
        <v>22</v>
      </c>
      <c r="G115" s="5">
        <v>1720</v>
      </c>
      <c r="H115" s="5">
        <v>1956</v>
      </c>
      <c r="I115" s="5">
        <f t="shared" si="6"/>
        <v>60</v>
      </c>
      <c r="J115" s="7">
        <v>542800</v>
      </c>
      <c r="K115" s="5" t="s">
        <v>2782</v>
      </c>
      <c r="L115" s="5" t="s">
        <v>2782</v>
      </c>
      <c r="M115" s="8" t="s">
        <v>236</v>
      </c>
      <c r="N115" s="5">
        <f t="shared" si="8"/>
        <v>1</v>
      </c>
      <c r="O115" s="5">
        <f t="shared" si="9"/>
        <v>0</v>
      </c>
      <c r="P115" s="4">
        <v>2</v>
      </c>
      <c r="Q115" s="5">
        <v>38.325011000000003</v>
      </c>
      <c r="R115" s="5">
        <v>-122.30139</v>
      </c>
      <c r="S115" s="24">
        <v>90.13671875</v>
      </c>
      <c r="T115" s="24">
        <v>83.7890625</v>
      </c>
      <c r="U115" s="24">
        <v>2.9556650250000001</v>
      </c>
      <c r="V115" s="24">
        <v>16.99507389</v>
      </c>
      <c r="W115" s="24">
        <v>0</v>
      </c>
      <c r="X115" s="25">
        <v>34288</v>
      </c>
      <c r="Y115" s="24">
        <v>41.796875</v>
      </c>
      <c r="Z115" s="24">
        <v>82.280927840000004</v>
      </c>
    </row>
    <row r="116" spans="1:26">
      <c r="A116" s="4">
        <v>115</v>
      </c>
      <c r="B116" s="8" t="s">
        <v>237</v>
      </c>
      <c r="C116" t="s">
        <v>139</v>
      </c>
      <c r="D116" s="4">
        <f t="shared" si="7"/>
        <v>0</v>
      </c>
      <c r="E116" s="5" t="s">
        <v>11</v>
      </c>
      <c r="F116" s="5" t="s">
        <v>22</v>
      </c>
      <c r="G116" s="5">
        <v>1408</v>
      </c>
      <c r="H116" s="5">
        <v>1956</v>
      </c>
      <c r="I116" s="5">
        <f t="shared" si="6"/>
        <v>60</v>
      </c>
      <c r="J116" s="7">
        <v>496500</v>
      </c>
      <c r="K116" s="5" t="s">
        <v>2782</v>
      </c>
      <c r="L116" s="5" t="s">
        <v>2782</v>
      </c>
      <c r="M116" s="8" t="s">
        <v>238</v>
      </c>
      <c r="N116" s="5">
        <f t="shared" si="8"/>
        <v>1</v>
      </c>
      <c r="O116" s="5">
        <f t="shared" si="9"/>
        <v>0</v>
      </c>
      <c r="P116" s="4">
        <v>2</v>
      </c>
      <c r="Q116" s="5">
        <v>38.325150000000001</v>
      </c>
      <c r="R116" s="5">
        <v>-122.30153799999999</v>
      </c>
      <c r="S116" s="24">
        <v>90.13671875</v>
      </c>
      <c r="T116" s="24">
        <v>83.7890625</v>
      </c>
      <c r="U116" s="24">
        <v>2.9556650250000001</v>
      </c>
      <c r="V116" s="24">
        <v>16.99507389</v>
      </c>
      <c r="W116" s="24">
        <v>0</v>
      </c>
      <c r="X116" s="25">
        <v>34288</v>
      </c>
      <c r="Y116" s="24">
        <v>41.796875</v>
      </c>
      <c r="Z116" s="24">
        <v>82.280927840000004</v>
      </c>
    </row>
    <row r="117" spans="1:26">
      <c r="A117" s="4">
        <v>116</v>
      </c>
      <c r="B117" s="8" t="s">
        <v>239</v>
      </c>
      <c r="C117" t="s">
        <v>139</v>
      </c>
      <c r="D117" s="4">
        <f t="shared" si="7"/>
        <v>0</v>
      </c>
      <c r="E117" s="5" t="s">
        <v>11</v>
      </c>
      <c r="F117" s="5" t="s">
        <v>22</v>
      </c>
      <c r="G117" s="6">
        <v>1100</v>
      </c>
      <c r="H117" s="5">
        <v>1958</v>
      </c>
      <c r="I117" s="5">
        <f t="shared" si="6"/>
        <v>58</v>
      </c>
      <c r="J117" s="7">
        <v>438500</v>
      </c>
      <c r="K117" s="5" t="s">
        <v>2782</v>
      </c>
      <c r="L117" s="5" t="s">
        <v>2782</v>
      </c>
      <c r="M117" s="8" t="s">
        <v>240</v>
      </c>
      <c r="N117" s="5">
        <f t="shared" si="8"/>
        <v>1</v>
      </c>
      <c r="O117" s="5">
        <f t="shared" si="9"/>
        <v>0</v>
      </c>
      <c r="P117" s="4">
        <v>2</v>
      </c>
      <c r="Q117" s="5">
        <v>38.325265999999999</v>
      </c>
      <c r="R117" s="5">
        <v>-122.301647</v>
      </c>
      <c r="S117" s="24">
        <v>90.13671875</v>
      </c>
      <c r="T117" s="24">
        <v>83.7890625</v>
      </c>
      <c r="U117" s="24">
        <v>2.9556650250000001</v>
      </c>
      <c r="V117" s="24">
        <v>16.99507389</v>
      </c>
      <c r="W117" s="24">
        <v>0</v>
      </c>
      <c r="X117" s="25">
        <v>34288</v>
      </c>
      <c r="Y117" s="24">
        <v>41.796875</v>
      </c>
      <c r="Z117" s="24">
        <v>82.280927840000004</v>
      </c>
    </row>
    <row r="118" spans="1:26">
      <c r="A118" s="4">
        <v>117</v>
      </c>
      <c r="B118" s="8" t="s">
        <v>241</v>
      </c>
      <c r="C118" t="s">
        <v>139</v>
      </c>
      <c r="D118" s="4">
        <f t="shared" si="7"/>
        <v>0</v>
      </c>
      <c r="E118" s="5" t="s">
        <v>11</v>
      </c>
      <c r="F118" s="5" t="s">
        <v>22</v>
      </c>
      <c r="G118" s="5">
        <v>1556</v>
      </c>
      <c r="H118" s="5">
        <v>1972</v>
      </c>
      <c r="I118" s="5">
        <f t="shared" si="6"/>
        <v>44</v>
      </c>
      <c r="J118" s="7">
        <v>564600</v>
      </c>
      <c r="K118" s="9">
        <v>41902</v>
      </c>
      <c r="L118" s="5" t="s">
        <v>242</v>
      </c>
      <c r="M118" s="8" t="s">
        <v>243</v>
      </c>
      <c r="N118" s="5">
        <f t="shared" si="8"/>
        <v>1</v>
      </c>
      <c r="O118" s="5">
        <f t="shared" si="9"/>
        <v>0</v>
      </c>
      <c r="P118" s="4">
        <v>2</v>
      </c>
      <c r="Q118" s="5">
        <v>38.325944</v>
      </c>
      <c r="R118" s="5">
        <v>-122.301663</v>
      </c>
      <c r="S118" s="24">
        <v>90.13671875</v>
      </c>
      <c r="T118" s="24">
        <v>83.7890625</v>
      </c>
      <c r="U118" s="24">
        <v>2.9556650250000001</v>
      </c>
      <c r="V118" s="24">
        <v>16.99507389</v>
      </c>
      <c r="W118" s="24">
        <v>0</v>
      </c>
      <c r="X118" s="25">
        <v>34288</v>
      </c>
      <c r="Y118" s="24">
        <v>41.796875</v>
      </c>
      <c r="Z118" s="24">
        <v>82.280927840000004</v>
      </c>
    </row>
    <row r="119" spans="1:26">
      <c r="A119" s="4">
        <v>118</v>
      </c>
      <c r="B119" s="8" t="s">
        <v>244</v>
      </c>
      <c r="C119" t="s">
        <v>139</v>
      </c>
      <c r="D119" s="4">
        <f t="shared" si="7"/>
        <v>0</v>
      </c>
      <c r="E119" s="5" t="s">
        <v>11</v>
      </c>
      <c r="F119" s="5" t="s">
        <v>22</v>
      </c>
      <c r="G119" s="5">
        <v>1261</v>
      </c>
      <c r="H119" s="5">
        <v>1958</v>
      </c>
      <c r="I119" s="5">
        <f t="shared" si="6"/>
        <v>58</v>
      </c>
      <c r="J119" s="7">
        <v>468800</v>
      </c>
      <c r="K119" s="5" t="s">
        <v>2782</v>
      </c>
      <c r="L119" s="5" t="s">
        <v>2782</v>
      </c>
      <c r="M119" s="8" t="s">
        <v>245</v>
      </c>
      <c r="N119" s="5">
        <f t="shared" si="8"/>
        <v>1</v>
      </c>
      <c r="O119" s="5">
        <f t="shared" si="9"/>
        <v>0</v>
      </c>
      <c r="P119" s="4">
        <v>2</v>
      </c>
      <c r="Q119" s="5">
        <v>38.326127</v>
      </c>
      <c r="R119" s="5">
        <v>-122.30228200000001</v>
      </c>
      <c r="S119" s="24">
        <v>90.13671875</v>
      </c>
      <c r="T119" s="24">
        <v>83.7890625</v>
      </c>
      <c r="U119" s="24">
        <v>2.9556650250000001</v>
      </c>
      <c r="V119" s="24">
        <v>16.99507389</v>
      </c>
      <c r="W119" s="24">
        <v>0</v>
      </c>
      <c r="X119" s="25">
        <v>34288</v>
      </c>
      <c r="Y119" s="24">
        <v>41.796875</v>
      </c>
      <c r="Z119" s="24">
        <v>82.280927840000004</v>
      </c>
    </row>
    <row r="120" spans="1:26">
      <c r="A120" s="4">
        <v>119</v>
      </c>
      <c r="B120" s="8" t="s">
        <v>246</v>
      </c>
      <c r="C120" t="s">
        <v>139</v>
      </c>
      <c r="D120" s="4">
        <f t="shared" si="7"/>
        <v>0</v>
      </c>
      <c r="E120" s="5" t="s">
        <v>11</v>
      </c>
      <c r="F120" s="5" t="s">
        <v>22</v>
      </c>
      <c r="G120" s="6">
        <v>1100</v>
      </c>
      <c r="H120" s="5">
        <v>1958</v>
      </c>
      <c r="I120" s="5">
        <f t="shared" si="6"/>
        <v>58</v>
      </c>
      <c r="J120" s="7">
        <v>445600</v>
      </c>
      <c r="K120" s="5" t="s">
        <v>2782</v>
      </c>
      <c r="L120" s="5" t="s">
        <v>2782</v>
      </c>
      <c r="M120" s="8" t="s">
        <v>170</v>
      </c>
      <c r="N120" s="5">
        <f t="shared" si="8"/>
        <v>1</v>
      </c>
      <c r="O120" s="5">
        <f t="shared" si="9"/>
        <v>0</v>
      </c>
      <c r="P120" s="4">
        <v>2</v>
      </c>
      <c r="Q120" s="5">
        <v>38.326262999999997</v>
      </c>
      <c r="R120" s="5">
        <v>-122.30239400000001</v>
      </c>
      <c r="S120" s="24">
        <v>90.13671875</v>
      </c>
      <c r="T120" s="24">
        <v>83.7890625</v>
      </c>
      <c r="U120" s="24">
        <v>2.9556650250000001</v>
      </c>
      <c r="V120" s="24">
        <v>16.99507389</v>
      </c>
      <c r="W120" s="24">
        <v>0</v>
      </c>
      <c r="X120" s="25">
        <v>34288</v>
      </c>
      <c r="Y120" s="24">
        <v>41.796875</v>
      </c>
      <c r="Z120" s="24">
        <v>82.280927840000004</v>
      </c>
    </row>
    <row r="121" spans="1:26">
      <c r="A121" s="4">
        <v>120</v>
      </c>
      <c r="B121" s="8" t="s">
        <v>247</v>
      </c>
      <c r="C121" t="s">
        <v>139</v>
      </c>
      <c r="D121" s="4">
        <f t="shared" si="7"/>
        <v>0</v>
      </c>
      <c r="E121" s="5" t="s">
        <v>11</v>
      </c>
      <c r="F121" s="5" t="s">
        <v>22</v>
      </c>
      <c r="G121" s="5">
        <v>1441</v>
      </c>
      <c r="H121" s="5">
        <v>1972</v>
      </c>
      <c r="I121" s="5">
        <f t="shared" si="6"/>
        <v>44</v>
      </c>
      <c r="J121" s="7">
        <v>517400</v>
      </c>
      <c r="K121" s="5" t="s">
        <v>2782</v>
      </c>
      <c r="L121" s="5" t="s">
        <v>2782</v>
      </c>
      <c r="M121" s="8" t="s">
        <v>170</v>
      </c>
      <c r="N121" s="5">
        <f t="shared" si="8"/>
        <v>1</v>
      </c>
      <c r="O121" s="5">
        <f t="shared" si="9"/>
        <v>0</v>
      </c>
      <c r="P121" s="4">
        <v>2</v>
      </c>
      <c r="Q121" s="5">
        <v>38.326504</v>
      </c>
      <c r="R121" s="5">
        <v>-122.30211</v>
      </c>
      <c r="S121" s="24">
        <v>90.13671875</v>
      </c>
      <c r="T121" s="24">
        <v>83.7890625</v>
      </c>
      <c r="U121" s="24">
        <v>2.9556650250000001</v>
      </c>
      <c r="V121" s="24">
        <v>16.99507389</v>
      </c>
      <c r="W121" s="24">
        <v>0</v>
      </c>
      <c r="X121" s="25">
        <v>34288</v>
      </c>
      <c r="Y121" s="24">
        <v>41.796875</v>
      </c>
      <c r="Z121" s="24">
        <v>82.280927840000004</v>
      </c>
    </row>
    <row r="122" spans="1:26">
      <c r="A122" s="4">
        <v>121</v>
      </c>
      <c r="B122" s="8" t="s">
        <v>248</v>
      </c>
      <c r="C122" t="s">
        <v>139</v>
      </c>
      <c r="D122" s="4">
        <f t="shared" si="7"/>
        <v>0</v>
      </c>
      <c r="E122" s="5" t="s">
        <v>11</v>
      </c>
      <c r="F122" s="5" t="s">
        <v>22</v>
      </c>
      <c r="G122" s="5">
        <v>1481</v>
      </c>
      <c r="H122" s="5">
        <v>1973</v>
      </c>
      <c r="I122" s="5">
        <f t="shared" si="6"/>
        <v>43</v>
      </c>
      <c r="J122" s="7">
        <v>523900</v>
      </c>
      <c r="K122" s="5" t="s">
        <v>2782</v>
      </c>
      <c r="L122" s="5" t="s">
        <v>2782</v>
      </c>
      <c r="M122" s="8" t="s">
        <v>249</v>
      </c>
      <c r="N122" s="5">
        <f t="shared" si="8"/>
        <v>0</v>
      </c>
      <c r="O122" s="5">
        <f t="shared" si="9"/>
        <v>0</v>
      </c>
      <c r="P122" s="4">
        <v>2</v>
      </c>
      <c r="Q122" s="5">
        <v>38.327067</v>
      </c>
      <c r="R122" s="5">
        <v>-122.30264099999999</v>
      </c>
      <c r="S122" s="24">
        <v>90.13671875</v>
      </c>
      <c r="T122" s="24">
        <v>83.7890625</v>
      </c>
      <c r="U122" s="24">
        <v>2.9556650250000001</v>
      </c>
      <c r="V122" s="24">
        <v>16.99507389</v>
      </c>
      <c r="W122" s="24">
        <v>0</v>
      </c>
      <c r="X122" s="25">
        <v>34288</v>
      </c>
      <c r="Y122" s="24">
        <v>41.796875</v>
      </c>
      <c r="Z122" s="24">
        <v>82.280927840000004</v>
      </c>
    </row>
    <row r="123" spans="1:26">
      <c r="A123" s="4">
        <v>122</v>
      </c>
      <c r="B123" s="8" t="s">
        <v>250</v>
      </c>
      <c r="C123" t="s">
        <v>139</v>
      </c>
      <c r="D123" s="4">
        <f t="shared" si="7"/>
        <v>0</v>
      </c>
      <c r="E123" s="5" t="s">
        <v>11</v>
      </c>
      <c r="F123" s="5" t="s">
        <v>22</v>
      </c>
      <c r="G123" s="5">
        <v>1441</v>
      </c>
      <c r="H123" s="5">
        <v>1969</v>
      </c>
      <c r="I123" s="5">
        <f t="shared" si="6"/>
        <v>47</v>
      </c>
      <c r="J123" s="7">
        <v>504900</v>
      </c>
      <c r="K123" s="5" t="s">
        <v>2782</v>
      </c>
      <c r="L123" s="5" t="s">
        <v>2782</v>
      </c>
      <c r="M123" s="8" t="s">
        <v>251</v>
      </c>
      <c r="N123" s="5">
        <f t="shared" si="8"/>
        <v>1</v>
      </c>
      <c r="O123" s="5">
        <f t="shared" si="9"/>
        <v>0</v>
      </c>
      <c r="P123" s="4">
        <v>1</v>
      </c>
      <c r="Q123" s="5">
        <v>38.326321999999998</v>
      </c>
      <c r="R123" s="5">
        <v>-122.30085099999999</v>
      </c>
      <c r="S123" s="24">
        <v>90.13671875</v>
      </c>
      <c r="T123" s="24">
        <v>83.7890625</v>
      </c>
      <c r="U123" s="24">
        <v>2.9556650250000001</v>
      </c>
      <c r="V123" s="24">
        <v>16.99507389</v>
      </c>
      <c r="W123" s="24">
        <v>0</v>
      </c>
      <c r="X123" s="25">
        <v>34288</v>
      </c>
      <c r="Y123" s="24">
        <v>41.796875</v>
      </c>
      <c r="Z123" s="24">
        <v>82.280927840000004</v>
      </c>
    </row>
    <row r="124" spans="1:26">
      <c r="A124" s="4">
        <v>123</v>
      </c>
      <c r="B124" s="8" t="s">
        <v>252</v>
      </c>
      <c r="C124" t="s">
        <v>139</v>
      </c>
      <c r="D124" s="4">
        <f t="shared" si="7"/>
        <v>0</v>
      </c>
      <c r="E124" s="5" t="s">
        <v>11</v>
      </c>
      <c r="F124" s="5" t="s">
        <v>22</v>
      </c>
      <c r="G124" s="5">
        <v>1556</v>
      </c>
      <c r="H124" s="5">
        <v>1969</v>
      </c>
      <c r="I124" s="5">
        <f t="shared" si="6"/>
        <v>47</v>
      </c>
      <c r="J124" s="7">
        <v>529800</v>
      </c>
      <c r="K124" s="5" t="s">
        <v>2782</v>
      </c>
      <c r="L124" s="5" t="s">
        <v>2782</v>
      </c>
      <c r="M124" s="8" t="s">
        <v>253</v>
      </c>
      <c r="N124" s="5">
        <f t="shared" si="8"/>
        <v>1</v>
      </c>
      <c r="O124" s="5">
        <f t="shared" si="9"/>
        <v>0</v>
      </c>
      <c r="P124" s="4">
        <v>2</v>
      </c>
      <c r="Q124" s="5">
        <v>38.326715</v>
      </c>
      <c r="R124" s="5">
        <v>-122.301035</v>
      </c>
      <c r="S124" s="24">
        <v>90.13671875</v>
      </c>
      <c r="T124" s="24">
        <v>83.7890625</v>
      </c>
      <c r="U124" s="24">
        <v>2.9556650250000001</v>
      </c>
      <c r="V124" s="24">
        <v>16.99507389</v>
      </c>
      <c r="W124" s="24">
        <v>0</v>
      </c>
      <c r="X124" s="25">
        <v>34288</v>
      </c>
      <c r="Y124" s="24">
        <v>41.796875</v>
      </c>
      <c r="Z124" s="24">
        <v>82.280927840000004</v>
      </c>
    </row>
    <row r="125" spans="1:26">
      <c r="A125" s="4">
        <v>124</v>
      </c>
      <c r="B125" s="8" t="s">
        <v>254</v>
      </c>
      <c r="C125" t="s">
        <v>139</v>
      </c>
      <c r="D125" s="4">
        <f t="shared" si="7"/>
        <v>0</v>
      </c>
      <c r="E125" s="5" t="s">
        <v>11</v>
      </c>
      <c r="F125" s="5" t="s">
        <v>22</v>
      </c>
      <c r="G125" s="5">
        <v>1441</v>
      </c>
      <c r="H125" s="5">
        <v>1969</v>
      </c>
      <c r="I125" s="5">
        <f t="shared" si="6"/>
        <v>47</v>
      </c>
      <c r="J125" s="7">
        <v>512700</v>
      </c>
      <c r="K125" s="9">
        <v>42020</v>
      </c>
      <c r="L125" s="5" t="s">
        <v>255</v>
      </c>
      <c r="M125" s="8" t="s">
        <v>256</v>
      </c>
      <c r="N125" s="5">
        <f t="shared" si="8"/>
        <v>1</v>
      </c>
      <c r="O125" s="5">
        <f t="shared" si="9"/>
        <v>0</v>
      </c>
      <c r="P125" s="4">
        <v>2</v>
      </c>
      <c r="Q125" s="5">
        <v>38.326166000000001</v>
      </c>
      <c r="R125" s="5">
        <v>-122.299976</v>
      </c>
      <c r="S125" s="24">
        <v>90.13671875</v>
      </c>
      <c r="T125" s="24">
        <v>83.7890625</v>
      </c>
      <c r="U125" s="24">
        <v>2.9556650250000001</v>
      </c>
      <c r="V125" s="24">
        <v>16.99507389</v>
      </c>
      <c r="W125" s="24">
        <v>0</v>
      </c>
      <c r="X125" s="25">
        <v>34288</v>
      </c>
      <c r="Y125" s="24">
        <v>41.796875</v>
      </c>
      <c r="Z125" s="24">
        <v>82.280927840000004</v>
      </c>
    </row>
    <row r="126" spans="1:26">
      <c r="A126" s="4">
        <v>125</v>
      </c>
      <c r="B126" s="8" t="s">
        <v>257</v>
      </c>
      <c r="C126" t="s">
        <v>139</v>
      </c>
      <c r="D126" s="4">
        <f t="shared" si="7"/>
        <v>0</v>
      </c>
      <c r="E126" s="5" t="s">
        <v>11</v>
      </c>
      <c r="F126" s="5" t="s">
        <v>22</v>
      </c>
      <c r="G126" s="5">
        <v>1441</v>
      </c>
      <c r="H126" s="5">
        <v>1969</v>
      </c>
      <c r="I126" s="5">
        <f t="shared" si="6"/>
        <v>47</v>
      </c>
      <c r="J126" s="7">
        <v>503200</v>
      </c>
      <c r="K126" s="5" t="s">
        <v>2782</v>
      </c>
      <c r="L126" s="5" t="s">
        <v>2782</v>
      </c>
      <c r="M126" s="8" t="s">
        <v>258</v>
      </c>
      <c r="N126" s="5">
        <f t="shared" si="8"/>
        <v>1</v>
      </c>
      <c r="O126" s="5">
        <f t="shared" si="9"/>
        <v>0</v>
      </c>
      <c r="P126" s="4">
        <v>1</v>
      </c>
      <c r="Q126" s="5">
        <v>38.326450999999999</v>
      </c>
      <c r="R126" s="5">
        <v>-122.300196</v>
      </c>
      <c r="S126" s="24">
        <v>90.13671875</v>
      </c>
      <c r="T126" s="24">
        <v>83.7890625</v>
      </c>
      <c r="U126" s="24">
        <v>2.9556650250000001</v>
      </c>
      <c r="V126" s="24">
        <v>16.99507389</v>
      </c>
      <c r="W126" s="24">
        <v>0</v>
      </c>
      <c r="X126" s="25">
        <v>34288</v>
      </c>
      <c r="Y126" s="24">
        <v>41.796875</v>
      </c>
      <c r="Z126" s="24">
        <v>82.280927840000004</v>
      </c>
    </row>
    <row r="127" spans="1:26">
      <c r="A127" s="4">
        <v>126</v>
      </c>
      <c r="B127" s="8" t="s">
        <v>259</v>
      </c>
      <c r="C127" t="s">
        <v>139</v>
      </c>
      <c r="D127" s="4">
        <f t="shared" si="7"/>
        <v>0</v>
      </c>
      <c r="E127" s="5" t="s">
        <v>11</v>
      </c>
      <c r="F127" s="5" t="s">
        <v>22</v>
      </c>
      <c r="G127" s="5">
        <v>1261</v>
      </c>
      <c r="H127" s="5">
        <v>1959</v>
      </c>
      <c r="I127" s="5">
        <f t="shared" si="6"/>
        <v>57</v>
      </c>
      <c r="J127" s="7">
        <v>462000</v>
      </c>
      <c r="K127" s="9">
        <v>41981</v>
      </c>
      <c r="L127" s="9">
        <v>41990</v>
      </c>
      <c r="M127" s="8" t="s">
        <v>260</v>
      </c>
      <c r="N127" s="5">
        <f t="shared" si="8"/>
        <v>1</v>
      </c>
      <c r="O127" s="5">
        <f t="shared" si="9"/>
        <v>0</v>
      </c>
      <c r="P127" s="4">
        <v>2</v>
      </c>
      <c r="Q127" s="5">
        <v>38.327477999999999</v>
      </c>
      <c r="R127" s="5">
        <v>-122.30336200000001</v>
      </c>
      <c r="S127" s="24">
        <v>90.13671875</v>
      </c>
      <c r="T127" s="24">
        <v>83.7890625</v>
      </c>
      <c r="U127" s="24">
        <v>2.9556650250000001</v>
      </c>
      <c r="V127" s="24">
        <v>16.99507389</v>
      </c>
      <c r="W127" s="24">
        <v>0</v>
      </c>
      <c r="X127" s="25">
        <v>34288</v>
      </c>
      <c r="Y127" s="24">
        <v>41.796875</v>
      </c>
      <c r="Z127" s="24">
        <v>82.280927840000004</v>
      </c>
    </row>
    <row r="128" spans="1:26">
      <c r="A128" s="4">
        <v>127</v>
      </c>
      <c r="B128" s="8" t="s">
        <v>261</v>
      </c>
      <c r="C128" t="s">
        <v>139</v>
      </c>
      <c r="D128" s="4">
        <f t="shared" si="7"/>
        <v>0</v>
      </c>
      <c r="E128" s="5" t="s">
        <v>11</v>
      </c>
      <c r="F128" s="5" t="s">
        <v>22</v>
      </c>
      <c r="G128" s="5">
        <v>1550</v>
      </c>
      <c r="H128" s="5">
        <v>1959</v>
      </c>
      <c r="I128" s="5">
        <f t="shared" si="6"/>
        <v>57</v>
      </c>
      <c r="J128" s="7">
        <v>489400</v>
      </c>
      <c r="K128" s="5" t="s">
        <v>2782</v>
      </c>
      <c r="L128" s="5" t="s">
        <v>2782</v>
      </c>
      <c r="M128" s="8" t="s">
        <v>166</v>
      </c>
      <c r="N128" s="5">
        <f t="shared" si="8"/>
        <v>1</v>
      </c>
      <c r="O128" s="5">
        <f t="shared" si="9"/>
        <v>0</v>
      </c>
      <c r="P128" s="4">
        <v>2</v>
      </c>
      <c r="Q128" s="5">
        <v>38.327610999999997</v>
      </c>
      <c r="R128" s="5">
        <v>-122.303512</v>
      </c>
      <c r="S128" s="24">
        <v>90.13671875</v>
      </c>
      <c r="T128" s="24">
        <v>83.7890625</v>
      </c>
      <c r="U128" s="24">
        <v>2.9556650250000001</v>
      </c>
      <c r="V128" s="24">
        <v>16.99507389</v>
      </c>
      <c r="W128" s="24">
        <v>0</v>
      </c>
      <c r="X128" s="25">
        <v>34288</v>
      </c>
      <c r="Y128" s="24">
        <v>41.796875</v>
      </c>
      <c r="Z128" s="24">
        <v>82.280927840000004</v>
      </c>
    </row>
    <row r="129" spans="1:26">
      <c r="A129" s="4">
        <v>128</v>
      </c>
      <c r="B129" s="8" t="s">
        <v>262</v>
      </c>
      <c r="C129" t="s">
        <v>139</v>
      </c>
      <c r="D129" s="4">
        <f t="shared" si="7"/>
        <v>0</v>
      </c>
      <c r="E129" s="5" t="s">
        <v>11</v>
      </c>
      <c r="F129" s="5" t="s">
        <v>22</v>
      </c>
      <c r="G129" s="6">
        <v>1100</v>
      </c>
      <c r="H129" s="5">
        <v>1958</v>
      </c>
      <c r="I129" s="5">
        <f t="shared" ref="I129:I136" si="10">2016-H129</f>
        <v>58</v>
      </c>
      <c r="J129" s="7">
        <v>422900</v>
      </c>
      <c r="K129" s="5" t="s">
        <v>2782</v>
      </c>
      <c r="L129" s="5" t="s">
        <v>2782</v>
      </c>
      <c r="M129" s="8" t="s">
        <v>240</v>
      </c>
      <c r="N129" s="5">
        <f t="shared" si="8"/>
        <v>1</v>
      </c>
      <c r="O129" s="5">
        <f t="shared" si="9"/>
        <v>0</v>
      </c>
      <c r="P129" s="4">
        <v>2</v>
      </c>
      <c r="Q129" s="5">
        <v>38.327725000000001</v>
      </c>
      <c r="R129" s="5">
        <v>-122.303628</v>
      </c>
      <c r="S129" s="24">
        <v>90.13671875</v>
      </c>
      <c r="T129" s="24">
        <v>83.7890625</v>
      </c>
      <c r="U129" s="24">
        <v>2.9556650250000001</v>
      </c>
      <c r="V129" s="24">
        <v>16.99507389</v>
      </c>
      <c r="W129" s="24">
        <v>0</v>
      </c>
      <c r="X129" s="25">
        <v>34288</v>
      </c>
      <c r="Y129" s="24">
        <v>41.796875</v>
      </c>
      <c r="Z129" s="24">
        <v>82.280927840000004</v>
      </c>
    </row>
    <row r="130" spans="1:26">
      <c r="A130" s="4">
        <v>129</v>
      </c>
      <c r="B130" s="8" t="s">
        <v>263</v>
      </c>
      <c r="C130" t="s">
        <v>139</v>
      </c>
      <c r="D130" s="4">
        <f t="shared" ref="D130:D193" si="11">IF(E130="Red",1,0)</f>
        <v>0</v>
      </c>
      <c r="E130" s="5" t="s">
        <v>11</v>
      </c>
      <c r="F130" s="5" t="s">
        <v>22</v>
      </c>
      <c r="G130" s="5">
        <v>1261</v>
      </c>
      <c r="H130" s="5">
        <v>1959</v>
      </c>
      <c r="I130" s="5">
        <f t="shared" si="10"/>
        <v>57</v>
      </c>
      <c r="J130" s="7">
        <v>458600</v>
      </c>
      <c r="K130" s="5" t="s">
        <v>2782</v>
      </c>
      <c r="L130" s="5" t="s">
        <v>2782</v>
      </c>
      <c r="M130" s="8" t="s">
        <v>264</v>
      </c>
      <c r="N130" s="5">
        <f t="shared" ref="N130:N193" si="12">IF(ISNUMBER(FIND("chimney",M130))= TRUE,1,0)</f>
        <v>0</v>
      </c>
      <c r="O130" s="5">
        <f t="shared" ref="O130:O193" si="13">IF(ISNUMBER(FIND("foundation",M130))= TRUE,1,0)</f>
        <v>0</v>
      </c>
      <c r="P130" s="4">
        <v>2</v>
      </c>
      <c r="Q130" s="5">
        <v>38.328178000000001</v>
      </c>
      <c r="R130" s="5">
        <v>-122.303923</v>
      </c>
      <c r="S130" s="24">
        <v>90.13671875</v>
      </c>
      <c r="T130" s="24">
        <v>83.7890625</v>
      </c>
      <c r="U130" s="24">
        <v>2.9556650250000001</v>
      </c>
      <c r="V130" s="24">
        <v>16.99507389</v>
      </c>
      <c r="W130" s="24">
        <v>0</v>
      </c>
      <c r="X130" s="25">
        <v>34288</v>
      </c>
      <c r="Y130" s="24">
        <v>41.796875</v>
      </c>
      <c r="Z130" s="24">
        <v>82.280927840000004</v>
      </c>
    </row>
    <row r="131" spans="1:26">
      <c r="A131" s="4">
        <v>130</v>
      </c>
      <c r="B131" s="8" t="s">
        <v>265</v>
      </c>
      <c r="C131" t="s">
        <v>139</v>
      </c>
      <c r="D131" s="4">
        <f t="shared" si="11"/>
        <v>0</v>
      </c>
      <c r="E131" s="5" t="s">
        <v>11</v>
      </c>
      <c r="F131" s="5" t="s">
        <v>22</v>
      </c>
      <c r="G131" s="5">
        <v>1404</v>
      </c>
      <c r="H131" s="5">
        <v>1959</v>
      </c>
      <c r="I131" s="5">
        <f t="shared" si="10"/>
        <v>57</v>
      </c>
      <c r="J131" s="7">
        <v>488100</v>
      </c>
      <c r="K131" s="5" t="s">
        <v>2782</v>
      </c>
      <c r="L131" s="5" t="s">
        <v>2782</v>
      </c>
      <c r="M131" s="8" t="s">
        <v>266</v>
      </c>
      <c r="N131" s="5">
        <f t="shared" si="12"/>
        <v>1</v>
      </c>
      <c r="O131" s="5">
        <f t="shared" si="13"/>
        <v>0</v>
      </c>
      <c r="P131" s="4">
        <v>2</v>
      </c>
      <c r="Q131" s="5">
        <v>38.328446</v>
      </c>
      <c r="R131" s="5">
        <v>-122.30417199999999</v>
      </c>
      <c r="S131" s="24">
        <v>90.13671875</v>
      </c>
      <c r="T131" s="24">
        <v>83.7890625</v>
      </c>
      <c r="U131" s="24">
        <v>2.9556650250000001</v>
      </c>
      <c r="V131" s="24">
        <v>16.99507389</v>
      </c>
      <c r="W131" s="24">
        <v>0</v>
      </c>
      <c r="X131" s="25">
        <v>34288</v>
      </c>
      <c r="Y131" s="24">
        <v>41.796875</v>
      </c>
      <c r="Z131" s="24">
        <v>82.280927840000004</v>
      </c>
    </row>
    <row r="132" spans="1:26">
      <c r="A132" s="4">
        <v>131</v>
      </c>
      <c r="B132" s="8" t="s">
        <v>267</v>
      </c>
      <c r="C132" t="s">
        <v>139</v>
      </c>
      <c r="D132" s="4">
        <f t="shared" si="11"/>
        <v>0</v>
      </c>
      <c r="E132" s="5" t="s">
        <v>11</v>
      </c>
      <c r="F132" s="5" t="s">
        <v>22</v>
      </c>
      <c r="G132" s="5">
        <v>1481</v>
      </c>
      <c r="H132" s="5">
        <v>1973</v>
      </c>
      <c r="I132" s="5">
        <f t="shared" si="10"/>
        <v>43</v>
      </c>
      <c r="J132" s="7">
        <v>516300</v>
      </c>
      <c r="K132" s="9">
        <v>41944</v>
      </c>
      <c r="L132" s="9">
        <v>42018</v>
      </c>
      <c r="M132" s="8" t="s">
        <v>268</v>
      </c>
      <c r="N132" s="5">
        <f t="shared" si="12"/>
        <v>1</v>
      </c>
      <c r="O132" s="5">
        <f t="shared" si="13"/>
        <v>0</v>
      </c>
      <c r="P132" s="4">
        <v>2</v>
      </c>
      <c r="Q132" s="5">
        <v>38.328991000000002</v>
      </c>
      <c r="R132" s="5">
        <v>-122.300676</v>
      </c>
      <c r="S132" s="24">
        <v>90.13671875</v>
      </c>
      <c r="T132" s="24">
        <v>83.7890625</v>
      </c>
      <c r="U132" s="24">
        <v>2.9556650250000001</v>
      </c>
      <c r="V132" s="24">
        <v>16.99507389</v>
      </c>
      <c r="W132" s="24">
        <v>0</v>
      </c>
      <c r="X132" s="25">
        <v>34288</v>
      </c>
      <c r="Y132" s="24">
        <v>41.796875</v>
      </c>
      <c r="Z132" s="24">
        <v>82.280927840000004</v>
      </c>
    </row>
    <row r="133" spans="1:26">
      <c r="A133" s="4">
        <v>132</v>
      </c>
      <c r="B133" s="8" t="s">
        <v>269</v>
      </c>
      <c r="C133" t="s">
        <v>139</v>
      </c>
      <c r="D133" s="4">
        <f t="shared" si="11"/>
        <v>0</v>
      </c>
      <c r="E133" s="5" t="s">
        <v>11</v>
      </c>
      <c r="F133" s="5" t="s">
        <v>22</v>
      </c>
      <c r="G133" s="5">
        <v>1565</v>
      </c>
      <c r="H133" s="5">
        <v>1960</v>
      </c>
      <c r="I133" s="5">
        <f t="shared" si="10"/>
        <v>56</v>
      </c>
      <c r="J133" s="7">
        <v>524600</v>
      </c>
      <c r="K133" s="5" t="s">
        <v>2782</v>
      </c>
      <c r="L133" s="5" t="s">
        <v>2782</v>
      </c>
      <c r="M133" s="8" t="s">
        <v>270</v>
      </c>
      <c r="N133" s="5">
        <f t="shared" si="12"/>
        <v>1</v>
      </c>
      <c r="O133" s="5">
        <f t="shared" si="13"/>
        <v>0</v>
      </c>
      <c r="P133" s="4">
        <v>2</v>
      </c>
      <c r="Q133" s="5">
        <v>38.329707999999997</v>
      </c>
      <c r="R133" s="5">
        <v>-122.304658</v>
      </c>
      <c r="S133" s="24">
        <v>90.13671875</v>
      </c>
      <c r="T133" s="24">
        <v>83.7890625</v>
      </c>
      <c r="U133" s="24">
        <v>2.9556650250000001</v>
      </c>
      <c r="V133" s="24">
        <v>16.99507389</v>
      </c>
      <c r="W133" s="24">
        <v>0</v>
      </c>
      <c r="X133" s="25">
        <v>34288</v>
      </c>
      <c r="Y133" s="24">
        <v>41.796875</v>
      </c>
      <c r="Z133" s="24">
        <v>82.280927840000004</v>
      </c>
    </row>
    <row r="134" spans="1:26">
      <c r="A134" s="4">
        <v>133</v>
      </c>
      <c r="B134" s="8" t="s">
        <v>271</v>
      </c>
      <c r="C134" t="s">
        <v>139</v>
      </c>
      <c r="D134" s="4">
        <f t="shared" si="11"/>
        <v>0</v>
      </c>
      <c r="E134" s="5" t="s">
        <v>11</v>
      </c>
      <c r="F134" s="5" t="s">
        <v>22</v>
      </c>
      <c r="G134" s="5">
        <v>1134</v>
      </c>
      <c r="H134" s="5">
        <v>1960</v>
      </c>
      <c r="I134" s="5">
        <f t="shared" si="10"/>
        <v>56</v>
      </c>
      <c r="J134" s="7">
        <v>438300</v>
      </c>
      <c r="K134" s="5" t="s">
        <v>2782</v>
      </c>
      <c r="L134" s="5" t="s">
        <v>2782</v>
      </c>
      <c r="M134" s="8" t="s">
        <v>272</v>
      </c>
      <c r="N134" s="5">
        <f t="shared" si="12"/>
        <v>0</v>
      </c>
      <c r="O134" s="5">
        <f t="shared" si="13"/>
        <v>0</v>
      </c>
      <c r="P134" s="4">
        <v>2</v>
      </c>
      <c r="Q134" s="5">
        <v>38.329436000000001</v>
      </c>
      <c r="R134" s="5">
        <v>-122.304446</v>
      </c>
      <c r="S134" s="24">
        <v>90.13671875</v>
      </c>
      <c r="T134" s="24">
        <v>83.7890625</v>
      </c>
      <c r="U134" s="24">
        <v>2.9556650250000001</v>
      </c>
      <c r="V134" s="24">
        <v>16.99507389</v>
      </c>
      <c r="W134" s="24">
        <v>0</v>
      </c>
      <c r="X134" s="25">
        <v>34288</v>
      </c>
      <c r="Y134" s="24">
        <v>41.796875</v>
      </c>
      <c r="Z134" s="24">
        <v>82.280927840000004</v>
      </c>
    </row>
    <row r="135" spans="1:26">
      <c r="A135" s="4">
        <v>134</v>
      </c>
      <c r="B135" s="8" t="s">
        <v>273</v>
      </c>
      <c r="C135" t="s">
        <v>139</v>
      </c>
      <c r="D135" s="4">
        <f t="shared" si="11"/>
        <v>0</v>
      </c>
      <c r="E135" s="5" t="s">
        <v>11</v>
      </c>
      <c r="F135" s="5" t="s">
        <v>22</v>
      </c>
      <c r="G135" s="6">
        <v>1100</v>
      </c>
      <c r="H135" s="5">
        <v>1960</v>
      </c>
      <c r="I135" s="5">
        <f t="shared" si="10"/>
        <v>56</v>
      </c>
      <c r="J135" s="7">
        <v>446200</v>
      </c>
      <c r="K135" s="9">
        <v>41907</v>
      </c>
      <c r="L135" s="5" t="s">
        <v>274</v>
      </c>
      <c r="M135" s="8" t="s">
        <v>275</v>
      </c>
      <c r="N135" s="5">
        <f t="shared" si="12"/>
        <v>1</v>
      </c>
      <c r="O135" s="5">
        <f t="shared" si="13"/>
        <v>0</v>
      </c>
      <c r="P135" s="4">
        <v>2</v>
      </c>
      <c r="Q135" s="5">
        <v>38.329501</v>
      </c>
      <c r="R135" s="5">
        <v>-122.303904</v>
      </c>
      <c r="S135" s="24">
        <v>90.13671875</v>
      </c>
      <c r="T135" s="24">
        <v>83.7890625</v>
      </c>
      <c r="U135" s="24">
        <v>2.9556650250000001</v>
      </c>
      <c r="V135" s="24">
        <v>16.99507389</v>
      </c>
      <c r="W135" s="24">
        <v>0</v>
      </c>
      <c r="X135" s="25">
        <v>34288</v>
      </c>
      <c r="Y135" s="24">
        <v>41.796875</v>
      </c>
      <c r="Z135" s="24">
        <v>82.280927840000004</v>
      </c>
    </row>
    <row r="136" spans="1:26">
      <c r="A136" s="4">
        <v>135</v>
      </c>
      <c r="B136" s="8" t="s">
        <v>276</v>
      </c>
      <c r="C136" t="s">
        <v>139</v>
      </c>
      <c r="D136" s="4">
        <f t="shared" si="11"/>
        <v>0</v>
      </c>
      <c r="E136" s="5" t="s">
        <v>11</v>
      </c>
      <c r="F136" s="5" t="s">
        <v>22</v>
      </c>
      <c r="G136" s="5">
        <v>1131</v>
      </c>
      <c r="H136" s="5">
        <v>1963</v>
      </c>
      <c r="I136" s="5">
        <f t="shared" si="10"/>
        <v>53</v>
      </c>
      <c r="J136" s="7">
        <v>444500</v>
      </c>
      <c r="K136" s="5" t="s">
        <v>2782</v>
      </c>
      <c r="L136" s="5" t="s">
        <v>2782</v>
      </c>
      <c r="M136" s="8" t="s">
        <v>277</v>
      </c>
      <c r="N136" s="5">
        <f t="shared" si="12"/>
        <v>1</v>
      </c>
      <c r="O136" s="5">
        <f t="shared" si="13"/>
        <v>0</v>
      </c>
      <c r="P136" s="4">
        <v>1</v>
      </c>
      <c r="Q136" s="5">
        <v>38.331567</v>
      </c>
      <c r="R136" s="5">
        <v>-122.30261400000001</v>
      </c>
      <c r="S136" s="24">
        <v>90.13671875</v>
      </c>
      <c r="T136" s="24">
        <v>83.7890625</v>
      </c>
      <c r="U136" s="24">
        <v>2.9556650250000001</v>
      </c>
      <c r="V136" s="24">
        <v>16.99507389</v>
      </c>
      <c r="W136" s="24">
        <v>0</v>
      </c>
      <c r="X136" s="25">
        <v>34288</v>
      </c>
      <c r="Y136" s="24">
        <v>41.796875</v>
      </c>
      <c r="Z136" s="24">
        <v>82.280927840000004</v>
      </c>
    </row>
    <row r="137" spans="1:26">
      <c r="A137" s="4">
        <v>136</v>
      </c>
      <c r="B137" s="8" t="s">
        <v>278</v>
      </c>
      <c r="C137" t="s">
        <v>139</v>
      </c>
      <c r="D137" s="4">
        <f t="shared" si="11"/>
        <v>0</v>
      </c>
      <c r="E137" s="5" t="s">
        <v>11</v>
      </c>
      <c r="F137" s="5" t="s">
        <v>22</v>
      </c>
      <c r="G137" s="6">
        <v>3000</v>
      </c>
      <c r="H137" s="5" t="s">
        <v>2782</v>
      </c>
      <c r="I137" s="5" t="s">
        <v>2782</v>
      </c>
      <c r="J137" s="7" t="s">
        <v>2782</v>
      </c>
      <c r="K137" s="9">
        <v>41947</v>
      </c>
      <c r="L137" s="9">
        <v>41996</v>
      </c>
      <c r="M137" s="8" t="s">
        <v>279</v>
      </c>
      <c r="N137" s="5">
        <f t="shared" si="12"/>
        <v>1</v>
      </c>
      <c r="O137" s="5">
        <f t="shared" si="13"/>
        <v>0</v>
      </c>
      <c r="P137" s="4">
        <v>2</v>
      </c>
      <c r="Q137" s="5">
        <v>38.332970000000003</v>
      </c>
      <c r="R137" s="5">
        <v>-122.296126</v>
      </c>
      <c r="S137" s="24">
        <v>95.852534559999995</v>
      </c>
      <c r="T137" s="24">
        <v>87.327188939999999</v>
      </c>
      <c r="U137" s="24">
        <v>0.45372050800000002</v>
      </c>
      <c r="V137" s="24">
        <v>11.0707804</v>
      </c>
      <c r="W137" s="24">
        <v>0</v>
      </c>
      <c r="X137" s="25">
        <v>42982</v>
      </c>
      <c r="Y137" s="24">
        <v>52.99539171</v>
      </c>
      <c r="Z137" s="24">
        <v>91.955445539999999</v>
      </c>
    </row>
    <row r="138" spans="1:26">
      <c r="A138" s="4">
        <v>137</v>
      </c>
      <c r="B138" s="8" t="s">
        <v>280</v>
      </c>
      <c r="C138" t="s">
        <v>139</v>
      </c>
      <c r="D138" s="4">
        <f t="shared" si="11"/>
        <v>0</v>
      </c>
      <c r="E138" s="5" t="s">
        <v>11</v>
      </c>
      <c r="F138" s="5" t="s">
        <v>22</v>
      </c>
      <c r="G138" s="5">
        <v>1631</v>
      </c>
      <c r="H138" s="5">
        <v>1954</v>
      </c>
      <c r="I138" s="5">
        <f t="shared" ref="I138:I167" si="14">2016-H138</f>
        <v>62</v>
      </c>
      <c r="J138" s="7">
        <v>528300</v>
      </c>
      <c r="K138" s="5" t="s">
        <v>2782</v>
      </c>
      <c r="L138" s="5" t="s">
        <v>2782</v>
      </c>
      <c r="M138" s="8" t="s">
        <v>281</v>
      </c>
      <c r="N138" s="5">
        <f t="shared" si="12"/>
        <v>1</v>
      </c>
      <c r="O138" s="5">
        <f t="shared" si="13"/>
        <v>0</v>
      </c>
      <c r="P138" s="4">
        <v>1</v>
      </c>
      <c r="Q138" s="5">
        <v>38.328305999999998</v>
      </c>
      <c r="R138" s="5">
        <v>-122.30883900000001</v>
      </c>
      <c r="S138" s="25">
        <v>88.190954770000005</v>
      </c>
      <c r="T138" s="25">
        <v>49.74874372</v>
      </c>
      <c r="U138" s="25">
        <v>0</v>
      </c>
      <c r="V138" s="25">
        <v>38.555194810000003</v>
      </c>
      <c r="W138" s="25">
        <v>0</v>
      </c>
      <c r="X138" s="25">
        <v>24457</v>
      </c>
      <c r="Y138" s="25">
        <v>71.356783919999998</v>
      </c>
      <c r="Z138" s="25">
        <v>81.721854300000004</v>
      </c>
    </row>
    <row r="139" spans="1:26">
      <c r="A139" s="4">
        <v>138</v>
      </c>
      <c r="B139" s="8" t="s">
        <v>282</v>
      </c>
      <c r="C139" t="s">
        <v>139</v>
      </c>
      <c r="D139" s="4">
        <f t="shared" si="11"/>
        <v>0</v>
      </c>
      <c r="E139" s="5" t="s">
        <v>11</v>
      </c>
      <c r="F139" s="5" t="s">
        <v>22</v>
      </c>
      <c r="G139" s="5">
        <v>1593</v>
      </c>
      <c r="H139" s="5">
        <v>1956</v>
      </c>
      <c r="I139" s="5">
        <f t="shared" si="14"/>
        <v>60</v>
      </c>
      <c r="J139" s="7">
        <v>538700</v>
      </c>
      <c r="K139" s="9">
        <v>41906</v>
      </c>
      <c r="L139" s="5" t="s">
        <v>283</v>
      </c>
      <c r="M139" s="8" t="s">
        <v>198</v>
      </c>
      <c r="N139" s="5">
        <f t="shared" si="12"/>
        <v>1</v>
      </c>
      <c r="O139" s="5">
        <f t="shared" si="13"/>
        <v>0</v>
      </c>
      <c r="P139" s="4">
        <v>2</v>
      </c>
      <c r="Q139" s="5">
        <v>38.329171000000002</v>
      </c>
      <c r="R139" s="5">
        <v>-122.30857</v>
      </c>
      <c r="S139" s="25">
        <v>88.190954770000005</v>
      </c>
      <c r="T139" s="25">
        <v>49.74874372</v>
      </c>
      <c r="U139" s="25">
        <v>0</v>
      </c>
      <c r="V139" s="25">
        <v>38.555194810000003</v>
      </c>
      <c r="W139" s="25">
        <v>0</v>
      </c>
      <c r="X139" s="25">
        <v>24457</v>
      </c>
      <c r="Y139" s="25">
        <v>71.356783919999998</v>
      </c>
      <c r="Z139" s="25">
        <v>81.721854300000004</v>
      </c>
    </row>
    <row r="140" spans="1:26">
      <c r="A140" s="4">
        <v>139</v>
      </c>
      <c r="B140" s="8" t="s">
        <v>284</v>
      </c>
      <c r="C140" t="s">
        <v>139</v>
      </c>
      <c r="D140" s="4">
        <f t="shared" si="11"/>
        <v>0</v>
      </c>
      <c r="E140" s="5" t="s">
        <v>11</v>
      </c>
      <c r="F140" s="5" t="s">
        <v>22</v>
      </c>
      <c r="G140" s="5">
        <v>2810</v>
      </c>
      <c r="H140" s="5">
        <v>1956</v>
      </c>
      <c r="I140" s="5">
        <f t="shared" si="14"/>
        <v>60</v>
      </c>
      <c r="J140" s="7">
        <v>604600</v>
      </c>
      <c r="K140" s="9">
        <v>42047</v>
      </c>
      <c r="L140" s="5" t="s">
        <v>285</v>
      </c>
      <c r="M140" s="8" t="s">
        <v>286</v>
      </c>
      <c r="N140" s="5">
        <f t="shared" si="12"/>
        <v>1</v>
      </c>
      <c r="O140" s="5">
        <f t="shared" si="13"/>
        <v>0</v>
      </c>
      <c r="P140" s="4">
        <v>2</v>
      </c>
      <c r="Q140" s="5">
        <v>38.329217999999997</v>
      </c>
      <c r="R140" s="5">
        <v>-122.308317</v>
      </c>
      <c r="S140" s="25">
        <v>88.190954770000005</v>
      </c>
      <c r="T140" s="25">
        <v>49.74874372</v>
      </c>
      <c r="U140" s="25">
        <v>0</v>
      </c>
      <c r="V140" s="25">
        <v>38.555194810000003</v>
      </c>
      <c r="W140" s="25">
        <v>0</v>
      </c>
      <c r="X140" s="25">
        <v>24457</v>
      </c>
      <c r="Y140" s="25">
        <v>71.356783919999998</v>
      </c>
      <c r="Z140" s="25">
        <v>81.721854300000004</v>
      </c>
    </row>
    <row r="141" spans="1:26">
      <c r="A141" s="4">
        <v>140</v>
      </c>
      <c r="B141" s="8" t="s">
        <v>287</v>
      </c>
      <c r="C141" t="s">
        <v>139</v>
      </c>
      <c r="D141" s="4">
        <f t="shared" si="11"/>
        <v>0</v>
      </c>
      <c r="E141" s="5" t="s">
        <v>11</v>
      </c>
      <c r="F141" s="5" t="s">
        <v>22</v>
      </c>
      <c r="G141" s="5">
        <v>1674</v>
      </c>
      <c r="H141" s="5">
        <v>1956</v>
      </c>
      <c r="I141" s="5">
        <f t="shared" si="14"/>
        <v>60</v>
      </c>
      <c r="J141" s="7">
        <v>539800</v>
      </c>
      <c r="K141" s="5" t="s">
        <v>2782</v>
      </c>
      <c r="L141" s="5" t="s">
        <v>2782</v>
      </c>
      <c r="M141" s="8" t="s">
        <v>198</v>
      </c>
      <c r="N141" s="5">
        <f t="shared" si="12"/>
        <v>1</v>
      </c>
      <c r="O141" s="5">
        <f t="shared" si="13"/>
        <v>0</v>
      </c>
      <c r="P141" s="4">
        <v>2</v>
      </c>
      <c r="Q141" s="5">
        <v>38.329706000000002</v>
      </c>
      <c r="R141" s="5">
        <v>-122.306803</v>
      </c>
      <c r="S141" s="25">
        <v>88.190954770000005</v>
      </c>
      <c r="T141" s="25">
        <v>49.74874372</v>
      </c>
      <c r="U141" s="25">
        <v>0</v>
      </c>
      <c r="V141" s="25">
        <v>38.555194810000003</v>
      </c>
      <c r="W141" s="25">
        <v>0</v>
      </c>
      <c r="X141" s="25">
        <v>24457</v>
      </c>
      <c r="Y141" s="25">
        <v>71.356783919999998</v>
      </c>
      <c r="Z141" s="25">
        <v>81.721854300000004</v>
      </c>
    </row>
    <row r="142" spans="1:26">
      <c r="A142" s="4">
        <v>141</v>
      </c>
      <c r="B142" s="8" t="s">
        <v>288</v>
      </c>
      <c r="C142" t="s">
        <v>139</v>
      </c>
      <c r="D142" s="4">
        <f t="shared" si="11"/>
        <v>0</v>
      </c>
      <c r="E142" s="5" t="s">
        <v>11</v>
      </c>
      <c r="F142" s="5" t="s">
        <v>22</v>
      </c>
      <c r="G142" s="5">
        <v>1382</v>
      </c>
      <c r="H142" s="5">
        <v>1962</v>
      </c>
      <c r="I142" s="5">
        <f t="shared" si="14"/>
        <v>54</v>
      </c>
      <c r="J142" s="7">
        <v>503500</v>
      </c>
      <c r="K142" s="9">
        <v>42044</v>
      </c>
      <c r="L142" s="9">
        <v>42360</v>
      </c>
      <c r="M142" s="8" t="s">
        <v>281</v>
      </c>
      <c r="N142" s="5">
        <f t="shared" si="12"/>
        <v>1</v>
      </c>
      <c r="O142" s="5">
        <f t="shared" si="13"/>
        <v>0</v>
      </c>
      <c r="P142" s="4">
        <v>1</v>
      </c>
      <c r="Q142" s="5">
        <v>38.330250999999997</v>
      </c>
      <c r="R142" s="5">
        <v>-122.311089</v>
      </c>
      <c r="S142" s="25">
        <v>88.190954770000005</v>
      </c>
      <c r="T142" s="25">
        <v>49.74874372</v>
      </c>
      <c r="U142" s="25">
        <v>0</v>
      </c>
      <c r="V142" s="25">
        <v>38.555194810000003</v>
      </c>
      <c r="W142" s="25">
        <v>0</v>
      </c>
      <c r="X142" s="25">
        <v>24457</v>
      </c>
      <c r="Y142" s="25">
        <v>71.356783919999998</v>
      </c>
      <c r="Z142" s="25">
        <v>81.721854300000004</v>
      </c>
    </row>
    <row r="143" spans="1:26">
      <c r="A143" s="4">
        <v>142</v>
      </c>
      <c r="B143" s="8" t="s">
        <v>289</v>
      </c>
      <c r="C143" t="s">
        <v>139</v>
      </c>
      <c r="D143" s="4">
        <f t="shared" si="11"/>
        <v>0</v>
      </c>
      <c r="E143" s="5" t="s">
        <v>11</v>
      </c>
      <c r="F143" s="5" t="s">
        <v>22</v>
      </c>
      <c r="G143" s="5">
        <v>1382</v>
      </c>
      <c r="H143" s="5">
        <v>1962</v>
      </c>
      <c r="I143" s="5">
        <f t="shared" si="14"/>
        <v>54</v>
      </c>
      <c r="J143" s="7">
        <v>490200</v>
      </c>
      <c r="K143" s="9">
        <v>41922</v>
      </c>
      <c r="L143" s="9">
        <v>41983</v>
      </c>
      <c r="M143" s="8" t="s">
        <v>198</v>
      </c>
      <c r="N143" s="5">
        <f t="shared" si="12"/>
        <v>1</v>
      </c>
      <c r="O143" s="5">
        <f t="shared" si="13"/>
        <v>0</v>
      </c>
      <c r="P143" s="4">
        <v>2</v>
      </c>
      <c r="Q143" s="5">
        <v>38.330531000000001</v>
      </c>
      <c r="R143" s="5">
        <v>-122.310959</v>
      </c>
      <c r="S143" s="25">
        <v>88.190954770000005</v>
      </c>
      <c r="T143" s="25">
        <v>49.74874372</v>
      </c>
      <c r="U143" s="25">
        <v>0</v>
      </c>
      <c r="V143" s="25">
        <v>38.555194810000003</v>
      </c>
      <c r="W143" s="25">
        <v>0</v>
      </c>
      <c r="X143" s="25">
        <v>24457</v>
      </c>
      <c r="Y143" s="25">
        <v>71.356783919999998</v>
      </c>
      <c r="Z143" s="25">
        <v>81.721854300000004</v>
      </c>
    </row>
    <row r="144" spans="1:26">
      <c r="A144" s="4">
        <v>143</v>
      </c>
      <c r="B144" s="8" t="s">
        <v>290</v>
      </c>
      <c r="C144" t="s">
        <v>139</v>
      </c>
      <c r="D144" s="4">
        <f t="shared" si="11"/>
        <v>0</v>
      </c>
      <c r="E144" s="5" t="s">
        <v>11</v>
      </c>
      <c r="F144" s="5" t="s">
        <v>22</v>
      </c>
      <c r="G144" s="5">
        <v>1215</v>
      </c>
      <c r="H144" s="5">
        <v>1962</v>
      </c>
      <c r="I144" s="5">
        <f t="shared" si="14"/>
        <v>54</v>
      </c>
      <c r="J144" s="7">
        <v>457800</v>
      </c>
      <c r="K144" s="9">
        <v>41891</v>
      </c>
      <c r="L144" s="9">
        <v>41921</v>
      </c>
      <c r="M144" s="8" t="s">
        <v>198</v>
      </c>
      <c r="N144" s="5">
        <f t="shared" si="12"/>
        <v>1</v>
      </c>
      <c r="O144" s="5">
        <f t="shared" si="13"/>
        <v>0</v>
      </c>
      <c r="P144" s="4">
        <v>2</v>
      </c>
      <c r="Q144" s="5">
        <v>38.330568999999997</v>
      </c>
      <c r="R144" s="5">
        <v>-122.31075800000001</v>
      </c>
      <c r="S144" s="25">
        <v>88.190954770000005</v>
      </c>
      <c r="T144" s="25">
        <v>49.74874372</v>
      </c>
      <c r="U144" s="25">
        <v>0</v>
      </c>
      <c r="V144" s="25">
        <v>38.555194810000003</v>
      </c>
      <c r="W144" s="25">
        <v>0</v>
      </c>
      <c r="X144" s="25">
        <v>24457</v>
      </c>
      <c r="Y144" s="25">
        <v>71.356783919999998</v>
      </c>
      <c r="Z144" s="25">
        <v>81.721854300000004</v>
      </c>
    </row>
    <row r="145" spans="1:26">
      <c r="A145" s="4">
        <v>144</v>
      </c>
      <c r="B145" s="8" t="s">
        <v>291</v>
      </c>
      <c r="C145" t="s">
        <v>139</v>
      </c>
      <c r="D145" s="4">
        <f t="shared" si="11"/>
        <v>0</v>
      </c>
      <c r="E145" s="5" t="s">
        <v>11</v>
      </c>
      <c r="F145" s="5" t="s">
        <v>22</v>
      </c>
      <c r="G145" s="5">
        <v>1382</v>
      </c>
      <c r="H145" s="5">
        <v>1962</v>
      </c>
      <c r="I145" s="5">
        <f t="shared" si="14"/>
        <v>54</v>
      </c>
      <c r="J145" s="7">
        <v>495700</v>
      </c>
      <c r="K145" s="5" t="s">
        <v>2782</v>
      </c>
      <c r="L145" s="5" t="s">
        <v>2782</v>
      </c>
      <c r="M145" s="8" t="s">
        <v>292</v>
      </c>
      <c r="N145" s="5">
        <f t="shared" si="12"/>
        <v>1</v>
      </c>
      <c r="O145" s="5">
        <f t="shared" si="13"/>
        <v>0</v>
      </c>
      <c r="P145" s="4">
        <v>2</v>
      </c>
      <c r="Q145" s="5">
        <v>38.330550000000002</v>
      </c>
      <c r="R145" s="5">
        <v>-122.30945</v>
      </c>
      <c r="S145" s="25">
        <v>88.190954770000005</v>
      </c>
      <c r="T145" s="25">
        <v>49.74874372</v>
      </c>
      <c r="U145" s="25">
        <v>0</v>
      </c>
      <c r="V145" s="25">
        <v>38.555194810000003</v>
      </c>
      <c r="W145" s="25">
        <v>0</v>
      </c>
      <c r="X145" s="25">
        <v>24457</v>
      </c>
      <c r="Y145" s="25">
        <v>71.356783919999998</v>
      </c>
      <c r="Z145" s="25">
        <v>81.721854300000004</v>
      </c>
    </row>
    <row r="146" spans="1:26">
      <c r="A146" s="4">
        <v>145</v>
      </c>
      <c r="B146" s="8" t="s">
        <v>293</v>
      </c>
      <c r="C146" t="s">
        <v>139</v>
      </c>
      <c r="D146" s="4">
        <f t="shared" si="11"/>
        <v>0</v>
      </c>
      <c r="E146" s="5" t="s">
        <v>11</v>
      </c>
      <c r="F146" s="5" t="s">
        <v>22</v>
      </c>
      <c r="G146" s="5">
        <v>1822</v>
      </c>
      <c r="H146" s="5">
        <v>1962</v>
      </c>
      <c r="I146" s="5">
        <f t="shared" si="14"/>
        <v>54</v>
      </c>
      <c r="J146" s="7">
        <v>555600</v>
      </c>
      <c r="K146" s="9">
        <v>41886</v>
      </c>
      <c r="L146" s="5" t="s">
        <v>294</v>
      </c>
      <c r="M146" s="8" t="s">
        <v>198</v>
      </c>
      <c r="N146" s="5">
        <f t="shared" si="12"/>
        <v>1</v>
      </c>
      <c r="O146" s="5">
        <f t="shared" si="13"/>
        <v>0</v>
      </c>
      <c r="P146" s="4">
        <v>2</v>
      </c>
      <c r="Q146" s="5">
        <v>38.330776</v>
      </c>
      <c r="R146" s="5">
        <v>-122.30822499999999</v>
      </c>
      <c r="S146" s="25">
        <v>88.190954770000005</v>
      </c>
      <c r="T146" s="25">
        <v>49.74874372</v>
      </c>
      <c r="U146" s="25">
        <v>0</v>
      </c>
      <c r="V146" s="25">
        <v>38.555194810000003</v>
      </c>
      <c r="W146" s="25">
        <v>0</v>
      </c>
      <c r="X146" s="25">
        <v>24457</v>
      </c>
      <c r="Y146" s="25">
        <v>71.356783919999998</v>
      </c>
      <c r="Z146" s="25">
        <v>81.721854300000004</v>
      </c>
    </row>
    <row r="147" spans="1:26">
      <c r="A147" s="4">
        <v>146</v>
      </c>
      <c r="B147" s="8" t="s">
        <v>295</v>
      </c>
      <c r="C147" t="s">
        <v>139</v>
      </c>
      <c r="D147" s="4">
        <f t="shared" si="11"/>
        <v>0</v>
      </c>
      <c r="E147" s="5" t="s">
        <v>11</v>
      </c>
      <c r="F147" s="5" t="s">
        <v>22</v>
      </c>
      <c r="G147" s="5">
        <v>1920</v>
      </c>
      <c r="H147" s="5">
        <v>1964</v>
      </c>
      <c r="I147" s="5">
        <f t="shared" si="14"/>
        <v>52</v>
      </c>
      <c r="J147" s="7">
        <v>624600</v>
      </c>
      <c r="K147" s="9">
        <v>42079</v>
      </c>
      <c r="L147" s="9">
        <v>42122</v>
      </c>
      <c r="M147" s="8" t="s">
        <v>198</v>
      </c>
      <c r="N147" s="5">
        <f t="shared" si="12"/>
        <v>1</v>
      </c>
      <c r="O147" s="5">
        <f t="shared" si="13"/>
        <v>0</v>
      </c>
      <c r="P147" s="4">
        <v>2</v>
      </c>
      <c r="Q147" s="5">
        <v>38.331507000000002</v>
      </c>
      <c r="R147" s="5">
        <v>-122.309658</v>
      </c>
      <c r="S147" s="25">
        <v>88.190954770000005</v>
      </c>
      <c r="T147" s="25">
        <v>49.74874372</v>
      </c>
      <c r="U147" s="25">
        <v>0</v>
      </c>
      <c r="V147" s="25">
        <v>38.555194810000003</v>
      </c>
      <c r="W147" s="25">
        <v>0</v>
      </c>
      <c r="X147" s="25">
        <v>24457</v>
      </c>
      <c r="Y147" s="25">
        <v>71.356783919999998</v>
      </c>
      <c r="Z147" s="25">
        <v>81.721854300000004</v>
      </c>
    </row>
    <row r="148" spans="1:26">
      <c r="A148" s="4">
        <v>147</v>
      </c>
      <c r="B148" s="8" t="s">
        <v>296</v>
      </c>
      <c r="C148" t="s">
        <v>139</v>
      </c>
      <c r="D148" s="4">
        <f t="shared" si="11"/>
        <v>0</v>
      </c>
      <c r="E148" s="5" t="s">
        <v>11</v>
      </c>
      <c r="F148" s="5" t="s">
        <v>22</v>
      </c>
      <c r="G148" s="5">
        <v>1510</v>
      </c>
      <c r="H148" s="5">
        <v>1964</v>
      </c>
      <c r="I148" s="5">
        <f t="shared" si="14"/>
        <v>52</v>
      </c>
      <c r="J148" s="7">
        <v>514300</v>
      </c>
      <c r="K148" s="5" t="s">
        <v>2782</v>
      </c>
      <c r="L148" s="5" t="s">
        <v>2782</v>
      </c>
      <c r="M148" s="8" t="s">
        <v>297</v>
      </c>
      <c r="N148" s="5">
        <f t="shared" si="12"/>
        <v>1</v>
      </c>
      <c r="O148" s="5">
        <f t="shared" si="13"/>
        <v>0</v>
      </c>
      <c r="P148" s="4">
        <v>2</v>
      </c>
      <c r="Q148" s="5">
        <v>38.332293</v>
      </c>
      <c r="R148" s="5">
        <v>-122.309635</v>
      </c>
      <c r="S148" s="25">
        <v>88.190954770000005</v>
      </c>
      <c r="T148" s="25">
        <v>49.74874372</v>
      </c>
      <c r="U148" s="25">
        <v>0</v>
      </c>
      <c r="V148" s="25">
        <v>38.555194810000003</v>
      </c>
      <c r="W148" s="25">
        <v>0</v>
      </c>
      <c r="X148" s="25">
        <v>24457</v>
      </c>
      <c r="Y148" s="25">
        <v>71.356783919999998</v>
      </c>
      <c r="Z148" s="25">
        <v>81.721854300000004</v>
      </c>
    </row>
    <row r="149" spans="1:26">
      <c r="A149" s="4">
        <v>148</v>
      </c>
      <c r="B149" s="8" t="s">
        <v>298</v>
      </c>
      <c r="C149" t="s">
        <v>139</v>
      </c>
      <c r="D149" s="4">
        <f t="shared" si="11"/>
        <v>0</v>
      </c>
      <c r="E149" s="5" t="s">
        <v>11</v>
      </c>
      <c r="F149" s="5" t="s">
        <v>22</v>
      </c>
      <c r="G149" s="5">
        <v>1365</v>
      </c>
      <c r="H149" s="5">
        <v>1962</v>
      </c>
      <c r="I149" s="5">
        <f t="shared" si="14"/>
        <v>54</v>
      </c>
      <c r="J149" s="7">
        <v>501400</v>
      </c>
      <c r="K149" s="9">
        <v>41929</v>
      </c>
      <c r="L149" s="9">
        <v>42121</v>
      </c>
      <c r="M149" s="8" t="s">
        <v>299</v>
      </c>
      <c r="N149" s="5">
        <f t="shared" si="12"/>
        <v>1</v>
      </c>
      <c r="O149" s="5">
        <f t="shared" si="13"/>
        <v>0</v>
      </c>
      <c r="P149" s="4">
        <v>2</v>
      </c>
      <c r="Q149" s="5">
        <v>38.329903999999999</v>
      </c>
      <c r="R149" s="5">
        <v>-122.312755</v>
      </c>
      <c r="S149" s="25">
        <v>88.190954770000005</v>
      </c>
      <c r="T149" s="25">
        <v>49.74874372</v>
      </c>
      <c r="U149" s="25">
        <v>0</v>
      </c>
      <c r="V149" s="25">
        <v>38.555194810000003</v>
      </c>
      <c r="W149" s="25">
        <v>0</v>
      </c>
      <c r="X149" s="25">
        <v>24457</v>
      </c>
      <c r="Y149" s="25">
        <v>71.356783919999998</v>
      </c>
      <c r="Z149" s="25">
        <v>81.721854300000004</v>
      </c>
    </row>
    <row r="150" spans="1:26">
      <c r="A150" s="4">
        <v>149</v>
      </c>
      <c r="B150" s="8" t="s">
        <v>300</v>
      </c>
      <c r="C150" t="s">
        <v>139</v>
      </c>
      <c r="D150" s="4">
        <f t="shared" si="11"/>
        <v>0</v>
      </c>
      <c r="E150" s="5" t="s">
        <v>11</v>
      </c>
      <c r="F150" s="5" t="s">
        <v>22</v>
      </c>
      <c r="G150" s="5">
        <v>1365</v>
      </c>
      <c r="H150" s="5">
        <v>1962</v>
      </c>
      <c r="I150" s="5">
        <f t="shared" si="14"/>
        <v>54</v>
      </c>
      <c r="J150" s="7">
        <v>489000</v>
      </c>
      <c r="K150" s="5" t="s">
        <v>2782</v>
      </c>
      <c r="L150" s="5" t="s">
        <v>2782</v>
      </c>
      <c r="M150" s="8" t="s">
        <v>301</v>
      </c>
      <c r="N150" s="5">
        <f t="shared" si="12"/>
        <v>1</v>
      </c>
      <c r="O150" s="5">
        <f t="shared" si="13"/>
        <v>0</v>
      </c>
      <c r="P150" s="4">
        <v>2</v>
      </c>
      <c r="Q150" s="5">
        <v>38.330872999999997</v>
      </c>
      <c r="R150" s="5">
        <v>-122.313084</v>
      </c>
      <c r="S150" s="25">
        <v>88.190954770000005</v>
      </c>
      <c r="T150" s="25">
        <v>49.74874372</v>
      </c>
      <c r="U150" s="25">
        <v>0</v>
      </c>
      <c r="V150" s="25">
        <v>38.555194810000003</v>
      </c>
      <c r="W150" s="25">
        <v>0</v>
      </c>
      <c r="X150" s="25">
        <v>24457</v>
      </c>
      <c r="Y150" s="25">
        <v>71.356783919999998</v>
      </c>
      <c r="Z150" s="25">
        <v>81.721854300000004</v>
      </c>
    </row>
    <row r="151" spans="1:26">
      <c r="A151" s="4">
        <v>150</v>
      </c>
      <c r="B151" s="8" t="s">
        <v>302</v>
      </c>
      <c r="C151" t="s">
        <v>139</v>
      </c>
      <c r="D151" s="4">
        <f t="shared" si="11"/>
        <v>0</v>
      </c>
      <c r="E151" s="5" t="s">
        <v>11</v>
      </c>
      <c r="F151" s="5" t="s">
        <v>22</v>
      </c>
      <c r="G151" s="5">
        <v>1382</v>
      </c>
      <c r="H151" s="5">
        <v>1962</v>
      </c>
      <c r="I151" s="5">
        <f t="shared" si="14"/>
        <v>54</v>
      </c>
      <c r="J151" s="7">
        <v>500300</v>
      </c>
      <c r="K151" s="9">
        <v>41929</v>
      </c>
      <c r="L151" s="9">
        <v>41934</v>
      </c>
      <c r="M151" s="8" t="s">
        <v>198</v>
      </c>
      <c r="N151" s="5">
        <f t="shared" si="12"/>
        <v>1</v>
      </c>
      <c r="O151" s="5">
        <f t="shared" si="13"/>
        <v>0</v>
      </c>
      <c r="P151" s="4">
        <v>2</v>
      </c>
      <c r="Q151" s="5">
        <v>38.330061000000001</v>
      </c>
      <c r="R151" s="5">
        <v>-122.311886</v>
      </c>
      <c r="S151" s="25">
        <v>88.190954770000005</v>
      </c>
      <c r="T151" s="25">
        <v>49.74874372</v>
      </c>
      <c r="U151" s="25">
        <v>0</v>
      </c>
      <c r="V151" s="25">
        <v>38.555194810000003</v>
      </c>
      <c r="W151" s="25">
        <v>0</v>
      </c>
      <c r="X151" s="25">
        <v>24457</v>
      </c>
      <c r="Y151" s="25">
        <v>71.356783919999998</v>
      </c>
      <c r="Z151" s="25">
        <v>81.721854300000004</v>
      </c>
    </row>
    <row r="152" spans="1:26">
      <c r="A152" s="4">
        <v>151</v>
      </c>
      <c r="B152" s="8" t="s">
        <v>303</v>
      </c>
      <c r="C152" t="s">
        <v>139</v>
      </c>
      <c r="D152" s="4">
        <f t="shared" si="11"/>
        <v>0</v>
      </c>
      <c r="E152" s="5" t="s">
        <v>11</v>
      </c>
      <c r="F152" s="5" t="s">
        <v>22</v>
      </c>
      <c r="G152" s="5">
        <v>1382</v>
      </c>
      <c r="H152" s="5">
        <v>1962</v>
      </c>
      <c r="I152" s="5">
        <f t="shared" si="14"/>
        <v>54</v>
      </c>
      <c r="J152" s="7">
        <v>496300</v>
      </c>
      <c r="K152" s="5" t="s">
        <v>2782</v>
      </c>
      <c r="L152" s="5" t="s">
        <v>2782</v>
      </c>
      <c r="M152" s="8" t="s">
        <v>198</v>
      </c>
      <c r="N152" s="5">
        <f t="shared" si="12"/>
        <v>1</v>
      </c>
      <c r="O152" s="5">
        <f t="shared" si="13"/>
        <v>0</v>
      </c>
      <c r="P152" s="4">
        <v>2</v>
      </c>
      <c r="Q152" s="5">
        <v>38.330396</v>
      </c>
      <c r="R152" s="5">
        <v>-122.31200699999999</v>
      </c>
      <c r="S152" s="25">
        <v>88.190954770000005</v>
      </c>
      <c r="T152" s="25">
        <v>49.74874372</v>
      </c>
      <c r="U152" s="25">
        <v>0</v>
      </c>
      <c r="V152" s="25">
        <v>38.555194810000003</v>
      </c>
      <c r="W152" s="25">
        <v>0</v>
      </c>
      <c r="X152" s="25">
        <v>24457</v>
      </c>
      <c r="Y152" s="25">
        <v>71.356783919999998</v>
      </c>
      <c r="Z152" s="25">
        <v>81.721854300000004</v>
      </c>
    </row>
    <row r="153" spans="1:26">
      <c r="A153" s="4">
        <v>152</v>
      </c>
      <c r="B153" s="8" t="s">
        <v>304</v>
      </c>
      <c r="C153" t="s">
        <v>139</v>
      </c>
      <c r="D153" s="4">
        <f t="shared" si="11"/>
        <v>0</v>
      </c>
      <c r="E153" s="5" t="s">
        <v>11</v>
      </c>
      <c r="F153" s="5" t="s">
        <v>22</v>
      </c>
      <c r="G153" s="5">
        <v>1479</v>
      </c>
      <c r="H153" s="5">
        <v>1962</v>
      </c>
      <c r="I153" s="5">
        <f t="shared" si="14"/>
        <v>54</v>
      </c>
      <c r="J153" s="7">
        <v>508300</v>
      </c>
      <c r="K153" s="9">
        <v>41904</v>
      </c>
      <c r="L153" s="9">
        <v>42074</v>
      </c>
      <c r="M153" s="8" t="s">
        <v>198</v>
      </c>
      <c r="N153" s="5">
        <f t="shared" si="12"/>
        <v>1</v>
      </c>
      <c r="O153" s="5">
        <f t="shared" si="13"/>
        <v>0</v>
      </c>
      <c r="P153" s="4">
        <v>2</v>
      </c>
      <c r="Q153" s="5">
        <v>38.330444999999997</v>
      </c>
      <c r="R153" s="5">
        <v>-122.31164099999999</v>
      </c>
      <c r="S153" s="25">
        <v>88.190954770000005</v>
      </c>
      <c r="T153" s="25">
        <v>49.74874372</v>
      </c>
      <c r="U153" s="25">
        <v>0</v>
      </c>
      <c r="V153" s="25">
        <v>38.555194810000003</v>
      </c>
      <c r="W153" s="25">
        <v>0</v>
      </c>
      <c r="X153" s="25">
        <v>24457</v>
      </c>
      <c r="Y153" s="25">
        <v>71.356783919999998</v>
      </c>
      <c r="Z153" s="25">
        <v>81.721854300000004</v>
      </c>
    </row>
    <row r="154" spans="1:26">
      <c r="A154" s="4">
        <v>153</v>
      </c>
      <c r="B154" s="8" t="s">
        <v>305</v>
      </c>
      <c r="C154" t="s">
        <v>139</v>
      </c>
      <c r="D154" s="4">
        <f t="shared" si="11"/>
        <v>0</v>
      </c>
      <c r="E154" s="5" t="s">
        <v>11</v>
      </c>
      <c r="F154" s="5" t="s">
        <v>22</v>
      </c>
      <c r="G154" s="5">
        <v>1382</v>
      </c>
      <c r="H154" s="5">
        <v>1962</v>
      </c>
      <c r="I154" s="5">
        <f t="shared" si="14"/>
        <v>54</v>
      </c>
      <c r="J154" s="7">
        <v>490500</v>
      </c>
      <c r="K154" s="9">
        <v>41904</v>
      </c>
      <c r="L154" s="5" t="s">
        <v>306</v>
      </c>
      <c r="M154" s="8" t="s">
        <v>198</v>
      </c>
      <c r="N154" s="5">
        <f t="shared" si="12"/>
        <v>1</v>
      </c>
      <c r="O154" s="5">
        <f t="shared" si="13"/>
        <v>0</v>
      </c>
      <c r="P154" s="4">
        <v>2</v>
      </c>
      <c r="Q154" s="5">
        <v>38.330818999999998</v>
      </c>
      <c r="R154" s="5">
        <v>-122.311695</v>
      </c>
      <c r="S154" s="25">
        <v>88.190954770000005</v>
      </c>
      <c r="T154" s="25">
        <v>49.74874372</v>
      </c>
      <c r="U154" s="25">
        <v>0</v>
      </c>
      <c r="V154" s="25">
        <v>38.555194810000003</v>
      </c>
      <c r="W154" s="25">
        <v>0</v>
      </c>
      <c r="X154" s="25">
        <v>24457</v>
      </c>
      <c r="Y154" s="25">
        <v>71.356783919999998</v>
      </c>
      <c r="Z154" s="25">
        <v>81.721854300000004</v>
      </c>
    </row>
    <row r="155" spans="1:26">
      <c r="A155" s="4">
        <v>154</v>
      </c>
      <c r="B155" s="8" t="s">
        <v>307</v>
      </c>
      <c r="C155" t="s">
        <v>139</v>
      </c>
      <c r="D155" s="4">
        <f t="shared" si="11"/>
        <v>0</v>
      </c>
      <c r="E155" s="5" t="s">
        <v>11</v>
      </c>
      <c r="F155" s="5" t="s">
        <v>22</v>
      </c>
      <c r="G155" s="5">
        <v>1929</v>
      </c>
      <c r="H155" s="5">
        <v>1965</v>
      </c>
      <c r="I155" s="5">
        <f t="shared" si="14"/>
        <v>51</v>
      </c>
      <c r="J155" s="7">
        <v>585100</v>
      </c>
      <c r="K155" s="5" t="s">
        <v>2782</v>
      </c>
      <c r="L155" s="5" t="s">
        <v>2782</v>
      </c>
      <c r="M155" s="8" t="s">
        <v>198</v>
      </c>
      <c r="N155" s="5">
        <f t="shared" si="12"/>
        <v>1</v>
      </c>
      <c r="O155" s="5">
        <f t="shared" si="13"/>
        <v>0</v>
      </c>
      <c r="P155" s="4">
        <v>2</v>
      </c>
      <c r="Q155" s="5">
        <v>38.331088999999999</v>
      </c>
      <c r="R155" s="5">
        <v>-122.31169300000001</v>
      </c>
      <c r="S155" s="25">
        <v>88.190954770000005</v>
      </c>
      <c r="T155" s="25">
        <v>49.74874372</v>
      </c>
      <c r="U155" s="25">
        <v>0</v>
      </c>
      <c r="V155" s="25">
        <v>38.555194810000003</v>
      </c>
      <c r="W155" s="25">
        <v>0</v>
      </c>
      <c r="X155" s="25">
        <v>24457</v>
      </c>
      <c r="Y155" s="25">
        <v>71.356783919999998</v>
      </c>
      <c r="Z155" s="25">
        <v>81.721854300000004</v>
      </c>
    </row>
    <row r="156" spans="1:26">
      <c r="A156" s="4">
        <v>155</v>
      </c>
      <c r="B156" s="8" t="s">
        <v>308</v>
      </c>
      <c r="C156" t="s">
        <v>139</v>
      </c>
      <c r="D156" s="4">
        <f t="shared" si="11"/>
        <v>0</v>
      </c>
      <c r="E156" s="5" t="s">
        <v>11</v>
      </c>
      <c r="F156" s="5" t="s">
        <v>22</v>
      </c>
      <c r="G156" s="5">
        <v>1996</v>
      </c>
      <c r="H156" s="5">
        <v>1965</v>
      </c>
      <c r="I156" s="5">
        <f t="shared" si="14"/>
        <v>51</v>
      </c>
      <c r="J156" s="7">
        <v>623300</v>
      </c>
      <c r="K156" s="9">
        <v>41885</v>
      </c>
      <c r="L156" s="5" t="s">
        <v>309</v>
      </c>
      <c r="M156" s="8" t="s">
        <v>198</v>
      </c>
      <c r="N156" s="5">
        <f t="shared" si="12"/>
        <v>1</v>
      </c>
      <c r="O156" s="5">
        <f t="shared" si="13"/>
        <v>0</v>
      </c>
      <c r="P156" s="4">
        <v>2</v>
      </c>
      <c r="Q156" s="5">
        <v>38.331248000000002</v>
      </c>
      <c r="R156" s="5">
        <v>-122.31189500000001</v>
      </c>
      <c r="S156" s="25">
        <v>88.190954770000005</v>
      </c>
      <c r="T156" s="25">
        <v>49.74874372</v>
      </c>
      <c r="U156" s="25">
        <v>0</v>
      </c>
      <c r="V156" s="25">
        <v>38.555194810000003</v>
      </c>
      <c r="W156" s="25">
        <v>0</v>
      </c>
      <c r="X156" s="25">
        <v>24457</v>
      </c>
      <c r="Y156" s="25">
        <v>71.356783919999998</v>
      </c>
      <c r="Z156" s="25">
        <v>81.721854300000004</v>
      </c>
    </row>
    <row r="157" spans="1:26">
      <c r="A157" s="4">
        <v>156</v>
      </c>
      <c r="B157" s="8" t="s">
        <v>310</v>
      </c>
      <c r="C157" t="s">
        <v>139</v>
      </c>
      <c r="D157" s="4">
        <f t="shared" si="11"/>
        <v>0</v>
      </c>
      <c r="E157" s="5" t="s">
        <v>11</v>
      </c>
      <c r="F157" s="5" t="s">
        <v>22</v>
      </c>
      <c r="G157" s="5">
        <v>1820</v>
      </c>
      <c r="H157" s="5">
        <v>1965</v>
      </c>
      <c r="I157" s="5">
        <f t="shared" si="14"/>
        <v>51</v>
      </c>
      <c r="J157" s="7">
        <v>560200</v>
      </c>
      <c r="K157" s="5" t="s">
        <v>2782</v>
      </c>
      <c r="L157" s="5" t="s">
        <v>2782</v>
      </c>
      <c r="M157" s="8" t="s">
        <v>198</v>
      </c>
      <c r="N157" s="5">
        <f t="shared" si="12"/>
        <v>1</v>
      </c>
      <c r="O157" s="5">
        <f t="shared" si="13"/>
        <v>0</v>
      </c>
      <c r="P157" s="4">
        <v>2</v>
      </c>
      <c r="Q157" s="5">
        <v>38.331225000000003</v>
      </c>
      <c r="R157" s="5">
        <v>-122.31121</v>
      </c>
      <c r="S157" s="25">
        <v>88.190954770000005</v>
      </c>
      <c r="T157" s="25">
        <v>49.74874372</v>
      </c>
      <c r="U157" s="25">
        <v>0</v>
      </c>
      <c r="V157" s="25">
        <v>38.555194810000003</v>
      </c>
      <c r="W157" s="25">
        <v>0</v>
      </c>
      <c r="X157" s="25">
        <v>24457</v>
      </c>
      <c r="Y157" s="25">
        <v>71.356783919999998</v>
      </c>
      <c r="Z157" s="25">
        <v>81.721854300000004</v>
      </c>
    </row>
    <row r="158" spans="1:26">
      <c r="A158" s="4">
        <v>157</v>
      </c>
      <c r="B158" s="8" t="s">
        <v>311</v>
      </c>
      <c r="C158" t="s">
        <v>139</v>
      </c>
      <c r="D158" s="4">
        <f t="shared" si="11"/>
        <v>0</v>
      </c>
      <c r="E158" s="5" t="s">
        <v>11</v>
      </c>
      <c r="F158" s="5" t="s">
        <v>22</v>
      </c>
      <c r="G158" s="5">
        <v>1421</v>
      </c>
      <c r="H158" s="5">
        <v>1965</v>
      </c>
      <c r="I158" s="5">
        <f t="shared" si="14"/>
        <v>51</v>
      </c>
      <c r="J158" s="7">
        <v>504600</v>
      </c>
      <c r="K158" s="9">
        <v>42016</v>
      </c>
      <c r="L158" s="9">
        <v>42041</v>
      </c>
      <c r="M158" s="8" t="s">
        <v>312</v>
      </c>
      <c r="N158" s="5">
        <f t="shared" si="12"/>
        <v>1</v>
      </c>
      <c r="O158" s="5">
        <f t="shared" si="13"/>
        <v>0</v>
      </c>
      <c r="P158" s="4">
        <v>1</v>
      </c>
      <c r="Q158" s="5">
        <v>38.331426</v>
      </c>
      <c r="R158" s="5">
        <v>-122.31055499999999</v>
      </c>
      <c r="S158" s="25">
        <v>88.190954770000005</v>
      </c>
      <c r="T158" s="25">
        <v>49.74874372</v>
      </c>
      <c r="U158" s="25">
        <v>0</v>
      </c>
      <c r="V158" s="25">
        <v>38.555194810000003</v>
      </c>
      <c r="W158" s="25">
        <v>0</v>
      </c>
      <c r="X158" s="25">
        <v>24457</v>
      </c>
      <c r="Y158" s="25">
        <v>71.356783919999998</v>
      </c>
      <c r="Z158" s="25">
        <v>81.721854300000004</v>
      </c>
    </row>
    <row r="159" spans="1:26">
      <c r="A159" s="4">
        <v>158</v>
      </c>
      <c r="B159" s="8" t="s">
        <v>313</v>
      </c>
      <c r="C159" t="s">
        <v>139</v>
      </c>
      <c r="D159" s="4">
        <f t="shared" si="11"/>
        <v>0</v>
      </c>
      <c r="E159" s="5" t="s">
        <v>11</v>
      </c>
      <c r="F159" s="5" t="s">
        <v>22</v>
      </c>
      <c r="G159" s="5">
        <v>1011</v>
      </c>
      <c r="H159" s="5">
        <v>1966</v>
      </c>
      <c r="I159" s="5">
        <f t="shared" si="14"/>
        <v>50</v>
      </c>
      <c r="J159" s="7">
        <v>444300</v>
      </c>
      <c r="K159" s="9">
        <v>41907</v>
      </c>
      <c r="L159" s="9">
        <v>42237</v>
      </c>
      <c r="M159" s="8" t="s">
        <v>198</v>
      </c>
      <c r="N159" s="5">
        <f t="shared" si="12"/>
        <v>1</v>
      </c>
      <c r="O159" s="5">
        <f t="shared" si="13"/>
        <v>0</v>
      </c>
      <c r="P159" s="4">
        <v>2</v>
      </c>
      <c r="Q159" s="5">
        <v>38.331916999999997</v>
      </c>
      <c r="R159" s="5">
        <v>-122.310686</v>
      </c>
      <c r="S159" s="25">
        <v>88.190954770000005</v>
      </c>
      <c r="T159" s="25">
        <v>49.74874372</v>
      </c>
      <c r="U159" s="25">
        <v>0</v>
      </c>
      <c r="V159" s="25">
        <v>38.555194810000003</v>
      </c>
      <c r="W159" s="25">
        <v>0</v>
      </c>
      <c r="X159" s="25">
        <v>24457</v>
      </c>
      <c r="Y159" s="25">
        <v>71.356783919999998</v>
      </c>
      <c r="Z159" s="25">
        <v>81.721854300000004</v>
      </c>
    </row>
    <row r="160" spans="1:26">
      <c r="A160" s="4">
        <v>159</v>
      </c>
      <c r="B160" s="8" t="s">
        <v>314</v>
      </c>
      <c r="C160" t="s">
        <v>139</v>
      </c>
      <c r="D160" s="4">
        <f t="shared" si="11"/>
        <v>0</v>
      </c>
      <c r="E160" s="5" t="s">
        <v>11</v>
      </c>
      <c r="F160" s="5" t="s">
        <v>22</v>
      </c>
      <c r="G160" s="5">
        <v>1719</v>
      </c>
      <c r="H160" s="5">
        <v>1966</v>
      </c>
      <c r="I160" s="5">
        <f t="shared" si="14"/>
        <v>50</v>
      </c>
      <c r="J160" s="7">
        <v>597400</v>
      </c>
      <c r="K160" s="9">
        <v>41978</v>
      </c>
      <c r="L160" s="5" t="s">
        <v>315</v>
      </c>
      <c r="M160" s="8" t="s">
        <v>44</v>
      </c>
      <c r="N160" s="5">
        <f t="shared" si="12"/>
        <v>1</v>
      </c>
      <c r="O160" s="5">
        <f t="shared" si="13"/>
        <v>0</v>
      </c>
      <c r="P160" s="4">
        <v>1</v>
      </c>
      <c r="Q160" s="5">
        <v>38.331656000000002</v>
      </c>
      <c r="R160" s="5">
        <v>-122.31384799999999</v>
      </c>
      <c r="S160" s="25">
        <v>88.190954770000005</v>
      </c>
      <c r="T160" s="25">
        <v>49.74874372</v>
      </c>
      <c r="U160" s="25">
        <v>0</v>
      </c>
      <c r="V160" s="25">
        <v>38.555194810000003</v>
      </c>
      <c r="W160" s="25">
        <v>0</v>
      </c>
      <c r="X160" s="25">
        <v>24457</v>
      </c>
      <c r="Y160" s="25">
        <v>71.356783919999998</v>
      </c>
      <c r="Z160" s="25">
        <v>81.721854300000004</v>
      </c>
    </row>
    <row r="161" spans="1:26">
      <c r="A161" s="4">
        <v>160</v>
      </c>
      <c r="B161" s="8" t="s">
        <v>316</v>
      </c>
      <c r="C161" t="s">
        <v>139</v>
      </c>
      <c r="D161" s="4">
        <f t="shared" si="11"/>
        <v>0</v>
      </c>
      <c r="E161" s="5" t="s">
        <v>11</v>
      </c>
      <c r="F161" s="5" t="s">
        <v>22</v>
      </c>
      <c r="G161" s="5">
        <v>1516</v>
      </c>
      <c r="H161" s="5">
        <v>1964</v>
      </c>
      <c r="I161" s="5">
        <f t="shared" si="14"/>
        <v>52</v>
      </c>
      <c r="J161" s="7">
        <v>500100</v>
      </c>
      <c r="K161" s="9">
        <v>41930</v>
      </c>
      <c r="L161" s="9">
        <v>41933</v>
      </c>
      <c r="M161" s="8" t="s">
        <v>44</v>
      </c>
      <c r="N161" s="5">
        <f t="shared" si="12"/>
        <v>1</v>
      </c>
      <c r="O161" s="5">
        <f t="shared" si="13"/>
        <v>0</v>
      </c>
      <c r="P161" s="4">
        <v>1</v>
      </c>
      <c r="Q161" s="5">
        <v>38.332253999999999</v>
      </c>
      <c r="R161" s="5">
        <v>-122.313086</v>
      </c>
      <c r="S161" s="24">
        <v>89.024390240000002</v>
      </c>
      <c r="T161" s="24">
        <v>67.073170730000001</v>
      </c>
      <c r="U161" s="24">
        <v>0.92592592600000001</v>
      </c>
      <c r="V161" s="24">
        <v>31.828703699999998</v>
      </c>
      <c r="W161" s="24">
        <v>0</v>
      </c>
      <c r="X161" s="25">
        <v>33779</v>
      </c>
      <c r="Y161" s="24">
        <v>67.37804878</v>
      </c>
      <c r="Z161" s="24">
        <v>74.833333330000002</v>
      </c>
    </row>
    <row r="162" spans="1:26">
      <c r="A162" s="4">
        <v>161</v>
      </c>
      <c r="B162" s="8" t="s">
        <v>317</v>
      </c>
      <c r="C162" t="s">
        <v>139</v>
      </c>
      <c r="D162" s="4">
        <f t="shared" si="11"/>
        <v>0</v>
      </c>
      <c r="E162" s="5" t="s">
        <v>11</v>
      </c>
      <c r="F162" s="5" t="s">
        <v>22</v>
      </c>
      <c r="G162" s="5">
        <v>1639</v>
      </c>
      <c r="H162" s="5">
        <v>1964</v>
      </c>
      <c r="I162" s="5">
        <f t="shared" si="14"/>
        <v>52</v>
      </c>
      <c r="J162" s="7">
        <v>532200</v>
      </c>
      <c r="K162" s="9" t="s">
        <v>2782</v>
      </c>
      <c r="L162" s="5" t="s">
        <v>2782</v>
      </c>
      <c r="M162" s="8" t="s">
        <v>318</v>
      </c>
      <c r="N162" s="5">
        <f t="shared" si="12"/>
        <v>1</v>
      </c>
      <c r="O162" s="5">
        <f t="shared" si="13"/>
        <v>0</v>
      </c>
      <c r="P162" s="4">
        <v>2</v>
      </c>
      <c r="Q162" s="5">
        <v>38.332286000000003</v>
      </c>
      <c r="R162" s="5">
        <v>-122.312883</v>
      </c>
      <c r="S162" s="24">
        <v>89.024390240000002</v>
      </c>
      <c r="T162" s="24">
        <v>67.073170730000001</v>
      </c>
      <c r="U162" s="24">
        <v>0.92592592600000001</v>
      </c>
      <c r="V162" s="24">
        <v>31.828703699999998</v>
      </c>
      <c r="W162" s="24">
        <v>0</v>
      </c>
      <c r="X162" s="25">
        <v>33779</v>
      </c>
      <c r="Y162" s="24">
        <v>67.37804878</v>
      </c>
      <c r="Z162" s="24">
        <v>74.833333330000002</v>
      </c>
    </row>
    <row r="163" spans="1:26">
      <c r="A163" s="4">
        <v>162</v>
      </c>
      <c r="B163" s="8" t="s">
        <v>319</v>
      </c>
      <c r="C163" t="s">
        <v>139</v>
      </c>
      <c r="D163" s="4">
        <f t="shared" si="11"/>
        <v>0</v>
      </c>
      <c r="E163" s="5" t="s">
        <v>11</v>
      </c>
      <c r="F163" s="5" t="s">
        <v>22</v>
      </c>
      <c r="G163" s="5">
        <v>1510</v>
      </c>
      <c r="H163" s="5">
        <v>1964</v>
      </c>
      <c r="I163" s="5">
        <f t="shared" si="14"/>
        <v>52</v>
      </c>
      <c r="J163" s="7">
        <v>523500</v>
      </c>
      <c r="K163" s="9">
        <v>41890</v>
      </c>
      <c r="L163" s="5" t="s">
        <v>320</v>
      </c>
      <c r="M163" s="8" t="s">
        <v>44</v>
      </c>
      <c r="N163" s="5">
        <f t="shared" si="12"/>
        <v>1</v>
      </c>
      <c r="O163" s="5">
        <f t="shared" si="13"/>
        <v>0</v>
      </c>
      <c r="P163" s="4">
        <v>1</v>
      </c>
      <c r="Q163" s="5">
        <v>38.332486000000003</v>
      </c>
      <c r="R163" s="5">
        <v>-122.313351</v>
      </c>
      <c r="S163" s="24">
        <v>89.024390240000002</v>
      </c>
      <c r="T163" s="24">
        <v>67.073170730000001</v>
      </c>
      <c r="U163" s="24">
        <v>0.92592592600000001</v>
      </c>
      <c r="V163" s="24">
        <v>31.828703699999998</v>
      </c>
      <c r="W163" s="24">
        <v>0</v>
      </c>
      <c r="X163" s="25">
        <v>33779</v>
      </c>
      <c r="Y163" s="24">
        <v>67.37804878</v>
      </c>
      <c r="Z163" s="24">
        <v>74.833333330000002</v>
      </c>
    </row>
    <row r="164" spans="1:26">
      <c r="A164" s="4">
        <v>163</v>
      </c>
      <c r="B164" s="8" t="s">
        <v>321</v>
      </c>
      <c r="C164" t="s">
        <v>139</v>
      </c>
      <c r="D164" s="4">
        <f t="shared" si="11"/>
        <v>0</v>
      </c>
      <c r="E164" s="5" t="s">
        <v>11</v>
      </c>
      <c r="F164" s="5" t="s">
        <v>22</v>
      </c>
      <c r="G164" s="5">
        <v>1421</v>
      </c>
      <c r="H164" s="5">
        <v>1965</v>
      </c>
      <c r="I164" s="5">
        <f t="shared" si="14"/>
        <v>51</v>
      </c>
      <c r="J164" s="7">
        <v>508200</v>
      </c>
      <c r="K164" s="5" t="s">
        <v>2782</v>
      </c>
      <c r="L164" s="5" t="s">
        <v>2782</v>
      </c>
      <c r="M164" s="8" t="s">
        <v>322</v>
      </c>
      <c r="N164" s="5">
        <f t="shared" si="12"/>
        <v>1</v>
      </c>
      <c r="O164" s="5">
        <f t="shared" si="13"/>
        <v>0</v>
      </c>
      <c r="P164" s="4">
        <v>2</v>
      </c>
      <c r="Q164" s="5">
        <v>38.332866000000003</v>
      </c>
      <c r="R164" s="5">
        <v>-122.30936</v>
      </c>
      <c r="S164" s="24">
        <v>89.024390240000002</v>
      </c>
      <c r="T164" s="24">
        <v>67.073170730000001</v>
      </c>
      <c r="U164" s="24">
        <v>0.92592592600000001</v>
      </c>
      <c r="V164" s="24">
        <v>31.828703699999998</v>
      </c>
      <c r="W164" s="24">
        <v>0</v>
      </c>
      <c r="X164" s="25">
        <v>33779</v>
      </c>
      <c r="Y164" s="24">
        <v>67.37804878</v>
      </c>
      <c r="Z164" s="24">
        <v>74.833333330000002</v>
      </c>
    </row>
    <row r="165" spans="1:26">
      <c r="A165" s="4">
        <v>164</v>
      </c>
      <c r="B165" s="8" t="s">
        <v>323</v>
      </c>
      <c r="C165" t="s">
        <v>139</v>
      </c>
      <c r="D165" s="4">
        <f t="shared" si="11"/>
        <v>0</v>
      </c>
      <c r="E165" s="5" t="s">
        <v>11</v>
      </c>
      <c r="F165" s="5" t="s">
        <v>22</v>
      </c>
      <c r="G165" s="5">
        <v>1603</v>
      </c>
      <c r="H165" s="5">
        <v>1966</v>
      </c>
      <c r="I165" s="5">
        <f t="shared" si="14"/>
        <v>50</v>
      </c>
      <c r="J165" s="7">
        <v>552500</v>
      </c>
      <c r="K165" s="9">
        <v>41953</v>
      </c>
      <c r="L165" s="9">
        <v>42073</v>
      </c>
      <c r="M165" s="8" t="s">
        <v>44</v>
      </c>
      <c r="N165" s="5">
        <f t="shared" si="12"/>
        <v>1</v>
      </c>
      <c r="O165" s="5">
        <f t="shared" si="13"/>
        <v>0</v>
      </c>
      <c r="P165" s="4">
        <v>1</v>
      </c>
      <c r="Q165" s="5">
        <v>38.334063</v>
      </c>
      <c r="R165" s="5">
        <v>-122.310789</v>
      </c>
      <c r="S165" s="24">
        <v>89.024390240000002</v>
      </c>
      <c r="T165" s="24">
        <v>67.073170730000001</v>
      </c>
      <c r="U165" s="24">
        <v>0.92592592600000001</v>
      </c>
      <c r="V165" s="24">
        <v>31.828703699999998</v>
      </c>
      <c r="W165" s="24">
        <v>0</v>
      </c>
      <c r="X165" s="25">
        <v>33779</v>
      </c>
      <c r="Y165" s="24">
        <v>67.37804878</v>
      </c>
      <c r="Z165" s="24">
        <v>74.833333330000002</v>
      </c>
    </row>
    <row r="166" spans="1:26">
      <c r="A166" s="4">
        <v>165</v>
      </c>
      <c r="B166" s="8" t="s">
        <v>324</v>
      </c>
      <c r="C166" t="s">
        <v>139</v>
      </c>
      <c r="D166" s="4">
        <f t="shared" si="11"/>
        <v>0</v>
      </c>
      <c r="E166" s="5" t="s">
        <v>11</v>
      </c>
      <c r="F166" s="5" t="s">
        <v>22</v>
      </c>
      <c r="G166" s="5">
        <v>1215</v>
      </c>
      <c r="H166" s="5">
        <v>1966</v>
      </c>
      <c r="I166" s="5">
        <f t="shared" si="14"/>
        <v>50</v>
      </c>
      <c r="J166" s="7">
        <v>485000</v>
      </c>
      <c r="K166" s="9">
        <v>41892</v>
      </c>
      <c r="L166" s="5" t="s">
        <v>325</v>
      </c>
      <c r="M166" s="8" t="s">
        <v>326</v>
      </c>
      <c r="N166" s="5">
        <f t="shared" si="12"/>
        <v>1</v>
      </c>
      <c r="O166" s="5">
        <f t="shared" si="13"/>
        <v>0</v>
      </c>
      <c r="P166" s="4">
        <v>1</v>
      </c>
      <c r="Q166" s="5">
        <v>38.332726000000001</v>
      </c>
      <c r="R166" s="5">
        <v>-122.314483</v>
      </c>
      <c r="S166" s="24">
        <v>89.024390240000002</v>
      </c>
      <c r="T166" s="24">
        <v>67.073170730000001</v>
      </c>
      <c r="U166" s="24">
        <v>0.92592592600000001</v>
      </c>
      <c r="V166" s="24">
        <v>31.828703699999998</v>
      </c>
      <c r="W166" s="24">
        <v>0</v>
      </c>
      <c r="X166" s="25">
        <v>33779</v>
      </c>
      <c r="Y166" s="24">
        <v>67.37804878</v>
      </c>
      <c r="Z166" s="24">
        <v>74.833333330000002</v>
      </c>
    </row>
    <row r="167" spans="1:26">
      <c r="A167" s="4">
        <v>166</v>
      </c>
      <c r="B167" s="8" t="s">
        <v>327</v>
      </c>
      <c r="C167" t="s">
        <v>139</v>
      </c>
      <c r="D167" s="4">
        <f t="shared" si="11"/>
        <v>0</v>
      </c>
      <c r="E167" s="5" t="s">
        <v>11</v>
      </c>
      <c r="F167" s="5" t="s">
        <v>22</v>
      </c>
      <c r="G167" s="5">
        <v>1215</v>
      </c>
      <c r="H167" s="5">
        <v>1966</v>
      </c>
      <c r="I167" s="5">
        <f t="shared" si="14"/>
        <v>50</v>
      </c>
      <c r="J167" s="7">
        <v>469900</v>
      </c>
      <c r="K167" s="9">
        <v>41964</v>
      </c>
      <c r="L167" s="9">
        <v>42006</v>
      </c>
      <c r="M167" s="8" t="s">
        <v>328</v>
      </c>
      <c r="N167" s="5">
        <f t="shared" si="12"/>
        <v>1</v>
      </c>
      <c r="O167" s="5">
        <f t="shared" si="13"/>
        <v>0</v>
      </c>
      <c r="P167" s="4">
        <v>1</v>
      </c>
      <c r="Q167" s="5">
        <v>38.332783999999997</v>
      </c>
      <c r="R167" s="5">
        <v>-122.31429</v>
      </c>
      <c r="S167" s="24">
        <v>89.024390240000002</v>
      </c>
      <c r="T167" s="24">
        <v>67.073170730000001</v>
      </c>
      <c r="U167" s="24">
        <v>0.92592592600000001</v>
      </c>
      <c r="V167" s="24">
        <v>31.828703699999998</v>
      </c>
      <c r="W167" s="24">
        <v>0</v>
      </c>
      <c r="X167" s="25">
        <v>33779</v>
      </c>
      <c r="Y167" s="24">
        <v>67.37804878</v>
      </c>
      <c r="Z167" s="24">
        <v>74.833333330000002</v>
      </c>
    </row>
    <row r="168" spans="1:26">
      <c r="A168" s="4">
        <v>167</v>
      </c>
      <c r="B168" s="8" t="s">
        <v>329</v>
      </c>
      <c r="C168" t="s">
        <v>139</v>
      </c>
      <c r="D168" s="4">
        <f t="shared" si="11"/>
        <v>0</v>
      </c>
      <c r="E168" s="5" t="s">
        <v>11</v>
      </c>
      <c r="F168" s="5" t="s">
        <v>22</v>
      </c>
      <c r="G168" s="6">
        <v>800</v>
      </c>
      <c r="H168" s="5" t="s">
        <v>2782</v>
      </c>
      <c r="I168" s="5" t="s">
        <v>2782</v>
      </c>
      <c r="J168" s="7" t="s">
        <v>2782</v>
      </c>
      <c r="K168" s="9">
        <v>42052</v>
      </c>
      <c r="L168" s="9">
        <v>42069</v>
      </c>
      <c r="M168" s="8" t="s">
        <v>330</v>
      </c>
      <c r="N168" s="5">
        <f t="shared" si="12"/>
        <v>0</v>
      </c>
      <c r="O168" s="5">
        <f t="shared" si="13"/>
        <v>0</v>
      </c>
      <c r="P168" s="4">
        <v>2</v>
      </c>
      <c r="Q168" s="5">
        <v>38.334895000000003</v>
      </c>
      <c r="R168" s="5">
        <v>-122.31385</v>
      </c>
      <c r="S168" s="24">
        <v>89.024390240000002</v>
      </c>
      <c r="T168" s="24">
        <v>67.073170730000001</v>
      </c>
      <c r="U168" s="24">
        <v>0.92592592600000001</v>
      </c>
      <c r="V168" s="24">
        <v>31.828703699999998</v>
      </c>
      <c r="W168" s="24">
        <v>0</v>
      </c>
      <c r="X168" s="25">
        <v>33779</v>
      </c>
      <c r="Y168" s="24">
        <v>67.37804878</v>
      </c>
      <c r="Z168" s="24">
        <v>74.833333330000002</v>
      </c>
    </row>
    <row r="169" spans="1:26">
      <c r="A169" s="4">
        <v>168</v>
      </c>
      <c r="B169" s="8" t="s">
        <v>331</v>
      </c>
      <c r="C169" t="s">
        <v>139</v>
      </c>
      <c r="D169" s="4">
        <f t="shared" si="11"/>
        <v>0</v>
      </c>
      <c r="E169" s="8" t="s">
        <v>11</v>
      </c>
      <c r="F169" s="5" t="s">
        <v>22</v>
      </c>
      <c r="G169" s="5">
        <v>1440</v>
      </c>
      <c r="H169" s="5">
        <v>1954</v>
      </c>
      <c r="I169" s="5">
        <f>2016-H169</f>
        <v>62</v>
      </c>
      <c r="J169" s="7">
        <v>540200</v>
      </c>
      <c r="K169" s="8" t="s">
        <v>2782</v>
      </c>
      <c r="L169" s="8" t="s">
        <v>2782</v>
      </c>
      <c r="M169" s="8" t="s">
        <v>332</v>
      </c>
      <c r="N169" s="5">
        <f t="shared" si="12"/>
        <v>1</v>
      </c>
      <c r="O169" s="5">
        <f t="shared" si="13"/>
        <v>0</v>
      </c>
      <c r="P169" s="4">
        <v>1</v>
      </c>
      <c r="Q169" s="5">
        <v>38.341937999999999</v>
      </c>
      <c r="R169" s="5">
        <v>-122.30990799999999</v>
      </c>
      <c r="S169" s="24">
        <v>100</v>
      </c>
      <c r="T169" s="24">
        <v>74.792243769999999</v>
      </c>
      <c r="U169" s="24">
        <v>5.0984936269999999</v>
      </c>
      <c r="V169" s="24">
        <v>26.303592120000001</v>
      </c>
      <c r="W169" s="24">
        <v>3.3603708000000001</v>
      </c>
      <c r="X169" s="25">
        <v>56328</v>
      </c>
      <c r="Y169" s="24">
        <v>77.008310249999994</v>
      </c>
      <c r="Z169" s="24">
        <v>89.297124600000004</v>
      </c>
    </row>
    <row r="170" spans="1:26">
      <c r="A170" s="4">
        <v>169</v>
      </c>
      <c r="B170" s="8" t="s">
        <v>333</v>
      </c>
      <c r="C170" t="s">
        <v>139</v>
      </c>
      <c r="D170" s="4">
        <f t="shared" si="11"/>
        <v>0</v>
      </c>
      <c r="E170" s="5" t="s">
        <v>11</v>
      </c>
      <c r="F170" s="5" t="s">
        <v>22</v>
      </c>
      <c r="G170" s="6">
        <v>800</v>
      </c>
      <c r="H170" s="5" t="s">
        <v>2782</v>
      </c>
      <c r="I170" s="5" t="s">
        <v>2782</v>
      </c>
      <c r="J170" s="7" t="s">
        <v>2782</v>
      </c>
      <c r="K170" s="5" t="s">
        <v>2782</v>
      </c>
      <c r="L170" s="5" t="s">
        <v>2782</v>
      </c>
      <c r="M170" s="8" t="s">
        <v>334</v>
      </c>
      <c r="N170" s="5">
        <f t="shared" si="12"/>
        <v>0</v>
      </c>
      <c r="O170" s="5">
        <f t="shared" si="13"/>
        <v>0</v>
      </c>
      <c r="P170" s="4">
        <v>2</v>
      </c>
      <c r="Q170" s="5">
        <v>38.335765000000002</v>
      </c>
      <c r="R170" s="5">
        <v>-122.318276</v>
      </c>
      <c r="S170" s="24">
        <v>94.659300180000002</v>
      </c>
      <c r="T170" s="24">
        <v>64.640883979999998</v>
      </c>
      <c r="U170" s="24">
        <v>1.1103853690000001</v>
      </c>
      <c r="V170" s="24">
        <v>32.397126059999998</v>
      </c>
      <c r="W170" s="24">
        <v>0</v>
      </c>
      <c r="X170" s="25">
        <v>36703</v>
      </c>
      <c r="Y170" s="24">
        <v>85.451197050000005</v>
      </c>
      <c r="Z170" s="24">
        <v>74.488888889999998</v>
      </c>
    </row>
    <row r="171" spans="1:26">
      <c r="A171" s="4">
        <v>170</v>
      </c>
      <c r="B171" s="8" t="s">
        <v>335</v>
      </c>
      <c r="C171" t="s">
        <v>139</v>
      </c>
      <c r="D171" s="4">
        <f t="shared" si="11"/>
        <v>0</v>
      </c>
      <c r="E171" s="5" t="s">
        <v>11</v>
      </c>
      <c r="F171" s="5" t="s">
        <v>22</v>
      </c>
      <c r="G171" s="5">
        <v>1968</v>
      </c>
      <c r="H171" s="5">
        <v>1973</v>
      </c>
      <c r="I171" s="5">
        <f t="shared" ref="I171:I183" si="15">2016-H171</f>
        <v>43</v>
      </c>
      <c r="J171" s="7">
        <v>579800</v>
      </c>
      <c r="K171" s="5" t="s">
        <v>2782</v>
      </c>
      <c r="L171" s="5" t="s">
        <v>2782</v>
      </c>
      <c r="M171" s="8" t="s">
        <v>44</v>
      </c>
      <c r="N171" s="5">
        <f t="shared" si="12"/>
        <v>1</v>
      </c>
      <c r="O171" s="5">
        <f t="shared" si="13"/>
        <v>0</v>
      </c>
      <c r="P171" s="4">
        <v>1</v>
      </c>
      <c r="Q171" s="5">
        <v>38.337142999999998</v>
      </c>
      <c r="R171" s="5">
        <v>-122.319721</v>
      </c>
      <c r="S171" s="24">
        <v>94.659300180000002</v>
      </c>
      <c r="T171" s="24">
        <v>64.640883979999998</v>
      </c>
      <c r="U171" s="24">
        <v>1.1103853690000001</v>
      </c>
      <c r="V171" s="24">
        <v>32.397126059999998</v>
      </c>
      <c r="W171" s="24">
        <v>0</v>
      </c>
      <c r="X171" s="25">
        <v>36703</v>
      </c>
      <c r="Y171" s="24">
        <v>85.451197050000005</v>
      </c>
      <c r="Z171" s="24">
        <v>74.488888889999998</v>
      </c>
    </row>
    <row r="172" spans="1:26">
      <c r="A172" s="4">
        <v>171</v>
      </c>
      <c r="B172" s="8" t="s">
        <v>336</v>
      </c>
      <c r="C172" t="s">
        <v>139</v>
      </c>
      <c r="D172" s="4">
        <f t="shared" si="11"/>
        <v>0</v>
      </c>
      <c r="E172" s="5" t="s">
        <v>11</v>
      </c>
      <c r="F172" s="5" t="s">
        <v>22</v>
      </c>
      <c r="G172" s="5">
        <v>1968</v>
      </c>
      <c r="H172" s="5">
        <v>1972</v>
      </c>
      <c r="I172" s="5">
        <f t="shared" si="15"/>
        <v>44</v>
      </c>
      <c r="J172" s="7">
        <v>577400</v>
      </c>
      <c r="K172" s="5" t="s">
        <v>2782</v>
      </c>
      <c r="L172" s="5" t="s">
        <v>2782</v>
      </c>
      <c r="M172" s="8" t="s">
        <v>44</v>
      </c>
      <c r="N172" s="5">
        <f t="shared" si="12"/>
        <v>1</v>
      </c>
      <c r="O172" s="5">
        <f t="shared" si="13"/>
        <v>0</v>
      </c>
      <c r="P172" s="4">
        <v>1</v>
      </c>
      <c r="Q172" s="5">
        <v>38.337522</v>
      </c>
      <c r="R172" s="5">
        <v>-122.322103</v>
      </c>
      <c r="S172" s="24">
        <v>94.659300180000002</v>
      </c>
      <c r="T172" s="24">
        <v>64.640883979999998</v>
      </c>
      <c r="U172" s="24">
        <v>1.1103853690000001</v>
      </c>
      <c r="V172" s="24">
        <v>32.397126059999998</v>
      </c>
      <c r="W172" s="24">
        <v>0</v>
      </c>
      <c r="X172" s="25">
        <v>36703</v>
      </c>
      <c r="Y172" s="24">
        <v>85.451197050000005</v>
      </c>
      <c r="Z172" s="24">
        <v>74.488888889999998</v>
      </c>
    </row>
    <row r="173" spans="1:26">
      <c r="A173" s="4">
        <v>172</v>
      </c>
      <c r="B173" s="8" t="s">
        <v>337</v>
      </c>
      <c r="C173" t="s">
        <v>139</v>
      </c>
      <c r="D173" s="4">
        <f t="shared" si="11"/>
        <v>0</v>
      </c>
      <c r="E173" s="5" t="s">
        <v>11</v>
      </c>
      <c r="F173" s="5" t="s">
        <v>22</v>
      </c>
      <c r="G173" s="5">
        <v>2012</v>
      </c>
      <c r="H173" s="5">
        <v>1961</v>
      </c>
      <c r="I173" s="5">
        <f t="shared" si="15"/>
        <v>55</v>
      </c>
      <c r="J173" s="7">
        <v>624000</v>
      </c>
      <c r="K173" s="9">
        <v>42073</v>
      </c>
      <c r="L173" s="5" t="s">
        <v>338</v>
      </c>
      <c r="M173" s="8" t="s">
        <v>339</v>
      </c>
      <c r="N173" s="5">
        <f t="shared" si="12"/>
        <v>1</v>
      </c>
      <c r="O173" s="5">
        <f t="shared" si="13"/>
        <v>0</v>
      </c>
      <c r="P173" s="4">
        <v>2</v>
      </c>
      <c r="Q173" s="5">
        <v>38.338256999999999</v>
      </c>
      <c r="R173" s="5">
        <v>-122.31618400000001</v>
      </c>
      <c r="S173" s="24">
        <v>94.659300180000002</v>
      </c>
      <c r="T173" s="24">
        <v>64.640883979999998</v>
      </c>
      <c r="U173" s="24">
        <v>1.1103853690000001</v>
      </c>
      <c r="V173" s="24">
        <v>32.397126059999998</v>
      </c>
      <c r="W173" s="24">
        <v>0</v>
      </c>
      <c r="X173" s="25">
        <v>36703</v>
      </c>
      <c r="Y173" s="24">
        <v>85.451197050000005</v>
      </c>
      <c r="Z173" s="24">
        <v>74.488888889999998</v>
      </c>
    </row>
    <row r="174" spans="1:26">
      <c r="A174" s="4">
        <v>173</v>
      </c>
      <c r="B174" s="8" t="s">
        <v>340</v>
      </c>
      <c r="C174" t="s">
        <v>139</v>
      </c>
      <c r="D174" s="4">
        <f t="shared" si="11"/>
        <v>0</v>
      </c>
      <c r="E174" s="5" t="s">
        <v>11</v>
      </c>
      <c r="F174" s="5" t="s">
        <v>22</v>
      </c>
      <c r="G174" s="5">
        <v>2012</v>
      </c>
      <c r="H174" s="5">
        <v>1961</v>
      </c>
      <c r="I174" s="5">
        <f t="shared" si="15"/>
        <v>55</v>
      </c>
      <c r="J174" s="7">
        <v>611500</v>
      </c>
      <c r="K174" s="9">
        <v>41961</v>
      </c>
      <c r="L174" s="9">
        <v>42094</v>
      </c>
      <c r="M174" s="8" t="s">
        <v>341</v>
      </c>
      <c r="N174" s="5">
        <f t="shared" si="12"/>
        <v>1</v>
      </c>
      <c r="O174" s="5">
        <f t="shared" si="13"/>
        <v>0</v>
      </c>
      <c r="P174" s="4">
        <v>2</v>
      </c>
      <c r="Q174" s="5">
        <v>38.338886000000002</v>
      </c>
      <c r="R174" s="5">
        <v>-122.315699</v>
      </c>
      <c r="S174" s="24">
        <v>94.659300180000002</v>
      </c>
      <c r="T174" s="24">
        <v>64.640883979999998</v>
      </c>
      <c r="U174" s="24">
        <v>1.1103853690000001</v>
      </c>
      <c r="V174" s="24">
        <v>32.397126059999998</v>
      </c>
      <c r="W174" s="24">
        <v>0</v>
      </c>
      <c r="X174" s="25">
        <v>36703</v>
      </c>
      <c r="Y174" s="24">
        <v>85.451197050000005</v>
      </c>
      <c r="Z174" s="24">
        <v>74.488888889999998</v>
      </c>
    </row>
    <row r="175" spans="1:26">
      <c r="A175" s="4">
        <v>174</v>
      </c>
      <c r="B175" s="8" t="s">
        <v>342</v>
      </c>
      <c r="C175" t="s">
        <v>139</v>
      </c>
      <c r="D175" s="4">
        <f t="shared" si="11"/>
        <v>0</v>
      </c>
      <c r="E175" s="5" t="s">
        <v>11</v>
      </c>
      <c r="F175" s="5" t="s">
        <v>22</v>
      </c>
      <c r="G175" s="5">
        <v>1686</v>
      </c>
      <c r="H175" s="5">
        <v>1950</v>
      </c>
      <c r="I175" s="5">
        <f t="shared" si="15"/>
        <v>66</v>
      </c>
      <c r="J175" s="7">
        <v>555200</v>
      </c>
      <c r="K175" s="9">
        <v>41913</v>
      </c>
      <c r="L175" s="5" t="s">
        <v>343</v>
      </c>
      <c r="M175" s="8" t="s">
        <v>44</v>
      </c>
      <c r="N175" s="5">
        <f t="shared" si="12"/>
        <v>1</v>
      </c>
      <c r="O175" s="5">
        <f t="shared" si="13"/>
        <v>0</v>
      </c>
      <c r="P175" s="4">
        <v>1</v>
      </c>
      <c r="Q175" s="5">
        <v>38.338721999999997</v>
      </c>
      <c r="R175" s="5">
        <v>-122.320701</v>
      </c>
      <c r="S175" s="24">
        <v>94.659300180000002</v>
      </c>
      <c r="T175" s="24">
        <v>64.640883979999998</v>
      </c>
      <c r="U175" s="24">
        <v>1.1103853690000001</v>
      </c>
      <c r="V175" s="24">
        <v>32.397126059999998</v>
      </c>
      <c r="W175" s="24">
        <v>0</v>
      </c>
      <c r="X175" s="25">
        <v>36703</v>
      </c>
      <c r="Y175" s="24">
        <v>85.451197050000005</v>
      </c>
      <c r="Z175" s="24">
        <v>74.488888889999998</v>
      </c>
    </row>
    <row r="176" spans="1:26">
      <c r="A176" s="4">
        <v>175</v>
      </c>
      <c r="B176" s="8" t="s">
        <v>344</v>
      </c>
      <c r="C176" t="s">
        <v>139</v>
      </c>
      <c r="D176" s="4">
        <f t="shared" si="11"/>
        <v>0</v>
      </c>
      <c r="E176" s="5" t="s">
        <v>11</v>
      </c>
      <c r="F176" s="5" t="s">
        <v>22</v>
      </c>
      <c r="G176" s="5">
        <v>1614</v>
      </c>
      <c r="H176" s="5">
        <v>1950</v>
      </c>
      <c r="I176" s="5">
        <f t="shared" si="15"/>
        <v>66</v>
      </c>
      <c r="J176" s="7">
        <v>553200</v>
      </c>
      <c r="K176" s="9">
        <v>42027</v>
      </c>
      <c r="L176" s="9">
        <v>42205</v>
      </c>
      <c r="M176" s="8" t="s">
        <v>44</v>
      </c>
      <c r="N176" s="5">
        <f t="shared" si="12"/>
        <v>1</v>
      </c>
      <c r="O176" s="5">
        <f t="shared" si="13"/>
        <v>0</v>
      </c>
      <c r="P176" s="4">
        <v>1</v>
      </c>
      <c r="Q176" s="5">
        <v>38.338743999999998</v>
      </c>
      <c r="R176" s="5">
        <v>-122.319785</v>
      </c>
      <c r="S176" s="24">
        <v>94.659300180000002</v>
      </c>
      <c r="T176" s="24">
        <v>64.640883979999998</v>
      </c>
      <c r="U176" s="24">
        <v>1.1103853690000001</v>
      </c>
      <c r="V176" s="24">
        <v>32.397126059999998</v>
      </c>
      <c r="W176" s="24">
        <v>0</v>
      </c>
      <c r="X176" s="25">
        <v>36703</v>
      </c>
      <c r="Y176" s="24">
        <v>85.451197050000005</v>
      </c>
      <c r="Z176" s="24">
        <v>74.488888889999998</v>
      </c>
    </row>
    <row r="177" spans="1:26">
      <c r="A177" s="4">
        <v>176</v>
      </c>
      <c r="B177" s="8" t="s">
        <v>345</v>
      </c>
      <c r="C177" t="s">
        <v>139</v>
      </c>
      <c r="D177" s="4">
        <f t="shared" si="11"/>
        <v>0</v>
      </c>
      <c r="E177" s="5" t="s">
        <v>11</v>
      </c>
      <c r="F177" s="5" t="s">
        <v>22</v>
      </c>
      <c r="G177" s="5">
        <v>1506</v>
      </c>
      <c r="H177" s="5">
        <v>1973</v>
      </c>
      <c r="I177" s="5">
        <f t="shared" si="15"/>
        <v>43</v>
      </c>
      <c r="J177" s="7">
        <v>539000</v>
      </c>
      <c r="K177" s="9">
        <v>41989</v>
      </c>
      <c r="L177" s="9">
        <v>42011</v>
      </c>
      <c r="M177" s="8" t="s">
        <v>346</v>
      </c>
      <c r="N177" s="5">
        <f t="shared" si="12"/>
        <v>1</v>
      </c>
      <c r="O177" s="5">
        <f t="shared" si="13"/>
        <v>0</v>
      </c>
      <c r="P177" s="4">
        <v>2</v>
      </c>
      <c r="Q177" s="5">
        <v>38.338954999999999</v>
      </c>
      <c r="R177" s="5">
        <v>-122.31801900000001</v>
      </c>
      <c r="S177" s="24">
        <v>94.659300180000002</v>
      </c>
      <c r="T177" s="24">
        <v>64.640883979999998</v>
      </c>
      <c r="U177" s="24">
        <v>1.1103853690000001</v>
      </c>
      <c r="V177" s="24">
        <v>32.397126059999998</v>
      </c>
      <c r="W177" s="24">
        <v>0</v>
      </c>
      <c r="X177" s="25">
        <v>36703</v>
      </c>
      <c r="Y177" s="24">
        <v>85.451197050000005</v>
      </c>
      <c r="Z177" s="24">
        <v>74.488888889999998</v>
      </c>
    </row>
    <row r="178" spans="1:26">
      <c r="A178" s="4">
        <v>177</v>
      </c>
      <c r="B178" s="8" t="s">
        <v>347</v>
      </c>
      <c r="C178" t="s">
        <v>139</v>
      </c>
      <c r="D178" s="4">
        <f t="shared" si="11"/>
        <v>0</v>
      </c>
      <c r="E178" s="5" t="s">
        <v>11</v>
      </c>
      <c r="F178" s="5" t="s">
        <v>22</v>
      </c>
      <c r="G178" s="5">
        <v>1157</v>
      </c>
      <c r="H178" s="5">
        <v>1950</v>
      </c>
      <c r="I178" s="5">
        <f t="shared" si="15"/>
        <v>66</v>
      </c>
      <c r="J178" s="7">
        <v>468300</v>
      </c>
      <c r="K178" s="9">
        <v>41967</v>
      </c>
      <c r="L178" s="9">
        <v>42006</v>
      </c>
      <c r="M178" s="8" t="s">
        <v>348</v>
      </c>
      <c r="N178" s="5">
        <f t="shared" si="12"/>
        <v>1</v>
      </c>
      <c r="O178" s="5">
        <f t="shared" si="13"/>
        <v>0</v>
      </c>
      <c r="P178" s="4">
        <v>2</v>
      </c>
      <c r="Q178" s="5">
        <v>38.339607999999998</v>
      </c>
      <c r="R178" s="5">
        <v>-122.318763</v>
      </c>
      <c r="S178" s="24">
        <v>94.659300180000002</v>
      </c>
      <c r="T178" s="24">
        <v>64.640883979999998</v>
      </c>
      <c r="U178" s="24">
        <v>1.1103853690000001</v>
      </c>
      <c r="V178" s="24">
        <v>32.397126059999998</v>
      </c>
      <c r="W178" s="24">
        <v>0</v>
      </c>
      <c r="X178" s="25">
        <v>36703</v>
      </c>
      <c r="Y178" s="24">
        <v>85.451197050000005</v>
      </c>
      <c r="Z178" s="24">
        <v>74.488888889999998</v>
      </c>
    </row>
    <row r="179" spans="1:26">
      <c r="A179" s="4">
        <v>178</v>
      </c>
      <c r="B179" s="8" t="s">
        <v>349</v>
      </c>
      <c r="C179" t="s">
        <v>139</v>
      </c>
      <c r="D179" s="4">
        <f t="shared" si="11"/>
        <v>0</v>
      </c>
      <c r="E179" s="5" t="s">
        <v>11</v>
      </c>
      <c r="F179" s="5" t="s">
        <v>22</v>
      </c>
      <c r="G179" s="6">
        <v>2200</v>
      </c>
      <c r="H179" s="5">
        <v>1950</v>
      </c>
      <c r="I179" s="5">
        <f t="shared" si="15"/>
        <v>66</v>
      </c>
      <c r="J179" s="7">
        <v>660400</v>
      </c>
      <c r="K179" s="9">
        <v>41929</v>
      </c>
      <c r="L179" s="9">
        <v>42055</v>
      </c>
      <c r="M179" s="8" t="s">
        <v>350</v>
      </c>
      <c r="N179" s="5">
        <f t="shared" si="12"/>
        <v>1</v>
      </c>
      <c r="O179" s="5">
        <f t="shared" si="13"/>
        <v>0</v>
      </c>
      <c r="P179" s="4">
        <v>1</v>
      </c>
      <c r="Q179" s="5">
        <v>38.340231000000003</v>
      </c>
      <c r="R179" s="5">
        <v>-122.320184</v>
      </c>
      <c r="S179" s="24">
        <v>94.659300180000002</v>
      </c>
      <c r="T179" s="24">
        <v>64.640883979999998</v>
      </c>
      <c r="U179" s="24">
        <v>1.1103853690000001</v>
      </c>
      <c r="V179" s="24">
        <v>32.397126059999998</v>
      </c>
      <c r="W179" s="24">
        <v>0</v>
      </c>
      <c r="X179" s="25">
        <v>36703</v>
      </c>
      <c r="Y179" s="24">
        <v>85.451197050000005</v>
      </c>
      <c r="Z179" s="24">
        <v>74.488888889999998</v>
      </c>
    </row>
    <row r="180" spans="1:26">
      <c r="A180" s="4">
        <v>179</v>
      </c>
      <c r="B180" s="8" t="s">
        <v>351</v>
      </c>
      <c r="C180" t="s">
        <v>139</v>
      </c>
      <c r="D180" s="4">
        <f t="shared" si="11"/>
        <v>0</v>
      </c>
      <c r="E180" s="5" t="s">
        <v>11</v>
      </c>
      <c r="F180" s="5" t="s">
        <v>22</v>
      </c>
      <c r="G180" s="5">
        <v>1994</v>
      </c>
      <c r="H180" s="5">
        <v>1950</v>
      </c>
      <c r="I180" s="5">
        <f t="shared" si="15"/>
        <v>66</v>
      </c>
      <c r="J180" s="7">
        <v>598200</v>
      </c>
      <c r="K180" s="9">
        <v>42045</v>
      </c>
      <c r="L180" s="9">
        <v>42067</v>
      </c>
      <c r="M180" s="8" t="s">
        <v>44</v>
      </c>
      <c r="N180" s="5">
        <f t="shared" si="12"/>
        <v>1</v>
      </c>
      <c r="O180" s="5">
        <f t="shared" si="13"/>
        <v>0</v>
      </c>
      <c r="P180" s="4">
        <v>1</v>
      </c>
      <c r="Q180" s="5">
        <v>38.340679999999999</v>
      </c>
      <c r="R180" s="5">
        <v>-122.31960599999999</v>
      </c>
      <c r="S180" s="24">
        <v>94.659300180000002</v>
      </c>
      <c r="T180" s="24">
        <v>64.640883979999998</v>
      </c>
      <c r="U180" s="24">
        <v>1.1103853690000001</v>
      </c>
      <c r="V180" s="24">
        <v>32.397126059999998</v>
      </c>
      <c r="W180" s="24">
        <v>0</v>
      </c>
      <c r="X180" s="25">
        <v>36703</v>
      </c>
      <c r="Y180" s="24">
        <v>85.451197050000005</v>
      </c>
      <c r="Z180" s="24">
        <v>74.488888889999998</v>
      </c>
    </row>
    <row r="181" spans="1:26">
      <c r="A181" s="4">
        <v>180</v>
      </c>
      <c r="B181" s="8" t="s">
        <v>352</v>
      </c>
      <c r="C181" t="s">
        <v>139</v>
      </c>
      <c r="D181" s="4">
        <f t="shared" si="11"/>
        <v>0</v>
      </c>
      <c r="E181" s="5" t="s">
        <v>11</v>
      </c>
      <c r="F181" s="5" t="s">
        <v>22</v>
      </c>
      <c r="G181" s="5">
        <v>1040</v>
      </c>
      <c r="H181" s="5">
        <v>1959</v>
      </c>
      <c r="I181" s="5">
        <f t="shared" si="15"/>
        <v>57</v>
      </c>
      <c r="J181" s="7">
        <v>499000</v>
      </c>
      <c r="K181" s="9">
        <v>41940</v>
      </c>
      <c r="L181" s="9">
        <v>41950</v>
      </c>
      <c r="M181" s="8" t="s">
        <v>353</v>
      </c>
      <c r="N181" s="5">
        <f t="shared" si="12"/>
        <v>0</v>
      </c>
      <c r="O181" s="5">
        <f t="shared" si="13"/>
        <v>0</v>
      </c>
      <c r="P181" s="4">
        <v>1</v>
      </c>
      <c r="Q181" s="5">
        <v>38.340525</v>
      </c>
      <c r="R181" s="5">
        <v>-122.317751</v>
      </c>
      <c r="S181" s="24">
        <v>94.659300180000002</v>
      </c>
      <c r="T181" s="24">
        <v>64.640883979999998</v>
      </c>
      <c r="U181" s="24">
        <v>1.1103853690000001</v>
      </c>
      <c r="V181" s="24">
        <v>32.397126059999998</v>
      </c>
      <c r="W181" s="24">
        <v>0</v>
      </c>
      <c r="X181" s="25">
        <v>36703</v>
      </c>
      <c r="Y181" s="24">
        <v>85.451197050000005</v>
      </c>
      <c r="Z181" s="24">
        <v>74.488888889999998</v>
      </c>
    </row>
    <row r="182" spans="1:26">
      <c r="A182" s="4">
        <v>181</v>
      </c>
      <c r="B182" s="8" t="s">
        <v>354</v>
      </c>
      <c r="C182" t="s">
        <v>139</v>
      </c>
      <c r="D182" s="4">
        <f t="shared" si="11"/>
        <v>0</v>
      </c>
      <c r="E182" s="5" t="s">
        <v>11</v>
      </c>
      <c r="F182" s="5" t="s">
        <v>22</v>
      </c>
      <c r="G182" s="5">
        <v>1344</v>
      </c>
      <c r="H182" s="5">
        <v>1952</v>
      </c>
      <c r="I182" s="5">
        <f t="shared" si="15"/>
        <v>64</v>
      </c>
      <c r="J182" s="7">
        <v>507500</v>
      </c>
      <c r="K182" s="5" t="s">
        <v>2782</v>
      </c>
      <c r="L182" s="5" t="s">
        <v>2782</v>
      </c>
      <c r="M182" s="8" t="s">
        <v>355</v>
      </c>
      <c r="N182" s="5">
        <f t="shared" si="12"/>
        <v>1</v>
      </c>
      <c r="O182" s="5">
        <f t="shared" si="13"/>
        <v>0</v>
      </c>
      <c r="P182" s="4">
        <v>1</v>
      </c>
      <c r="Q182" s="5">
        <v>38.341057999999997</v>
      </c>
      <c r="R182" s="5">
        <v>-122.322138</v>
      </c>
      <c r="S182" s="24">
        <v>93.634496920000004</v>
      </c>
      <c r="T182" s="24">
        <v>51.33470226</v>
      </c>
      <c r="U182" s="24">
        <v>8.9581950900000002</v>
      </c>
      <c r="V182" s="24">
        <v>32.448573320000001</v>
      </c>
      <c r="W182" s="24">
        <v>0</v>
      </c>
      <c r="X182" s="25">
        <v>28083</v>
      </c>
      <c r="Y182" s="24">
        <v>84.394250510000006</v>
      </c>
      <c r="Z182" s="24">
        <v>87.777777779999994</v>
      </c>
    </row>
    <row r="183" spans="1:26">
      <c r="A183" s="4">
        <v>182</v>
      </c>
      <c r="B183" s="8" t="s">
        <v>356</v>
      </c>
      <c r="C183" t="s">
        <v>139</v>
      </c>
      <c r="D183" s="4">
        <f t="shared" si="11"/>
        <v>0</v>
      </c>
      <c r="E183" s="5" t="s">
        <v>11</v>
      </c>
      <c r="F183" s="5" t="s">
        <v>22</v>
      </c>
      <c r="G183" s="5">
        <v>1193</v>
      </c>
      <c r="H183" s="5">
        <v>1952</v>
      </c>
      <c r="I183" s="5">
        <f t="shared" si="15"/>
        <v>64</v>
      </c>
      <c r="J183" s="7">
        <v>509200</v>
      </c>
      <c r="K183" s="5" t="s">
        <v>2782</v>
      </c>
      <c r="L183" s="5" t="s">
        <v>2782</v>
      </c>
      <c r="M183" s="8" t="s">
        <v>350</v>
      </c>
      <c r="N183" s="5">
        <f t="shared" si="12"/>
        <v>1</v>
      </c>
      <c r="O183" s="5">
        <f t="shared" si="13"/>
        <v>0</v>
      </c>
      <c r="P183" s="4">
        <v>1</v>
      </c>
      <c r="Q183" s="5">
        <v>38.342165999999999</v>
      </c>
      <c r="R183" s="5">
        <v>-122.322816</v>
      </c>
      <c r="S183" s="24">
        <v>93.634496920000004</v>
      </c>
      <c r="T183" s="24">
        <v>51.33470226</v>
      </c>
      <c r="U183" s="24">
        <v>8.9581950900000002</v>
      </c>
      <c r="V183" s="24">
        <v>32.448573320000001</v>
      </c>
      <c r="W183" s="24">
        <v>0</v>
      </c>
      <c r="X183" s="25">
        <v>28083</v>
      </c>
      <c r="Y183" s="24">
        <v>84.394250510000006</v>
      </c>
      <c r="Z183" s="24">
        <v>87.777777779999994</v>
      </c>
    </row>
    <row r="184" spans="1:26">
      <c r="A184" s="4">
        <v>183</v>
      </c>
      <c r="B184" s="8" t="s">
        <v>357</v>
      </c>
      <c r="C184" t="s">
        <v>139</v>
      </c>
      <c r="D184" s="4">
        <f t="shared" si="11"/>
        <v>0</v>
      </c>
      <c r="E184" s="5" t="s">
        <v>11</v>
      </c>
      <c r="F184" s="5" t="s">
        <v>358</v>
      </c>
      <c r="G184" s="6" t="s">
        <v>2782</v>
      </c>
      <c r="H184" s="5" t="s">
        <v>2782</v>
      </c>
      <c r="I184" s="5" t="s">
        <v>2782</v>
      </c>
      <c r="J184" s="7" t="s">
        <v>2782</v>
      </c>
      <c r="K184" s="5" t="s">
        <v>2782</v>
      </c>
      <c r="L184" s="5" t="s">
        <v>2782</v>
      </c>
      <c r="M184" s="8" t="s">
        <v>359</v>
      </c>
      <c r="N184" s="5">
        <f t="shared" si="12"/>
        <v>1</v>
      </c>
      <c r="O184" s="5">
        <f t="shared" si="13"/>
        <v>0</v>
      </c>
      <c r="P184" s="4">
        <v>2</v>
      </c>
      <c r="Q184" s="5">
        <v>38.344569</v>
      </c>
      <c r="R184" s="5">
        <v>-122.323645</v>
      </c>
      <c r="S184" s="24">
        <v>93.634496920000004</v>
      </c>
      <c r="T184" s="24">
        <v>51.33470226</v>
      </c>
      <c r="U184" s="24">
        <v>8.9581950900000002</v>
      </c>
      <c r="V184" s="24">
        <v>32.448573320000001</v>
      </c>
      <c r="W184" s="24">
        <v>0</v>
      </c>
      <c r="X184" s="25">
        <v>28083</v>
      </c>
      <c r="Y184" s="24">
        <v>84.394250510000006</v>
      </c>
      <c r="Z184" s="24">
        <v>87.777777779999994</v>
      </c>
    </row>
    <row r="185" spans="1:26">
      <c r="A185" s="4">
        <v>184</v>
      </c>
      <c r="B185" s="8" t="s">
        <v>360</v>
      </c>
      <c r="C185" t="s">
        <v>139</v>
      </c>
      <c r="D185" s="4">
        <f t="shared" si="11"/>
        <v>0</v>
      </c>
      <c r="E185" s="5" t="s">
        <v>11</v>
      </c>
      <c r="F185" s="5" t="s">
        <v>22</v>
      </c>
      <c r="G185" s="5">
        <v>2004</v>
      </c>
      <c r="H185" s="5">
        <v>1970</v>
      </c>
      <c r="I185" s="5">
        <f t="shared" ref="I185:I209" si="16">2016-H185</f>
        <v>46</v>
      </c>
      <c r="J185" s="7">
        <v>633000</v>
      </c>
      <c r="K185" s="5" t="s">
        <v>2782</v>
      </c>
      <c r="L185" s="5" t="s">
        <v>2782</v>
      </c>
      <c r="M185" s="8" t="s">
        <v>361</v>
      </c>
      <c r="N185" s="5">
        <f t="shared" si="12"/>
        <v>1</v>
      </c>
      <c r="O185" s="5">
        <f t="shared" si="13"/>
        <v>0</v>
      </c>
      <c r="P185" s="4">
        <v>2</v>
      </c>
      <c r="Q185" s="5">
        <v>38.343291999999998</v>
      </c>
      <c r="R185" s="5">
        <v>-122.318511</v>
      </c>
      <c r="S185" s="24">
        <v>93.634496920000004</v>
      </c>
      <c r="T185" s="24">
        <v>51.33470226</v>
      </c>
      <c r="U185" s="24">
        <v>8.9581950900000002</v>
      </c>
      <c r="V185" s="24">
        <v>32.448573320000001</v>
      </c>
      <c r="W185" s="24">
        <v>0</v>
      </c>
      <c r="X185" s="25">
        <v>28083</v>
      </c>
      <c r="Y185" s="24">
        <v>84.394250510000006</v>
      </c>
      <c r="Z185" s="24">
        <v>87.777777779999994</v>
      </c>
    </row>
    <row r="186" spans="1:26">
      <c r="A186" s="4">
        <v>185</v>
      </c>
      <c r="B186" s="8" t="s">
        <v>362</v>
      </c>
      <c r="C186" t="s">
        <v>139</v>
      </c>
      <c r="D186" s="4">
        <f t="shared" si="11"/>
        <v>0</v>
      </c>
      <c r="E186" s="5" t="s">
        <v>11</v>
      </c>
      <c r="F186" s="5" t="s">
        <v>22</v>
      </c>
      <c r="G186" s="5">
        <v>2004</v>
      </c>
      <c r="H186" s="5">
        <v>1971</v>
      </c>
      <c r="I186" s="5">
        <f t="shared" si="16"/>
        <v>45</v>
      </c>
      <c r="J186" s="7">
        <v>586400</v>
      </c>
      <c r="K186" s="9">
        <v>41946</v>
      </c>
      <c r="L186" s="5" t="s">
        <v>363</v>
      </c>
      <c r="M186" s="8" t="s">
        <v>364</v>
      </c>
      <c r="N186" s="5">
        <f t="shared" si="12"/>
        <v>1</v>
      </c>
      <c r="O186" s="5">
        <f t="shared" si="13"/>
        <v>0</v>
      </c>
      <c r="P186" s="4">
        <v>2</v>
      </c>
      <c r="Q186" s="5">
        <v>38.343192999999999</v>
      </c>
      <c r="R186" s="5">
        <v>-122.315406</v>
      </c>
      <c r="S186" s="24">
        <v>93.634496920000004</v>
      </c>
      <c r="T186" s="24">
        <v>51.33470226</v>
      </c>
      <c r="U186" s="24">
        <v>8.9581950900000002</v>
      </c>
      <c r="V186" s="24">
        <v>32.448573320000001</v>
      </c>
      <c r="W186" s="24">
        <v>0</v>
      </c>
      <c r="X186" s="25">
        <v>28083</v>
      </c>
      <c r="Y186" s="24">
        <v>84.394250510000006</v>
      </c>
      <c r="Z186" s="24">
        <v>87.777777779999994</v>
      </c>
    </row>
    <row r="187" spans="1:26">
      <c r="A187" s="4">
        <v>186</v>
      </c>
      <c r="B187" s="8" t="s">
        <v>365</v>
      </c>
      <c r="C187" t="s">
        <v>139</v>
      </c>
      <c r="D187" s="4">
        <f t="shared" si="11"/>
        <v>0</v>
      </c>
      <c r="E187" s="5" t="s">
        <v>11</v>
      </c>
      <c r="F187" s="5" t="s">
        <v>22</v>
      </c>
      <c r="G187" s="5">
        <v>1566</v>
      </c>
      <c r="H187" s="5">
        <v>1973</v>
      </c>
      <c r="I187" s="5">
        <f t="shared" si="16"/>
        <v>43</v>
      </c>
      <c r="J187" s="7">
        <v>545000</v>
      </c>
      <c r="K187" s="5" t="s">
        <v>2782</v>
      </c>
      <c r="L187" s="5" t="s">
        <v>2782</v>
      </c>
      <c r="M187" s="8" t="s">
        <v>366</v>
      </c>
      <c r="N187" s="5">
        <f t="shared" si="12"/>
        <v>1</v>
      </c>
      <c r="O187" s="5">
        <f t="shared" si="13"/>
        <v>0</v>
      </c>
      <c r="P187" s="4">
        <v>2</v>
      </c>
      <c r="Q187" s="5">
        <v>38.343690000000002</v>
      </c>
      <c r="R187" s="5">
        <v>-122.314031</v>
      </c>
      <c r="S187" s="24">
        <v>93.634496920000004</v>
      </c>
      <c r="T187" s="24">
        <v>51.33470226</v>
      </c>
      <c r="U187" s="24">
        <v>8.9581950900000002</v>
      </c>
      <c r="V187" s="24">
        <v>32.448573320000001</v>
      </c>
      <c r="W187" s="24">
        <v>0</v>
      </c>
      <c r="X187" s="25">
        <v>28083</v>
      </c>
      <c r="Y187" s="24">
        <v>84.394250510000006</v>
      </c>
      <c r="Z187" s="24">
        <v>87.777777779999994</v>
      </c>
    </row>
    <row r="188" spans="1:26">
      <c r="A188" s="4">
        <v>187</v>
      </c>
      <c r="B188" s="8" t="s">
        <v>367</v>
      </c>
      <c r="C188" t="s">
        <v>139</v>
      </c>
      <c r="D188" s="4">
        <f t="shared" si="11"/>
        <v>0</v>
      </c>
      <c r="E188" s="5" t="s">
        <v>11</v>
      </c>
      <c r="F188" s="5" t="s">
        <v>22</v>
      </c>
      <c r="G188" s="5">
        <v>1414</v>
      </c>
      <c r="H188" s="5">
        <v>1973</v>
      </c>
      <c r="I188" s="5">
        <f t="shared" si="16"/>
        <v>43</v>
      </c>
      <c r="J188" s="7">
        <v>528500</v>
      </c>
      <c r="K188" s="5" t="s">
        <v>2782</v>
      </c>
      <c r="L188" s="5" t="s">
        <v>2782</v>
      </c>
      <c r="M188" s="8" t="s">
        <v>368</v>
      </c>
      <c r="N188" s="5">
        <f t="shared" si="12"/>
        <v>1</v>
      </c>
      <c r="O188" s="5">
        <f t="shared" si="13"/>
        <v>0</v>
      </c>
      <c r="P188" s="4">
        <v>2</v>
      </c>
      <c r="Q188" s="5">
        <v>38.343919999999997</v>
      </c>
      <c r="R188" s="5">
        <v>-122.313388</v>
      </c>
      <c r="S188" s="24">
        <v>93.634496920000004</v>
      </c>
      <c r="T188" s="24">
        <v>51.33470226</v>
      </c>
      <c r="U188" s="24">
        <v>8.9581950900000002</v>
      </c>
      <c r="V188" s="24">
        <v>32.448573320000001</v>
      </c>
      <c r="W188" s="24">
        <v>0</v>
      </c>
      <c r="X188" s="25">
        <v>28083</v>
      </c>
      <c r="Y188" s="24">
        <v>84.394250510000006</v>
      </c>
      <c r="Z188" s="24">
        <v>87.777777779999994</v>
      </c>
    </row>
    <row r="189" spans="1:26">
      <c r="A189" s="4">
        <v>188</v>
      </c>
      <c r="B189" s="8" t="s">
        <v>369</v>
      </c>
      <c r="C189" t="s">
        <v>139</v>
      </c>
      <c r="D189" s="4">
        <f t="shared" si="11"/>
        <v>0</v>
      </c>
      <c r="E189" s="5" t="s">
        <v>11</v>
      </c>
      <c r="F189" s="5" t="s">
        <v>22</v>
      </c>
      <c r="G189" s="5">
        <v>1560</v>
      </c>
      <c r="H189" s="5">
        <v>1973</v>
      </c>
      <c r="I189" s="5">
        <f t="shared" si="16"/>
        <v>43</v>
      </c>
      <c r="J189" s="7">
        <v>583900</v>
      </c>
      <c r="K189" s="9">
        <v>41905</v>
      </c>
      <c r="L189" s="5" t="s">
        <v>274</v>
      </c>
      <c r="M189" s="8" t="s">
        <v>370</v>
      </c>
      <c r="N189" s="5">
        <f t="shared" si="12"/>
        <v>1</v>
      </c>
      <c r="O189" s="5">
        <f t="shared" si="13"/>
        <v>0</v>
      </c>
      <c r="P189" s="4">
        <v>1</v>
      </c>
      <c r="Q189" s="5">
        <v>38.344234999999998</v>
      </c>
      <c r="R189" s="5">
        <v>-122.314072</v>
      </c>
      <c r="S189" s="24">
        <v>93.634496920000004</v>
      </c>
      <c r="T189" s="24">
        <v>51.33470226</v>
      </c>
      <c r="U189" s="24">
        <v>8.9581950900000002</v>
      </c>
      <c r="V189" s="24">
        <v>32.448573320000001</v>
      </c>
      <c r="W189" s="24">
        <v>0</v>
      </c>
      <c r="X189" s="25">
        <v>28083</v>
      </c>
      <c r="Y189" s="24">
        <v>84.394250510000006</v>
      </c>
      <c r="Z189" s="24">
        <v>87.777777779999994</v>
      </c>
    </row>
    <row r="190" spans="1:26">
      <c r="A190" s="4">
        <v>189</v>
      </c>
      <c r="B190" s="8" t="s">
        <v>371</v>
      </c>
      <c r="C190" t="s">
        <v>139</v>
      </c>
      <c r="D190" s="4">
        <f t="shared" si="11"/>
        <v>0</v>
      </c>
      <c r="E190" s="5" t="s">
        <v>11</v>
      </c>
      <c r="F190" s="5" t="s">
        <v>22</v>
      </c>
      <c r="G190" s="5">
        <v>1560</v>
      </c>
      <c r="H190" s="5">
        <v>1973</v>
      </c>
      <c r="I190" s="5">
        <f t="shared" si="16"/>
        <v>43</v>
      </c>
      <c r="J190" s="7">
        <v>529100</v>
      </c>
      <c r="K190" s="5" t="s">
        <v>2782</v>
      </c>
      <c r="L190" s="5" t="s">
        <v>2782</v>
      </c>
      <c r="M190" s="8" t="s">
        <v>372</v>
      </c>
      <c r="N190" s="5">
        <f t="shared" si="12"/>
        <v>1</v>
      </c>
      <c r="O190" s="5">
        <f t="shared" si="13"/>
        <v>0</v>
      </c>
      <c r="P190" s="4">
        <v>1</v>
      </c>
      <c r="Q190" s="5">
        <v>38.344338</v>
      </c>
      <c r="R190" s="5">
        <v>-122.31389</v>
      </c>
      <c r="S190" s="24">
        <v>93.634496920000004</v>
      </c>
      <c r="T190" s="24">
        <v>51.33470226</v>
      </c>
      <c r="U190" s="24">
        <v>8.9581950900000002</v>
      </c>
      <c r="V190" s="24">
        <v>32.448573320000001</v>
      </c>
      <c r="W190" s="24">
        <v>0</v>
      </c>
      <c r="X190" s="25">
        <v>28083</v>
      </c>
      <c r="Y190" s="24">
        <v>84.394250510000006</v>
      </c>
      <c r="Z190" s="24">
        <v>87.777777779999994</v>
      </c>
    </row>
    <row r="191" spans="1:26">
      <c r="A191" s="4">
        <v>190</v>
      </c>
      <c r="B191" s="8" t="s">
        <v>373</v>
      </c>
      <c r="C191" t="s">
        <v>139</v>
      </c>
      <c r="D191" s="4">
        <f t="shared" si="11"/>
        <v>0</v>
      </c>
      <c r="E191" s="5" t="s">
        <v>11</v>
      </c>
      <c r="F191" s="5" t="s">
        <v>22</v>
      </c>
      <c r="G191" s="5">
        <v>1186</v>
      </c>
      <c r="H191" s="5">
        <v>1973</v>
      </c>
      <c r="I191" s="5">
        <f t="shared" si="16"/>
        <v>43</v>
      </c>
      <c r="J191" s="7">
        <v>498200</v>
      </c>
      <c r="K191" s="5" t="s">
        <v>2782</v>
      </c>
      <c r="L191" s="5" t="s">
        <v>2782</v>
      </c>
      <c r="M191" s="8" t="s">
        <v>374</v>
      </c>
      <c r="N191" s="5">
        <f t="shared" si="12"/>
        <v>1</v>
      </c>
      <c r="O191" s="5">
        <f t="shared" si="13"/>
        <v>0</v>
      </c>
      <c r="P191" s="4">
        <v>1</v>
      </c>
      <c r="Q191" s="5">
        <v>38.344439000000001</v>
      </c>
      <c r="R191" s="5">
        <v>-122.31370800000001</v>
      </c>
      <c r="S191" s="24">
        <v>93.634496920000004</v>
      </c>
      <c r="T191" s="24">
        <v>51.33470226</v>
      </c>
      <c r="U191" s="24">
        <v>8.9581950900000002</v>
      </c>
      <c r="V191" s="24">
        <v>32.448573320000001</v>
      </c>
      <c r="W191" s="24">
        <v>0</v>
      </c>
      <c r="X191" s="25">
        <v>28083</v>
      </c>
      <c r="Y191" s="24">
        <v>84.394250510000006</v>
      </c>
      <c r="Z191" s="24">
        <v>87.777777779999994</v>
      </c>
    </row>
    <row r="192" spans="1:26">
      <c r="A192" s="4">
        <v>191</v>
      </c>
      <c r="B192" s="8" t="s">
        <v>375</v>
      </c>
      <c r="C192" t="s">
        <v>139</v>
      </c>
      <c r="D192" s="4">
        <f t="shared" si="11"/>
        <v>0</v>
      </c>
      <c r="E192" s="5" t="s">
        <v>11</v>
      </c>
      <c r="F192" s="5" t="s">
        <v>22</v>
      </c>
      <c r="G192" s="5">
        <v>1060</v>
      </c>
      <c r="H192" s="5">
        <v>1973</v>
      </c>
      <c r="I192" s="5">
        <f t="shared" si="16"/>
        <v>43</v>
      </c>
      <c r="J192" s="7">
        <v>494400</v>
      </c>
      <c r="K192" s="5" t="s">
        <v>2782</v>
      </c>
      <c r="L192" s="5" t="s">
        <v>2782</v>
      </c>
      <c r="M192" s="8" t="s">
        <v>281</v>
      </c>
      <c r="N192" s="5">
        <f t="shared" si="12"/>
        <v>1</v>
      </c>
      <c r="O192" s="5">
        <f t="shared" si="13"/>
        <v>0</v>
      </c>
      <c r="P192" s="4">
        <v>1</v>
      </c>
      <c r="Q192" s="5">
        <v>38.344569</v>
      </c>
      <c r="R192" s="5">
        <v>-122.31407799999999</v>
      </c>
      <c r="S192" s="24">
        <v>93.634496920000004</v>
      </c>
      <c r="T192" s="24">
        <v>51.33470226</v>
      </c>
      <c r="U192" s="24">
        <v>8.9581950900000002</v>
      </c>
      <c r="V192" s="24">
        <v>32.448573320000001</v>
      </c>
      <c r="W192" s="24">
        <v>0</v>
      </c>
      <c r="X192" s="25">
        <v>28083</v>
      </c>
      <c r="Y192" s="24">
        <v>84.394250510000006</v>
      </c>
      <c r="Z192" s="24">
        <v>87.777777779999994</v>
      </c>
    </row>
    <row r="193" spans="1:26">
      <c r="A193" s="4">
        <v>192</v>
      </c>
      <c r="B193" s="8" t="s">
        <v>376</v>
      </c>
      <c r="C193" t="s">
        <v>139</v>
      </c>
      <c r="D193" s="4">
        <f t="shared" si="11"/>
        <v>0</v>
      </c>
      <c r="E193" s="5" t="s">
        <v>11</v>
      </c>
      <c r="F193" s="5" t="s">
        <v>22</v>
      </c>
      <c r="G193" s="5">
        <v>1186</v>
      </c>
      <c r="H193" s="5">
        <v>1973</v>
      </c>
      <c r="I193" s="5">
        <f t="shared" si="16"/>
        <v>43</v>
      </c>
      <c r="J193" s="7">
        <v>507200</v>
      </c>
      <c r="K193" s="5" t="s">
        <v>2782</v>
      </c>
      <c r="L193" s="5" t="s">
        <v>2782</v>
      </c>
      <c r="M193" s="8" t="s">
        <v>377</v>
      </c>
      <c r="N193" s="5">
        <f t="shared" si="12"/>
        <v>1</v>
      </c>
      <c r="O193" s="5">
        <f t="shared" si="13"/>
        <v>0</v>
      </c>
      <c r="P193" s="4">
        <v>2</v>
      </c>
      <c r="Q193" s="5">
        <v>38.344675000000002</v>
      </c>
      <c r="R193" s="5">
        <v>-122.313894</v>
      </c>
      <c r="S193" s="24">
        <v>93.634496920000004</v>
      </c>
      <c r="T193" s="24">
        <v>51.33470226</v>
      </c>
      <c r="U193" s="24">
        <v>8.9581950900000002</v>
      </c>
      <c r="V193" s="24">
        <v>32.448573320000001</v>
      </c>
      <c r="W193" s="24">
        <v>0</v>
      </c>
      <c r="X193" s="25">
        <v>28083</v>
      </c>
      <c r="Y193" s="24">
        <v>84.394250510000006</v>
      </c>
      <c r="Z193" s="24">
        <v>87.777777779999994</v>
      </c>
    </row>
    <row r="194" spans="1:26">
      <c r="A194" s="4">
        <v>193</v>
      </c>
      <c r="B194" s="8" t="s">
        <v>378</v>
      </c>
      <c r="C194" t="s">
        <v>139</v>
      </c>
      <c r="D194" s="4">
        <f t="shared" ref="D194:D257" si="17">IF(E194="Red",1,0)</f>
        <v>0</v>
      </c>
      <c r="E194" s="5" t="s">
        <v>11</v>
      </c>
      <c r="F194" s="5" t="s">
        <v>22</v>
      </c>
      <c r="G194" s="5">
        <v>1770</v>
      </c>
      <c r="H194" s="5">
        <v>1973</v>
      </c>
      <c r="I194" s="5">
        <f t="shared" si="16"/>
        <v>43</v>
      </c>
      <c r="J194" s="7">
        <v>594000</v>
      </c>
      <c r="K194" s="5" t="s">
        <v>2782</v>
      </c>
      <c r="L194" s="5" t="s">
        <v>2782</v>
      </c>
      <c r="M194" s="8" t="s">
        <v>281</v>
      </c>
      <c r="N194" s="5">
        <f t="shared" ref="N194:N257" si="18">IF(ISNUMBER(FIND("chimney",M194))= TRUE,1,0)</f>
        <v>1</v>
      </c>
      <c r="O194" s="5">
        <f t="shared" ref="O194:O257" si="19">IF(ISNUMBER(FIND("foundation",M194))= TRUE,1,0)</f>
        <v>0</v>
      </c>
      <c r="P194" s="4">
        <v>1</v>
      </c>
      <c r="Q194" s="5">
        <v>38.346299000000002</v>
      </c>
      <c r="R194" s="5">
        <v>-122.315078</v>
      </c>
      <c r="S194" s="24">
        <v>93.634496920000004</v>
      </c>
      <c r="T194" s="24">
        <v>51.33470226</v>
      </c>
      <c r="U194" s="24">
        <v>8.9581950900000002</v>
      </c>
      <c r="V194" s="24">
        <v>32.448573320000001</v>
      </c>
      <c r="W194" s="24">
        <v>0</v>
      </c>
      <c r="X194" s="25">
        <v>28083</v>
      </c>
      <c r="Y194" s="24">
        <v>84.394250510000006</v>
      </c>
      <c r="Z194" s="24">
        <v>87.777777779999994</v>
      </c>
    </row>
    <row r="195" spans="1:26">
      <c r="A195" s="4">
        <v>194</v>
      </c>
      <c r="B195" s="8" t="s">
        <v>379</v>
      </c>
      <c r="C195" t="s">
        <v>139</v>
      </c>
      <c r="D195" s="4">
        <f t="shared" si="17"/>
        <v>0</v>
      </c>
      <c r="E195" s="5" t="s">
        <v>11</v>
      </c>
      <c r="F195" s="5" t="s">
        <v>22</v>
      </c>
      <c r="G195" s="5">
        <v>1186</v>
      </c>
      <c r="H195" s="5">
        <v>1973</v>
      </c>
      <c r="I195" s="5">
        <f t="shared" si="16"/>
        <v>43</v>
      </c>
      <c r="J195" s="7">
        <v>517100</v>
      </c>
      <c r="K195" s="9">
        <v>41985</v>
      </c>
      <c r="L195" s="5" t="s">
        <v>380</v>
      </c>
      <c r="M195" s="8" t="s">
        <v>368</v>
      </c>
      <c r="N195" s="5">
        <f t="shared" si="18"/>
        <v>1</v>
      </c>
      <c r="O195" s="5">
        <f t="shared" si="19"/>
        <v>0</v>
      </c>
      <c r="P195" s="4">
        <v>2</v>
      </c>
      <c r="Q195" s="5">
        <v>38.346887000000002</v>
      </c>
      <c r="R195" s="5">
        <v>-122.31738799999999</v>
      </c>
      <c r="S195" s="24">
        <v>93.634496920000004</v>
      </c>
      <c r="T195" s="24">
        <v>51.33470226</v>
      </c>
      <c r="U195" s="24">
        <v>8.9581950900000002</v>
      </c>
      <c r="V195" s="24">
        <v>32.448573320000001</v>
      </c>
      <c r="W195" s="24">
        <v>0</v>
      </c>
      <c r="X195" s="25">
        <v>28083</v>
      </c>
      <c r="Y195" s="24">
        <v>84.394250510000006</v>
      </c>
      <c r="Z195" s="24">
        <v>87.777777779999994</v>
      </c>
    </row>
    <row r="196" spans="1:26">
      <c r="A196" s="4">
        <v>195</v>
      </c>
      <c r="B196" s="8" t="s">
        <v>381</v>
      </c>
      <c r="C196" t="s">
        <v>139</v>
      </c>
      <c r="D196" s="4">
        <f t="shared" si="17"/>
        <v>0</v>
      </c>
      <c r="E196" s="5" t="s">
        <v>11</v>
      </c>
      <c r="F196" s="5" t="s">
        <v>22</v>
      </c>
      <c r="G196" s="5">
        <v>1560</v>
      </c>
      <c r="H196" s="5">
        <v>1973</v>
      </c>
      <c r="I196" s="5">
        <f t="shared" si="16"/>
        <v>43</v>
      </c>
      <c r="J196" s="7">
        <v>532700</v>
      </c>
      <c r="K196" s="9">
        <v>41907</v>
      </c>
      <c r="L196" s="9">
        <v>41921</v>
      </c>
      <c r="M196" s="8" t="s">
        <v>368</v>
      </c>
      <c r="N196" s="5">
        <f t="shared" si="18"/>
        <v>1</v>
      </c>
      <c r="O196" s="5">
        <f t="shared" si="19"/>
        <v>0</v>
      </c>
      <c r="P196" s="4">
        <v>2</v>
      </c>
      <c r="Q196" s="5">
        <v>38.346741999999999</v>
      </c>
      <c r="R196" s="5">
        <v>-122.317278</v>
      </c>
      <c r="S196" s="24">
        <v>93.634496920000004</v>
      </c>
      <c r="T196" s="24">
        <v>51.33470226</v>
      </c>
      <c r="U196" s="24">
        <v>8.9581950900000002</v>
      </c>
      <c r="V196" s="24">
        <v>32.448573320000001</v>
      </c>
      <c r="W196" s="24">
        <v>0</v>
      </c>
      <c r="X196" s="25">
        <v>28083</v>
      </c>
      <c r="Y196" s="24">
        <v>84.394250510000006</v>
      </c>
      <c r="Z196" s="24">
        <v>87.777777779999994</v>
      </c>
    </row>
    <row r="197" spans="1:26">
      <c r="A197" s="4">
        <v>196</v>
      </c>
      <c r="B197" s="8" t="s">
        <v>382</v>
      </c>
      <c r="C197" t="s">
        <v>139</v>
      </c>
      <c r="D197" s="4">
        <f t="shared" si="17"/>
        <v>0</v>
      </c>
      <c r="E197" s="5" t="s">
        <v>11</v>
      </c>
      <c r="F197" s="5" t="s">
        <v>22</v>
      </c>
      <c r="G197" s="5">
        <v>1414</v>
      </c>
      <c r="H197" s="5">
        <v>1973</v>
      </c>
      <c r="I197" s="5">
        <f t="shared" si="16"/>
        <v>43</v>
      </c>
      <c r="J197" s="7">
        <v>540600</v>
      </c>
      <c r="K197" s="5" t="s">
        <v>2782</v>
      </c>
      <c r="L197" s="5" t="s">
        <v>2782</v>
      </c>
      <c r="M197" s="8" t="s">
        <v>44</v>
      </c>
      <c r="N197" s="5">
        <f t="shared" si="18"/>
        <v>1</v>
      </c>
      <c r="O197" s="5">
        <f t="shared" si="19"/>
        <v>0</v>
      </c>
      <c r="P197" s="4">
        <v>1</v>
      </c>
      <c r="Q197" s="5">
        <v>38.346595999999998</v>
      </c>
      <c r="R197" s="5">
        <v>-122.317167</v>
      </c>
      <c r="S197" s="24">
        <v>93.634496920000004</v>
      </c>
      <c r="T197" s="24">
        <v>51.33470226</v>
      </c>
      <c r="U197" s="24">
        <v>8.9581950900000002</v>
      </c>
      <c r="V197" s="24">
        <v>32.448573320000001</v>
      </c>
      <c r="W197" s="24">
        <v>0</v>
      </c>
      <c r="X197" s="25">
        <v>28083</v>
      </c>
      <c r="Y197" s="24">
        <v>84.394250510000006</v>
      </c>
      <c r="Z197" s="24">
        <v>87.777777779999994</v>
      </c>
    </row>
    <row r="198" spans="1:26">
      <c r="A198" s="4">
        <v>197</v>
      </c>
      <c r="B198" s="8" t="s">
        <v>383</v>
      </c>
      <c r="C198" t="s">
        <v>139</v>
      </c>
      <c r="D198" s="4">
        <f t="shared" si="17"/>
        <v>0</v>
      </c>
      <c r="E198" s="5" t="s">
        <v>11</v>
      </c>
      <c r="F198" s="5" t="s">
        <v>22</v>
      </c>
      <c r="G198" s="5">
        <v>1414</v>
      </c>
      <c r="H198" s="5">
        <v>1973</v>
      </c>
      <c r="I198" s="5">
        <f t="shared" si="16"/>
        <v>43</v>
      </c>
      <c r="J198" s="7">
        <v>545500</v>
      </c>
      <c r="K198" s="9">
        <v>41891</v>
      </c>
      <c r="L198" s="5" t="s">
        <v>384</v>
      </c>
      <c r="M198" s="8" t="s">
        <v>385</v>
      </c>
      <c r="N198" s="5">
        <f t="shared" si="18"/>
        <v>1</v>
      </c>
      <c r="O198" s="5">
        <f t="shared" si="19"/>
        <v>0</v>
      </c>
      <c r="P198" s="4">
        <v>2</v>
      </c>
      <c r="Q198" s="5">
        <v>38.346853000000003</v>
      </c>
      <c r="R198" s="5">
        <v>-122.316737</v>
      </c>
      <c r="S198" s="24">
        <v>93.634496920000004</v>
      </c>
      <c r="T198" s="24">
        <v>51.33470226</v>
      </c>
      <c r="U198" s="24">
        <v>8.9581950900000002</v>
      </c>
      <c r="V198" s="24">
        <v>32.448573320000001</v>
      </c>
      <c r="W198" s="24">
        <v>0</v>
      </c>
      <c r="X198" s="25">
        <v>28083</v>
      </c>
      <c r="Y198" s="24">
        <v>84.394250510000006</v>
      </c>
      <c r="Z198" s="24">
        <v>87.777777779999994</v>
      </c>
    </row>
    <row r="199" spans="1:26">
      <c r="A199" s="4">
        <v>198</v>
      </c>
      <c r="B199" s="8" t="s">
        <v>386</v>
      </c>
      <c r="C199" t="s">
        <v>139</v>
      </c>
      <c r="D199" s="4">
        <f t="shared" si="17"/>
        <v>0</v>
      </c>
      <c r="E199" s="5" t="s">
        <v>11</v>
      </c>
      <c r="F199" s="5" t="s">
        <v>22</v>
      </c>
      <c r="G199" s="5">
        <v>1414</v>
      </c>
      <c r="H199" s="5">
        <v>1973</v>
      </c>
      <c r="I199" s="5">
        <f t="shared" si="16"/>
        <v>43</v>
      </c>
      <c r="J199" s="7">
        <v>525900</v>
      </c>
      <c r="K199" s="9">
        <v>41915</v>
      </c>
      <c r="L199" s="9">
        <v>41929</v>
      </c>
      <c r="M199" s="8" t="s">
        <v>387</v>
      </c>
      <c r="N199" s="5">
        <f t="shared" si="18"/>
        <v>1</v>
      </c>
      <c r="O199" s="5">
        <f t="shared" si="19"/>
        <v>0</v>
      </c>
      <c r="P199" s="4">
        <v>2</v>
      </c>
      <c r="Q199" s="5">
        <v>38.347096000000001</v>
      </c>
      <c r="R199" s="5">
        <v>-122.31651599999999</v>
      </c>
      <c r="S199" s="24">
        <v>93.634496920000004</v>
      </c>
      <c r="T199" s="24">
        <v>51.33470226</v>
      </c>
      <c r="U199" s="24">
        <v>8.9581950900000002</v>
      </c>
      <c r="V199" s="24">
        <v>32.448573320000001</v>
      </c>
      <c r="W199" s="24">
        <v>0</v>
      </c>
      <c r="X199" s="25">
        <v>28083</v>
      </c>
      <c r="Y199" s="24">
        <v>84.394250510000006</v>
      </c>
      <c r="Z199" s="24">
        <v>87.777777779999994</v>
      </c>
    </row>
    <row r="200" spans="1:26">
      <c r="A200" s="4">
        <v>199</v>
      </c>
      <c r="B200" s="8" t="s">
        <v>388</v>
      </c>
      <c r="C200" t="s">
        <v>139</v>
      </c>
      <c r="D200" s="4">
        <f t="shared" si="17"/>
        <v>0</v>
      </c>
      <c r="E200" s="5" t="s">
        <v>11</v>
      </c>
      <c r="F200" s="5" t="s">
        <v>22</v>
      </c>
      <c r="G200" s="5">
        <v>1186</v>
      </c>
      <c r="H200" s="5">
        <v>1973</v>
      </c>
      <c r="I200" s="5">
        <f t="shared" si="16"/>
        <v>43</v>
      </c>
      <c r="J200" s="7">
        <v>523600</v>
      </c>
      <c r="K200" s="9">
        <v>41925</v>
      </c>
      <c r="L200" s="9">
        <v>42173</v>
      </c>
      <c r="M200" s="8" t="s">
        <v>389</v>
      </c>
      <c r="N200" s="5">
        <f t="shared" si="18"/>
        <v>0</v>
      </c>
      <c r="O200" s="5">
        <f t="shared" si="19"/>
        <v>0</v>
      </c>
      <c r="P200" s="4">
        <v>3</v>
      </c>
      <c r="Q200" s="5">
        <v>38.346958000000001</v>
      </c>
      <c r="R200" s="5">
        <v>-122.31558099999999</v>
      </c>
      <c r="S200" s="24">
        <v>93.634496920000004</v>
      </c>
      <c r="T200" s="24">
        <v>51.33470226</v>
      </c>
      <c r="U200" s="24">
        <v>8.9581950900000002</v>
      </c>
      <c r="V200" s="24">
        <v>32.448573320000001</v>
      </c>
      <c r="W200" s="24">
        <v>0</v>
      </c>
      <c r="X200" s="25">
        <v>28083</v>
      </c>
      <c r="Y200" s="24">
        <v>84.394250510000006</v>
      </c>
      <c r="Z200" s="24">
        <v>87.777777779999994</v>
      </c>
    </row>
    <row r="201" spans="1:26">
      <c r="A201" s="4">
        <v>200</v>
      </c>
      <c r="B201" s="8" t="s">
        <v>390</v>
      </c>
      <c r="C201" t="s">
        <v>139</v>
      </c>
      <c r="D201" s="4">
        <f t="shared" si="17"/>
        <v>0</v>
      </c>
      <c r="E201" s="5" t="s">
        <v>11</v>
      </c>
      <c r="F201" s="5" t="s">
        <v>22</v>
      </c>
      <c r="G201" s="5">
        <v>1560</v>
      </c>
      <c r="H201" s="5">
        <v>1973</v>
      </c>
      <c r="I201" s="5">
        <f t="shared" si="16"/>
        <v>43</v>
      </c>
      <c r="J201" s="7">
        <v>560700</v>
      </c>
      <c r="K201" s="5" t="s">
        <v>2782</v>
      </c>
      <c r="L201" s="5" t="s">
        <v>2782</v>
      </c>
      <c r="M201" s="8" t="s">
        <v>281</v>
      </c>
      <c r="N201" s="5">
        <f t="shared" si="18"/>
        <v>1</v>
      </c>
      <c r="O201" s="5">
        <f t="shared" si="19"/>
        <v>0</v>
      </c>
      <c r="P201" s="4">
        <v>1</v>
      </c>
      <c r="Q201" s="5">
        <v>38.347107000000001</v>
      </c>
      <c r="R201" s="5">
        <v>-122.31534499999999</v>
      </c>
      <c r="S201" s="24">
        <v>93.634496920000004</v>
      </c>
      <c r="T201" s="24">
        <v>51.33470226</v>
      </c>
      <c r="U201" s="24">
        <v>8.9581950900000002</v>
      </c>
      <c r="V201" s="24">
        <v>32.448573320000001</v>
      </c>
      <c r="W201" s="24">
        <v>0</v>
      </c>
      <c r="X201" s="25">
        <v>28083</v>
      </c>
      <c r="Y201" s="24">
        <v>84.394250510000006</v>
      </c>
      <c r="Z201" s="24">
        <v>87.777777779999994</v>
      </c>
    </row>
    <row r="202" spans="1:26">
      <c r="A202" s="4">
        <v>201</v>
      </c>
      <c r="B202" s="8" t="s">
        <v>391</v>
      </c>
      <c r="C202" t="s">
        <v>139</v>
      </c>
      <c r="D202" s="4">
        <f t="shared" si="17"/>
        <v>0</v>
      </c>
      <c r="E202" s="5" t="s">
        <v>11</v>
      </c>
      <c r="F202" s="5" t="s">
        <v>22</v>
      </c>
      <c r="G202" s="5">
        <v>1560</v>
      </c>
      <c r="H202" s="5">
        <v>1973</v>
      </c>
      <c r="I202" s="5">
        <f t="shared" si="16"/>
        <v>43</v>
      </c>
      <c r="J202" s="7">
        <v>572300</v>
      </c>
      <c r="K202" s="9">
        <v>41885</v>
      </c>
      <c r="L202" s="5" t="s">
        <v>392</v>
      </c>
      <c r="M202" s="8" t="s">
        <v>44</v>
      </c>
      <c r="N202" s="5">
        <f t="shared" si="18"/>
        <v>1</v>
      </c>
      <c r="O202" s="5">
        <f t="shared" si="19"/>
        <v>0</v>
      </c>
      <c r="P202" s="4">
        <v>1</v>
      </c>
      <c r="Q202" s="5">
        <v>38.347296</v>
      </c>
      <c r="R202" s="5">
        <v>-122.315485</v>
      </c>
      <c r="S202" s="24">
        <v>93.634496920000004</v>
      </c>
      <c r="T202" s="24">
        <v>51.33470226</v>
      </c>
      <c r="U202" s="24">
        <v>8.9581950900000002</v>
      </c>
      <c r="V202" s="24">
        <v>32.448573320000001</v>
      </c>
      <c r="W202" s="24">
        <v>0</v>
      </c>
      <c r="X202" s="25">
        <v>28083</v>
      </c>
      <c r="Y202" s="24">
        <v>84.394250510000006</v>
      </c>
      <c r="Z202" s="24">
        <v>87.777777779999994</v>
      </c>
    </row>
    <row r="203" spans="1:26">
      <c r="A203" s="4">
        <v>202</v>
      </c>
      <c r="B203" s="8" t="s">
        <v>393</v>
      </c>
      <c r="C203" t="s">
        <v>139</v>
      </c>
      <c r="D203" s="4">
        <f t="shared" si="17"/>
        <v>0</v>
      </c>
      <c r="E203" s="5" t="s">
        <v>11</v>
      </c>
      <c r="F203" s="5" t="s">
        <v>22</v>
      </c>
      <c r="G203" s="5">
        <v>1666</v>
      </c>
      <c r="H203" s="5">
        <v>1973</v>
      </c>
      <c r="I203" s="5">
        <f t="shared" si="16"/>
        <v>43</v>
      </c>
      <c r="J203" s="7">
        <v>578700</v>
      </c>
      <c r="K203" s="5" t="s">
        <v>2782</v>
      </c>
      <c r="L203" s="5" t="s">
        <v>2782</v>
      </c>
      <c r="M203" s="8" t="s">
        <v>387</v>
      </c>
      <c r="N203" s="5">
        <f t="shared" si="18"/>
        <v>1</v>
      </c>
      <c r="O203" s="5">
        <f t="shared" si="19"/>
        <v>0</v>
      </c>
      <c r="P203" s="4">
        <v>2</v>
      </c>
      <c r="Q203" s="5">
        <v>38.347521</v>
      </c>
      <c r="R203" s="5">
        <v>-122.316277</v>
      </c>
      <c r="S203" s="24">
        <v>93.634496920000004</v>
      </c>
      <c r="T203" s="24">
        <v>51.33470226</v>
      </c>
      <c r="U203" s="24">
        <v>8.9581950900000002</v>
      </c>
      <c r="V203" s="24">
        <v>32.448573320000001</v>
      </c>
      <c r="W203" s="24">
        <v>0</v>
      </c>
      <c r="X203" s="25">
        <v>28083</v>
      </c>
      <c r="Y203" s="24">
        <v>84.394250510000006</v>
      </c>
      <c r="Z203" s="24">
        <v>87.777777779999994</v>
      </c>
    </row>
    <row r="204" spans="1:26">
      <c r="A204" s="4">
        <v>203</v>
      </c>
      <c r="B204" s="8" t="s">
        <v>394</v>
      </c>
      <c r="C204" t="s">
        <v>139</v>
      </c>
      <c r="D204" s="4">
        <f t="shared" si="17"/>
        <v>0</v>
      </c>
      <c r="E204" s="5" t="s">
        <v>11</v>
      </c>
      <c r="F204" s="5" t="s">
        <v>22</v>
      </c>
      <c r="G204" s="5">
        <v>1560</v>
      </c>
      <c r="H204" s="5">
        <v>1973</v>
      </c>
      <c r="I204" s="5">
        <f t="shared" si="16"/>
        <v>43</v>
      </c>
      <c r="J204" s="7">
        <v>553700</v>
      </c>
      <c r="K204" s="9">
        <v>42026</v>
      </c>
      <c r="L204" s="9">
        <v>42053</v>
      </c>
      <c r="M204" s="8" t="s">
        <v>44</v>
      </c>
      <c r="N204" s="5">
        <f t="shared" si="18"/>
        <v>1</v>
      </c>
      <c r="O204" s="5">
        <f t="shared" si="19"/>
        <v>0</v>
      </c>
      <c r="P204" s="4">
        <v>1</v>
      </c>
      <c r="Q204" s="5">
        <v>38.347771999999999</v>
      </c>
      <c r="R204" s="5">
        <v>-122.315853</v>
      </c>
      <c r="S204" s="24">
        <v>93.634496920000004</v>
      </c>
      <c r="T204" s="24">
        <v>51.33470226</v>
      </c>
      <c r="U204" s="24">
        <v>8.9581950900000002</v>
      </c>
      <c r="V204" s="24">
        <v>32.448573320000001</v>
      </c>
      <c r="W204" s="24">
        <v>0</v>
      </c>
      <c r="X204" s="25">
        <v>28083</v>
      </c>
      <c r="Y204" s="24">
        <v>84.394250510000006</v>
      </c>
      <c r="Z204" s="24">
        <v>87.777777779999994</v>
      </c>
    </row>
    <row r="205" spans="1:26">
      <c r="A205" s="4">
        <v>204</v>
      </c>
      <c r="B205" s="8" t="s">
        <v>395</v>
      </c>
      <c r="C205" t="s">
        <v>139</v>
      </c>
      <c r="D205" s="4">
        <f t="shared" si="17"/>
        <v>0</v>
      </c>
      <c r="E205" s="5" t="s">
        <v>11</v>
      </c>
      <c r="F205" s="5" t="s">
        <v>22</v>
      </c>
      <c r="G205" s="5">
        <v>1560</v>
      </c>
      <c r="H205" s="5">
        <v>1973</v>
      </c>
      <c r="I205" s="5">
        <f t="shared" si="16"/>
        <v>43</v>
      </c>
      <c r="J205" s="7">
        <v>595900</v>
      </c>
      <c r="K205" s="9">
        <v>41895</v>
      </c>
      <c r="L205" s="5" t="s">
        <v>338</v>
      </c>
      <c r="M205" s="8" t="s">
        <v>396</v>
      </c>
      <c r="N205" s="5">
        <f t="shared" si="18"/>
        <v>1</v>
      </c>
      <c r="O205" s="5">
        <f t="shared" si="19"/>
        <v>0</v>
      </c>
      <c r="P205" s="4">
        <v>1</v>
      </c>
      <c r="Q205" s="5">
        <v>38.347956000000003</v>
      </c>
      <c r="R205" s="5">
        <v>-122.315986</v>
      </c>
      <c r="S205" s="24">
        <v>93.634496920000004</v>
      </c>
      <c r="T205" s="24">
        <v>51.33470226</v>
      </c>
      <c r="U205" s="24">
        <v>8.9581950900000002</v>
      </c>
      <c r="V205" s="24">
        <v>32.448573320000001</v>
      </c>
      <c r="W205" s="24">
        <v>0</v>
      </c>
      <c r="X205" s="25">
        <v>28083</v>
      </c>
      <c r="Y205" s="24">
        <v>84.394250510000006</v>
      </c>
      <c r="Z205" s="24">
        <v>87.777777779999994</v>
      </c>
    </row>
    <row r="206" spans="1:26">
      <c r="A206" s="4">
        <v>205</v>
      </c>
      <c r="B206" s="8" t="s">
        <v>397</v>
      </c>
      <c r="C206" t="s">
        <v>139</v>
      </c>
      <c r="D206" s="4">
        <f t="shared" si="17"/>
        <v>0</v>
      </c>
      <c r="E206" s="5" t="s">
        <v>11</v>
      </c>
      <c r="F206" s="5" t="s">
        <v>22</v>
      </c>
      <c r="G206" s="5">
        <v>1560</v>
      </c>
      <c r="H206" s="5">
        <v>1973</v>
      </c>
      <c r="I206" s="5">
        <f t="shared" si="16"/>
        <v>43</v>
      </c>
      <c r="J206" s="7">
        <v>617400</v>
      </c>
      <c r="K206" s="9">
        <v>41887</v>
      </c>
      <c r="L206" s="5" t="s">
        <v>398</v>
      </c>
      <c r="M206" s="8" t="s">
        <v>396</v>
      </c>
      <c r="N206" s="5">
        <f t="shared" si="18"/>
        <v>1</v>
      </c>
      <c r="O206" s="5">
        <f t="shared" si="19"/>
        <v>0</v>
      </c>
      <c r="P206" s="4">
        <v>1</v>
      </c>
      <c r="Q206" s="5">
        <v>38.348146</v>
      </c>
      <c r="R206" s="5">
        <v>-122.315928</v>
      </c>
      <c r="S206" s="24">
        <v>93.634496920000004</v>
      </c>
      <c r="T206" s="24">
        <v>51.33470226</v>
      </c>
      <c r="U206" s="24">
        <v>8.9581950900000002</v>
      </c>
      <c r="V206" s="24">
        <v>32.448573320000001</v>
      </c>
      <c r="W206" s="24">
        <v>0</v>
      </c>
      <c r="X206" s="25">
        <v>28083</v>
      </c>
      <c r="Y206" s="24">
        <v>84.394250510000006</v>
      </c>
      <c r="Z206" s="24">
        <v>87.777777779999994</v>
      </c>
    </row>
    <row r="207" spans="1:26">
      <c r="A207" s="4">
        <v>206</v>
      </c>
      <c r="B207" s="8" t="s">
        <v>399</v>
      </c>
      <c r="C207" t="s">
        <v>139</v>
      </c>
      <c r="D207" s="4">
        <f t="shared" si="17"/>
        <v>0</v>
      </c>
      <c r="E207" s="5" t="s">
        <v>11</v>
      </c>
      <c r="F207" s="5" t="s">
        <v>22</v>
      </c>
      <c r="G207" s="5">
        <v>1560</v>
      </c>
      <c r="H207" s="5">
        <v>1973</v>
      </c>
      <c r="I207" s="5">
        <f t="shared" si="16"/>
        <v>43</v>
      </c>
      <c r="J207" s="7">
        <v>560600</v>
      </c>
      <c r="K207" s="9">
        <v>41897</v>
      </c>
      <c r="L207" s="9">
        <v>42123</v>
      </c>
      <c r="M207" s="8" t="s">
        <v>368</v>
      </c>
      <c r="N207" s="5">
        <f t="shared" si="18"/>
        <v>1</v>
      </c>
      <c r="O207" s="5">
        <f t="shared" si="19"/>
        <v>0</v>
      </c>
      <c r="P207" s="4">
        <v>2</v>
      </c>
      <c r="Q207" s="5">
        <v>38.348004000000003</v>
      </c>
      <c r="R207" s="5">
        <v>-122.317137</v>
      </c>
      <c r="S207" s="24">
        <v>93.634496920000004</v>
      </c>
      <c r="T207" s="24">
        <v>51.33470226</v>
      </c>
      <c r="U207" s="24">
        <v>8.9581950900000002</v>
      </c>
      <c r="V207" s="24">
        <v>32.448573320000001</v>
      </c>
      <c r="W207" s="24">
        <v>0</v>
      </c>
      <c r="X207" s="25">
        <v>28083</v>
      </c>
      <c r="Y207" s="24">
        <v>84.394250510000006</v>
      </c>
      <c r="Z207" s="24">
        <v>87.777777779999994</v>
      </c>
    </row>
    <row r="208" spans="1:26">
      <c r="A208" s="4">
        <v>207</v>
      </c>
      <c r="B208" s="5" t="s">
        <v>400</v>
      </c>
      <c r="C208" t="s">
        <v>139</v>
      </c>
      <c r="D208" s="4">
        <f t="shared" si="17"/>
        <v>0</v>
      </c>
      <c r="E208" s="5" t="s">
        <v>11</v>
      </c>
      <c r="F208" s="5" t="s">
        <v>22</v>
      </c>
      <c r="G208" s="5">
        <v>1414</v>
      </c>
      <c r="H208" s="5">
        <v>1973</v>
      </c>
      <c r="I208" s="5">
        <f t="shared" si="16"/>
        <v>43</v>
      </c>
      <c r="J208" s="7">
        <v>530800</v>
      </c>
      <c r="K208" s="9">
        <v>41915</v>
      </c>
      <c r="L208" s="9">
        <v>41920</v>
      </c>
      <c r="M208" s="5" t="s">
        <v>396</v>
      </c>
      <c r="N208" s="5">
        <f t="shared" si="18"/>
        <v>1</v>
      </c>
      <c r="O208" s="5">
        <f t="shared" si="19"/>
        <v>0</v>
      </c>
      <c r="P208" s="4">
        <v>1</v>
      </c>
      <c r="Q208" s="5">
        <v>38.348187000000003</v>
      </c>
      <c r="R208" s="5">
        <v>-122.31675799999999</v>
      </c>
      <c r="S208" s="24">
        <v>93.634496920000004</v>
      </c>
      <c r="T208" s="24">
        <v>51.33470226</v>
      </c>
      <c r="U208" s="24">
        <v>8.9581950900000002</v>
      </c>
      <c r="V208" s="24">
        <v>32.448573320000001</v>
      </c>
      <c r="W208" s="24">
        <v>0</v>
      </c>
      <c r="X208" s="25">
        <v>28083</v>
      </c>
      <c r="Y208" s="24">
        <v>84.394250510000006</v>
      </c>
      <c r="Z208" s="24">
        <v>87.777777779999994</v>
      </c>
    </row>
    <row r="209" spans="1:26">
      <c r="A209" s="4">
        <v>208</v>
      </c>
      <c r="B209" s="8" t="s">
        <v>401</v>
      </c>
      <c r="C209" s="8" t="s">
        <v>139</v>
      </c>
      <c r="D209" s="4">
        <f t="shared" si="17"/>
        <v>1</v>
      </c>
      <c r="E209" s="8" t="s">
        <v>46</v>
      </c>
      <c r="F209" s="5" t="s">
        <v>22</v>
      </c>
      <c r="G209" s="8">
        <v>1904</v>
      </c>
      <c r="H209" s="8">
        <v>1975</v>
      </c>
      <c r="I209" s="5">
        <f t="shared" si="16"/>
        <v>41</v>
      </c>
      <c r="J209" s="13">
        <v>747200</v>
      </c>
      <c r="K209" s="8" t="s">
        <v>2782</v>
      </c>
      <c r="L209" s="8" t="s">
        <v>2782</v>
      </c>
      <c r="M209" s="8" t="s">
        <v>402</v>
      </c>
      <c r="N209" s="5">
        <f t="shared" si="18"/>
        <v>0</v>
      </c>
      <c r="O209" s="5">
        <f t="shared" si="19"/>
        <v>1</v>
      </c>
      <c r="P209" s="4">
        <v>4</v>
      </c>
      <c r="Q209" s="8">
        <v>38.345739000000002</v>
      </c>
      <c r="R209" s="8">
        <v>-122.402818</v>
      </c>
      <c r="S209" s="24">
        <v>100</v>
      </c>
      <c r="T209" s="24">
        <v>88.034188029999996</v>
      </c>
      <c r="U209" s="24">
        <v>0.75973409300000005</v>
      </c>
      <c r="V209" s="24">
        <v>4.7483380820000001</v>
      </c>
      <c r="W209" s="24">
        <v>0</v>
      </c>
      <c r="X209" s="25">
        <v>60687</v>
      </c>
      <c r="Y209" s="24">
        <v>72.863247860000001</v>
      </c>
      <c r="Z209" s="24">
        <v>85.040276180000006</v>
      </c>
    </row>
    <row r="210" spans="1:26">
      <c r="A210" s="4">
        <v>209</v>
      </c>
      <c r="B210" s="8" t="s">
        <v>403</v>
      </c>
      <c r="C210" s="8" t="s">
        <v>139</v>
      </c>
      <c r="D210" s="4">
        <f t="shared" si="17"/>
        <v>0</v>
      </c>
      <c r="E210" s="8" t="s">
        <v>11</v>
      </c>
      <c r="F210" s="8" t="s">
        <v>12</v>
      </c>
      <c r="G210" s="14">
        <v>5000</v>
      </c>
      <c r="H210" s="8" t="s">
        <v>2782</v>
      </c>
      <c r="I210" s="5" t="s">
        <v>2782</v>
      </c>
      <c r="J210" s="13" t="s">
        <v>2782</v>
      </c>
      <c r="K210" s="15">
        <v>41914</v>
      </c>
      <c r="L210" s="15">
        <v>42067</v>
      </c>
      <c r="M210" s="8" t="s">
        <v>404</v>
      </c>
      <c r="N210" s="5">
        <f t="shared" si="18"/>
        <v>0</v>
      </c>
      <c r="O210" s="5">
        <f t="shared" si="19"/>
        <v>0</v>
      </c>
      <c r="P210" s="4">
        <v>2</v>
      </c>
      <c r="Q210" s="8">
        <v>38.321120999999998</v>
      </c>
      <c r="R210" s="8">
        <v>-122.311544</v>
      </c>
      <c r="S210" s="24">
        <v>100</v>
      </c>
      <c r="T210" s="24">
        <v>60.15625</v>
      </c>
      <c r="U210" s="24">
        <v>5.8464223390000001</v>
      </c>
      <c r="V210" s="24">
        <v>34.90401396</v>
      </c>
      <c r="W210" s="24">
        <v>0.654450262</v>
      </c>
      <c r="X210" s="25">
        <v>33011</v>
      </c>
      <c r="Y210" s="24">
        <v>29.910714290000001</v>
      </c>
      <c r="Z210" s="24">
        <v>84.741322859999997</v>
      </c>
    </row>
    <row r="211" spans="1:26">
      <c r="A211" s="4">
        <v>210</v>
      </c>
      <c r="B211" s="8" t="s">
        <v>405</v>
      </c>
      <c r="C211" s="8" t="s">
        <v>139</v>
      </c>
      <c r="D211" s="4">
        <f t="shared" si="17"/>
        <v>0</v>
      </c>
      <c r="E211" s="8" t="s">
        <v>11</v>
      </c>
      <c r="F211" s="8" t="s">
        <v>12</v>
      </c>
      <c r="G211" s="14">
        <v>5000</v>
      </c>
      <c r="H211" s="8" t="s">
        <v>2782</v>
      </c>
      <c r="I211" s="5" t="s">
        <v>2782</v>
      </c>
      <c r="J211" s="13" t="s">
        <v>2782</v>
      </c>
      <c r="K211" s="8" t="s">
        <v>2782</v>
      </c>
      <c r="L211" s="8" t="s">
        <v>2782</v>
      </c>
      <c r="M211" s="8" t="s">
        <v>406</v>
      </c>
      <c r="N211" s="5">
        <f t="shared" si="18"/>
        <v>0</v>
      </c>
      <c r="O211" s="5">
        <f t="shared" si="19"/>
        <v>0</v>
      </c>
      <c r="P211" s="4">
        <v>2</v>
      </c>
      <c r="Q211" s="8">
        <v>38.321218999999999</v>
      </c>
      <c r="R211" s="8">
        <v>-122.31158499999999</v>
      </c>
      <c r="S211" s="24">
        <v>100</v>
      </c>
      <c r="T211" s="24">
        <v>60.15625</v>
      </c>
      <c r="U211" s="24">
        <v>5.8464223390000001</v>
      </c>
      <c r="V211" s="24">
        <v>34.90401396</v>
      </c>
      <c r="W211" s="24">
        <v>0.654450262</v>
      </c>
      <c r="X211" s="25">
        <v>33011</v>
      </c>
      <c r="Y211" s="24">
        <v>29.910714290000001</v>
      </c>
      <c r="Z211" s="24">
        <v>84.741322859999997</v>
      </c>
    </row>
    <row r="212" spans="1:26">
      <c r="A212" s="4">
        <v>211</v>
      </c>
      <c r="B212" s="8" t="s">
        <v>407</v>
      </c>
      <c r="C212" s="8" t="s">
        <v>139</v>
      </c>
      <c r="D212" s="4">
        <f t="shared" si="17"/>
        <v>0</v>
      </c>
      <c r="E212" s="8" t="s">
        <v>11</v>
      </c>
      <c r="F212" s="8" t="s">
        <v>12</v>
      </c>
      <c r="G212" s="14">
        <v>7500</v>
      </c>
      <c r="H212" s="8" t="s">
        <v>2782</v>
      </c>
      <c r="I212" s="5" t="s">
        <v>2782</v>
      </c>
      <c r="J212" s="13" t="s">
        <v>2782</v>
      </c>
      <c r="K212" s="15">
        <v>41912</v>
      </c>
      <c r="L212" s="15">
        <v>42105</v>
      </c>
      <c r="M212" s="8" t="s">
        <v>408</v>
      </c>
      <c r="N212" s="5">
        <f t="shared" si="18"/>
        <v>0</v>
      </c>
      <c r="O212" s="5">
        <f t="shared" si="19"/>
        <v>0</v>
      </c>
      <c r="P212" s="4">
        <v>2</v>
      </c>
      <c r="Q212" s="8">
        <v>38.321066999999999</v>
      </c>
      <c r="R212" s="8">
        <v>-122.311927</v>
      </c>
      <c r="S212" s="24">
        <v>100</v>
      </c>
      <c r="T212" s="24">
        <v>60.15625</v>
      </c>
      <c r="U212" s="24">
        <v>5.8464223390000001</v>
      </c>
      <c r="V212" s="24">
        <v>34.90401396</v>
      </c>
      <c r="W212" s="24">
        <v>0.654450262</v>
      </c>
      <c r="X212" s="25">
        <v>33011</v>
      </c>
      <c r="Y212" s="24">
        <v>29.910714290000001</v>
      </c>
      <c r="Z212" s="24">
        <v>84.741322859999997</v>
      </c>
    </row>
    <row r="213" spans="1:26">
      <c r="A213" s="4">
        <v>212</v>
      </c>
      <c r="B213" s="8" t="s">
        <v>409</v>
      </c>
      <c r="C213" s="8" t="s">
        <v>139</v>
      </c>
      <c r="D213" s="4">
        <f t="shared" si="17"/>
        <v>0</v>
      </c>
      <c r="E213" s="8" t="s">
        <v>11</v>
      </c>
      <c r="F213" s="8" t="s">
        <v>22</v>
      </c>
      <c r="G213" s="8">
        <v>1470</v>
      </c>
      <c r="H213" s="8">
        <v>1972</v>
      </c>
      <c r="I213" s="5">
        <f t="shared" ref="I213:I253" si="20">2016-H213</f>
        <v>44</v>
      </c>
      <c r="J213" s="13">
        <v>523900</v>
      </c>
      <c r="K213" s="15">
        <v>41957</v>
      </c>
      <c r="L213" s="15">
        <v>41968</v>
      </c>
      <c r="M213" s="8" t="s">
        <v>410</v>
      </c>
      <c r="N213" s="5">
        <f t="shared" si="18"/>
        <v>1</v>
      </c>
      <c r="O213" s="5">
        <f t="shared" si="19"/>
        <v>0</v>
      </c>
      <c r="P213" s="4">
        <v>2</v>
      </c>
      <c r="Q213" s="8">
        <v>38.327627</v>
      </c>
      <c r="R213" s="8">
        <v>-122.316345</v>
      </c>
      <c r="S213" s="24">
        <v>100</v>
      </c>
      <c r="T213" s="24">
        <v>60.15625</v>
      </c>
      <c r="U213" s="24">
        <v>5.8464223390000001</v>
      </c>
      <c r="V213" s="24">
        <v>34.90401396</v>
      </c>
      <c r="W213" s="24">
        <v>0.654450262</v>
      </c>
      <c r="X213" s="25">
        <v>33011</v>
      </c>
      <c r="Y213" s="24">
        <v>29.910714290000001</v>
      </c>
      <c r="Z213" s="24">
        <v>84.741322859999997</v>
      </c>
    </row>
    <row r="214" spans="1:26">
      <c r="A214" s="4">
        <v>213</v>
      </c>
      <c r="B214" s="8" t="s">
        <v>411</v>
      </c>
      <c r="C214" s="8" t="s">
        <v>139</v>
      </c>
      <c r="D214" s="4">
        <f t="shared" si="17"/>
        <v>0</v>
      </c>
      <c r="E214" s="8" t="s">
        <v>11</v>
      </c>
      <c r="F214" s="8" t="s">
        <v>22</v>
      </c>
      <c r="G214" s="8">
        <v>1529</v>
      </c>
      <c r="H214" s="8">
        <v>1973</v>
      </c>
      <c r="I214" s="5">
        <f t="shared" si="20"/>
        <v>43</v>
      </c>
      <c r="J214" s="13">
        <v>546800</v>
      </c>
      <c r="K214" s="15">
        <v>41956</v>
      </c>
      <c r="L214" s="15">
        <v>41974</v>
      </c>
      <c r="M214" s="8" t="s">
        <v>412</v>
      </c>
      <c r="N214" s="5">
        <f t="shared" si="18"/>
        <v>1</v>
      </c>
      <c r="O214" s="5">
        <f t="shared" si="19"/>
        <v>1</v>
      </c>
      <c r="P214" s="4">
        <v>2</v>
      </c>
      <c r="Q214" s="8">
        <v>38.327036999999997</v>
      </c>
      <c r="R214" s="8">
        <v>-122.31791800000001</v>
      </c>
      <c r="S214" s="24">
        <v>100</v>
      </c>
      <c r="T214" s="24">
        <v>60.15625</v>
      </c>
      <c r="U214" s="24">
        <v>5.8464223390000001</v>
      </c>
      <c r="V214" s="24">
        <v>34.90401396</v>
      </c>
      <c r="W214" s="24">
        <v>0.654450262</v>
      </c>
      <c r="X214" s="25">
        <v>33011</v>
      </c>
      <c r="Y214" s="24">
        <v>29.910714290000001</v>
      </c>
      <c r="Z214" s="24">
        <v>84.741322859999997</v>
      </c>
    </row>
    <row r="215" spans="1:26">
      <c r="A215" s="4">
        <v>214</v>
      </c>
      <c r="B215" s="8" t="s">
        <v>413</v>
      </c>
      <c r="C215" s="8" t="s">
        <v>139</v>
      </c>
      <c r="D215" s="4">
        <f t="shared" si="17"/>
        <v>0</v>
      </c>
      <c r="E215" s="8" t="s">
        <v>11</v>
      </c>
      <c r="F215" s="8" t="s">
        <v>22</v>
      </c>
      <c r="G215" s="8">
        <v>2239</v>
      </c>
      <c r="H215" s="8">
        <v>1977</v>
      </c>
      <c r="I215" s="5">
        <f t="shared" si="20"/>
        <v>39</v>
      </c>
      <c r="J215" s="13">
        <v>614800</v>
      </c>
      <c r="K215" s="8" t="s">
        <v>2782</v>
      </c>
      <c r="L215" s="8" t="s">
        <v>2782</v>
      </c>
      <c r="M215" s="8" t="s">
        <v>414</v>
      </c>
      <c r="N215" s="5">
        <f t="shared" si="18"/>
        <v>0</v>
      </c>
      <c r="O215" s="5">
        <f t="shared" si="19"/>
        <v>0</v>
      </c>
      <c r="P215" s="4">
        <v>2</v>
      </c>
      <c r="Q215" s="8">
        <v>38.326456999999998</v>
      </c>
      <c r="R215" s="8">
        <v>-122.319187</v>
      </c>
      <c r="S215" s="24">
        <v>100</v>
      </c>
      <c r="T215" s="24">
        <v>60.15625</v>
      </c>
      <c r="U215" s="24">
        <v>5.8464223390000001</v>
      </c>
      <c r="V215" s="24">
        <v>34.90401396</v>
      </c>
      <c r="W215" s="24">
        <v>0.654450262</v>
      </c>
      <c r="X215" s="25">
        <v>33011</v>
      </c>
      <c r="Y215" s="24">
        <v>29.910714290000001</v>
      </c>
      <c r="Z215" s="24">
        <v>84.741322859999997</v>
      </c>
    </row>
    <row r="216" spans="1:26">
      <c r="A216" s="4">
        <v>215</v>
      </c>
      <c r="B216" s="8" t="s">
        <v>415</v>
      </c>
      <c r="C216" s="8" t="s">
        <v>139</v>
      </c>
      <c r="D216" s="4">
        <f t="shared" si="17"/>
        <v>0</v>
      </c>
      <c r="E216" s="8" t="s">
        <v>11</v>
      </c>
      <c r="F216" s="8" t="s">
        <v>22</v>
      </c>
      <c r="G216" s="8">
        <v>2025</v>
      </c>
      <c r="H216" s="8">
        <v>1972</v>
      </c>
      <c r="I216" s="5">
        <f t="shared" si="20"/>
        <v>44</v>
      </c>
      <c r="J216" s="13">
        <v>541300</v>
      </c>
      <c r="K216" s="15">
        <v>41949</v>
      </c>
      <c r="L216" s="8" t="s">
        <v>416</v>
      </c>
      <c r="M216" s="8" t="s">
        <v>417</v>
      </c>
      <c r="N216" s="5">
        <f t="shared" si="18"/>
        <v>0</v>
      </c>
      <c r="O216" s="5">
        <f t="shared" si="19"/>
        <v>0</v>
      </c>
      <c r="P216" s="4">
        <v>3</v>
      </c>
      <c r="Q216" s="8">
        <v>38.329453999999998</v>
      </c>
      <c r="R216" s="8">
        <v>-122.318083</v>
      </c>
      <c r="S216" s="24">
        <v>100</v>
      </c>
      <c r="T216" s="24">
        <v>60.15625</v>
      </c>
      <c r="U216" s="24">
        <v>5.8464223390000001</v>
      </c>
      <c r="V216" s="24">
        <v>34.90401396</v>
      </c>
      <c r="W216" s="24">
        <v>0.654450262</v>
      </c>
      <c r="X216" s="25">
        <v>33011</v>
      </c>
      <c r="Y216" s="24">
        <v>29.910714290000001</v>
      </c>
      <c r="Z216" s="24">
        <v>84.741322859999997</v>
      </c>
    </row>
    <row r="217" spans="1:26">
      <c r="A217" s="4">
        <v>216</v>
      </c>
      <c r="B217" s="8" t="s">
        <v>418</v>
      </c>
      <c r="C217" s="8" t="s">
        <v>139</v>
      </c>
      <c r="D217" s="4">
        <f t="shared" si="17"/>
        <v>0</v>
      </c>
      <c r="E217" s="8" t="s">
        <v>11</v>
      </c>
      <c r="F217" s="8" t="s">
        <v>22</v>
      </c>
      <c r="G217" s="8">
        <v>1532</v>
      </c>
      <c r="H217" s="8">
        <v>1968</v>
      </c>
      <c r="I217" s="5">
        <f t="shared" si="20"/>
        <v>48</v>
      </c>
      <c r="J217" s="13">
        <v>527700</v>
      </c>
      <c r="K217" s="8" t="s">
        <v>2782</v>
      </c>
      <c r="L217" s="8" t="s">
        <v>2782</v>
      </c>
      <c r="M217" s="8" t="s">
        <v>419</v>
      </c>
      <c r="N217" s="5">
        <f t="shared" si="18"/>
        <v>1</v>
      </c>
      <c r="O217" s="5">
        <f t="shared" si="19"/>
        <v>0</v>
      </c>
      <c r="P217" s="4">
        <v>2</v>
      </c>
      <c r="Q217" s="8">
        <v>38.328721999999999</v>
      </c>
      <c r="R217" s="8">
        <v>-122.320313</v>
      </c>
      <c r="S217" s="24">
        <v>100</v>
      </c>
      <c r="T217" s="24">
        <v>60.15625</v>
      </c>
      <c r="U217" s="24">
        <v>5.8464223390000001</v>
      </c>
      <c r="V217" s="24">
        <v>34.90401396</v>
      </c>
      <c r="W217" s="24">
        <v>0.654450262</v>
      </c>
      <c r="X217" s="25">
        <v>33011</v>
      </c>
      <c r="Y217" s="24">
        <v>29.910714290000001</v>
      </c>
      <c r="Z217" s="24">
        <v>84.741322859999997</v>
      </c>
    </row>
    <row r="218" spans="1:26">
      <c r="A218" s="4">
        <v>217</v>
      </c>
      <c r="B218" s="8" t="s">
        <v>420</v>
      </c>
      <c r="C218" s="8" t="s">
        <v>139</v>
      </c>
      <c r="D218" s="4">
        <f t="shared" si="17"/>
        <v>0</v>
      </c>
      <c r="E218" s="8" t="s">
        <v>11</v>
      </c>
      <c r="F218" s="8" t="s">
        <v>22</v>
      </c>
      <c r="G218" s="8">
        <v>1467</v>
      </c>
      <c r="H218" s="8">
        <v>1959</v>
      </c>
      <c r="I218" s="5">
        <f t="shared" si="20"/>
        <v>57</v>
      </c>
      <c r="J218" s="13">
        <v>494300</v>
      </c>
      <c r="K218" s="8" t="s">
        <v>2782</v>
      </c>
      <c r="L218" s="8" t="s">
        <v>2782</v>
      </c>
      <c r="M218" s="8" t="s">
        <v>421</v>
      </c>
      <c r="N218" s="5">
        <f t="shared" si="18"/>
        <v>0</v>
      </c>
      <c r="O218" s="5">
        <f t="shared" si="19"/>
        <v>0</v>
      </c>
      <c r="P218" s="4">
        <v>3</v>
      </c>
      <c r="Q218" s="8">
        <v>38.323456999999998</v>
      </c>
      <c r="R218" s="8">
        <v>-122.318786</v>
      </c>
      <c r="S218" s="24">
        <v>100</v>
      </c>
      <c r="T218" s="24">
        <v>60.15625</v>
      </c>
      <c r="U218" s="24">
        <v>5.8464223390000001</v>
      </c>
      <c r="V218" s="24">
        <v>34.90401396</v>
      </c>
      <c r="W218" s="24">
        <v>0.654450262</v>
      </c>
      <c r="X218" s="25">
        <v>33011</v>
      </c>
      <c r="Y218" s="24">
        <v>29.910714290000001</v>
      </c>
      <c r="Z218" s="24">
        <v>84.741322859999997</v>
      </c>
    </row>
    <row r="219" spans="1:26">
      <c r="A219" s="4">
        <v>218</v>
      </c>
      <c r="B219" s="8" t="s">
        <v>422</v>
      </c>
      <c r="C219" s="8" t="s">
        <v>139</v>
      </c>
      <c r="D219" s="4">
        <f t="shared" si="17"/>
        <v>0</v>
      </c>
      <c r="E219" s="8" t="s">
        <v>11</v>
      </c>
      <c r="F219" s="8" t="s">
        <v>22</v>
      </c>
      <c r="G219" s="8">
        <v>1420</v>
      </c>
      <c r="H219" s="8">
        <v>1959</v>
      </c>
      <c r="I219" s="5">
        <f t="shared" si="20"/>
        <v>57</v>
      </c>
      <c r="J219" s="13">
        <v>483500</v>
      </c>
      <c r="K219" s="8" t="s">
        <v>2782</v>
      </c>
      <c r="L219" s="8" t="s">
        <v>2782</v>
      </c>
      <c r="M219" s="8" t="s">
        <v>421</v>
      </c>
      <c r="N219" s="5">
        <f t="shared" si="18"/>
        <v>0</v>
      </c>
      <c r="O219" s="5">
        <f t="shared" si="19"/>
        <v>0</v>
      </c>
      <c r="P219" s="4">
        <v>3</v>
      </c>
      <c r="Q219" s="8">
        <v>38.323616000000001</v>
      </c>
      <c r="R219" s="8">
        <v>-122.31899</v>
      </c>
      <c r="S219" s="24">
        <v>100</v>
      </c>
      <c r="T219" s="24">
        <v>60.15625</v>
      </c>
      <c r="U219" s="24">
        <v>5.8464223390000001</v>
      </c>
      <c r="V219" s="24">
        <v>34.90401396</v>
      </c>
      <c r="W219" s="24">
        <v>0.654450262</v>
      </c>
      <c r="X219" s="25">
        <v>33011</v>
      </c>
      <c r="Y219" s="24">
        <v>29.910714290000001</v>
      </c>
      <c r="Z219" s="24">
        <v>84.741322859999997</v>
      </c>
    </row>
    <row r="220" spans="1:26">
      <c r="A220" s="4">
        <v>219</v>
      </c>
      <c r="B220" s="8" t="s">
        <v>423</v>
      </c>
      <c r="C220" s="8" t="s">
        <v>139</v>
      </c>
      <c r="D220" s="4">
        <f t="shared" si="17"/>
        <v>0</v>
      </c>
      <c r="E220" s="8" t="s">
        <v>11</v>
      </c>
      <c r="F220" s="8" t="s">
        <v>22</v>
      </c>
      <c r="G220" s="8">
        <v>1420</v>
      </c>
      <c r="H220" s="8">
        <v>1959</v>
      </c>
      <c r="I220" s="5">
        <f t="shared" si="20"/>
        <v>57</v>
      </c>
      <c r="J220" s="13">
        <v>502400</v>
      </c>
      <c r="K220" s="8" t="s">
        <v>2782</v>
      </c>
      <c r="L220" s="8" t="s">
        <v>2782</v>
      </c>
      <c r="M220" s="8" t="s">
        <v>424</v>
      </c>
      <c r="N220" s="5">
        <f t="shared" si="18"/>
        <v>1</v>
      </c>
      <c r="O220" s="5">
        <f t="shared" si="19"/>
        <v>0</v>
      </c>
      <c r="P220" s="4">
        <v>2</v>
      </c>
      <c r="Q220" s="8">
        <v>38.323867</v>
      </c>
      <c r="R220" s="8">
        <v>-122.318528</v>
      </c>
      <c r="S220" s="24">
        <v>100</v>
      </c>
      <c r="T220" s="24">
        <v>60.15625</v>
      </c>
      <c r="U220" s="24">
        <v>5.8464223390000001</v>
      </c>
      <c r="V220" s="24">
        <v>34.90401396</v>
      </c>
      <c r="W220" s="24">
        <v>0.654450262</v>
      </c>
      <c r="X220" s="25">
        <v>33011</v>
      </c>
      <c r="Y220" s="24">
        <v>29.910714290000001</v>
      </c>
      <c r="Z220" s="24">
        <v>84.741322859999997</v>
      </c>
    </row>
    <row r="221" spans="1:26">
      <c r="A221" s="4">
        <v>220</v>
      </c>
      <c r="B221" s="8" t="s">
        <v>425</v>
      </c>
      <c r="C221" s="8" t="s">
        <v>139</v>
      </c>
      <c r="D221" s="4">
        <f t="shared" si="17"/>
        <v>0</v>
      </c>
      <c r="E221" s="8" t="s">
        <v>11</v>
      </c>
      <c r="F221" s="8" t="s">
        <v>22</v>
      </c>
      <c r="G221" s="8">
        <v>1420</v>
      </c>
      <c r="H221" s="8">
        <v>1959</v>
      </c>
      <c r="I221" s="5">
        <f t="shared" si="20"/>
        <v>57</v>
      </c>
      <c r="J221" s="13">
        <v>491700</v>
      </c>
      <c r="K221" s="15">
        <v>41983</v>
      </c>
      <c r="L221" s="15">
        <v>42018</v>
      </c>
      <c r="M221" s="8" t="s">
        <v>426</v>
      </c>
      <c r="N221" s="5">
        <f t="shared" si="18"/>
        <v>1</v>
      </c>
      <c r="O221" s="5">
        <f t="shared" si="19"/>
        <v>0</v>
      </c>
      <c r="P221" s="4">
        <v>1</v>
      </c>
      <c r="Q221" s="8">
        <v>38.324567000000002</v>
      </c>
      <c r="R221" s="8">
        <v>-122.319819</v>
      </c>
      <c r="S221" s="24">
        <v>100</v>
      </c>
      <c r="T221" s="24">
        <v>60.15625</v>
      </c>
      <c r="U221" s="24">
        <v>5.8464223390000001</v>
      </c>
      <c r="V221" s="24">
        <v>34.90401396</v>
      </c>
      <c r="W221" s="24">
        <v>0.654450262</v>
      </c>
      <c r="X221" s="25">
        <v>33011</v>
      </c>
      <c r="Y221" s="24">
        <v>29.910714290000001</v>
      </c>
      <c r="Z221" s="24">
        <v>84.741322859999997</v>
      </c>
    </row>
    <row r="222" spans="1:26">
      <c r="A222" s="4">
        <v>221</v>
      </c>
      <c r="B222" s="8" t="s">
        <v>427</v>
      </c>
      <c r="C222" s="8" t="s">
        <v>139</v>
      </c>
      <c r="D222" s="4">
        <f t="shared" si="17"/>
        <v>0</v>
      </c>
      <c r="E222" s="8" t="s">
        <v>11</v>
      </c>
      <c r="F222" s="8" t="s">
        <v>22</v>
      </c>
      <c r="G222" s="8">
        <v>1134</v>
      </c>
      <c r="H222" s="8">
        <v>1957</v>
      </c>
      <c r="I222" s="5">
        <f t="shared" si="20"/>
        <v>59</v>
      </c>
      <c r="J222" s="13">
        <v>446900</v>
      </c>
      <c r="K222" s="15">
        <v>41902</v>
      </c>
      <c r="L222" s="8" t="s">
        <v>428</v>
      </c>
      <c r="M222" s="8" t="s">
        <v>429</v>
      </c>
      <c r="N222" s="5">
        <f t="shared" si="18"/>
        <v>0</v>
      </c>
      <c r="O222" s="5">
        <f t="shared" si="19"/>
        <v>0</v>
      </c>
      <c r="P222" s="4">
        <v>2</v>
      </c>
      <c r="Q222" s="8">
        <v>38.325350999999998</v>
      </c>
      <c r="R222" s="8">
        <v>-122.319615</v>
      </c>
      <c r="S222" s="24">
        <v>100</v>
      </c>
      <c r="T222" s="24">
        <v>60.15625</v>
      </c>
      <c r="U222" s="24">
        <v>5.8464223390000001</v>
      </c>
      <c r="V222" s="24">
        <v>34.90401396</v>
      </c>
      <c r="W222" s="24">
        <v>0.654450262</v>
      </c>
      <c r="X222" s="25">
        <v>33011</v>
      </c>
      <c r="Y222" s="24">
        <v>29.910714290000001</v>
      </c>
      <c r="Z222" s="24">
        <v>84.741322859999997</v>
      </c>
    </row>
    <row r="223" spans="1:26">
      <c r="A223" s="4">
        <v>222</v>
      </c>
      <c r="B223" s="8" t="s">
        <v>430</v>
      </c>
      <c r="C223" s="8" t="s">
        <v>139</v>
      </c>
      <c r="D223" s="4">
        <f t="shared" si="17"/>
        <v>0</v>
      </c>
      <c r="E223" s="8" t="s">
        <v>11</v>
      </c>
      <c r="F223" s="8" t="s">
        <v>22</v>
      </c>
      <c r="G223" s="8">
        <v>1879</v>
      </c>
      <c r="H223" s="8">
        <v>1953</v>
      </c>
      <c r="I223" s="5">
        <f t="shared" si="20"/>
        <v>63</v>
      </c>
      <c r="J223" s="13">
        <v>618800</v>
      </c>
      <c r="K223" s="15">
        <v>41919</v>
      </c>
      <c r="L223" s="15">
        <v>41961</v>
      </c>
      <c r="M223" s="8" t="s">
        <v>431</v>
      </c>
      <c r="N223" s="5">
        <f t="shared" si="18"/>
        <v>1</v>
      </c>
      <c r="O223" s="5">
        <f t="shared" si="19"/>
        <v>0</v>
      </c>
      <c r="P223" s="4">
        <v>2</v>
      </c>
      <c r="Q223" s="8">
        <v>38.325212000000001</v>
      </c>
      <c r="R223" s="8">
        <v>-122.32284799999999</v>
      </c>
      <c r="S223" s="24">
        <v>100</v>
      </c>
      <c r="T223" s="24">
        <v>60.15625</v>
      </c>
      <c r="U223" s="24">
        <v>5.8464223390000001</v>
      </c>
      <c r="V223" s="24">
        <v>34.90401396</v>
      </c>
      <c r="W223" s="24">
        <v>0.654450262</v>
      </c>
      <c r="X223" s="25">
        <v>33011</v>
      </c>
      <c r="Y223" s="24">
        <v>29.910714290000001</v>
      </c>
      <c r="Z223" s="24">
        <v>84.741322859999997</v>
      </c>
    </row>
    <row r="224" spans="1:26">
      <c r="A224" s="4">
        <v>223</v>
      </c>
      <c r="B224" s="8" t="s">
        <v>432</v>
      </c>
      <c r="C224" s="8" t="s">
        <v>139</v>
      </c>
      <c r="D224" s="4">
        <f t="shared" si="17"/>
        <v>0</v>
      </c>
      <c r="E224" s="8" t="s">
        <v>11</v>
      </c>
      <c r="F224" s="8" t="s">
        <v>22</v>
      </c>
      <c r="G224" s="8">
        <v>1655</v>
      </c>
      <c r="H224" s="8">
        <v>1961</v>
      </c>
      <c r="I224" s="5">
        <f t="shared" si="20"/>
        <v>55</v>
      </c>
      <c r="J224" s="13">
        <v>563400</v>
      </c>
      <c r="K224" s="15">
        <v>41933</v>
      </c>
      <c r="L224" s="15">
        <v>42004</v>
      </c>
      <c r="M224" s="8" t="s">
        <v>433</v>
      </c>
      <c r="N224" s="5">
        <f t="shared" si="18"/>
        <v>0</v>
      </c>
      <c r="O224" s="5">
        <f t="shared" si="19"/>
        <v>0</v>
      </c>
      <c r="P224" s="4">
        <v>3</v>
      </c>
      <c r="Q224" s="8">
        <v>38.319814999999998</v>
      </c>
      <c r="R224" s="8">
        <v>-122.32176</v>
      </c>
      <c r="S224" s="25">
        <v>100</v>
      </c>
      <c r="T224" s="25">
        <v>76.857142859999996</v>
      </c>
      <c r="U224" s="25">
        <v>1.936218679</v>
      </c>
      <c r="V224" s="25">
        <v>9.3394077450000008</v>
      </c>
      <c r="W224" s="25">
        <v>0</v>
      </c>
      <c r="X224" s="25">
        <v>57003</v>
      </c>
      <c r="Y224" s="25">
        <v>93.714285709999999</v>
      </c>
      <c r="Z224" s="25">
        <v>87.465564740000005</v>
      </c>
    </row>
    <row r="225" spans="1:26">
      <c r="A225" s="4">
        <v>224</v>
      </c>
      <c r="B225" s="8" t="s">
        <v>434</v>
      </c>
      <c r="C225" s="8" t="s">
        <v>139</v>
      </c>
      <c r="D225" s="4">
        <f t="shared" si="17"/>
        <v>0</v>
      </c>
      <c r="E225" s="8" t="s">
        <v>11</v>
      </c>
      <c r="F225" s="8" t="s">
        <v>22</v>
      </c>
      <c r="G225" s="8">
        <v>1930</v>
      </c>
      <c r="H225" s="8">
        <v>1970</v>
      </c>
      <c r="I225" s="5">
        <f t="shared" si="20"/>
        <v>46</v>
      </c>
      <c r="J225" s="13">
        <v>624500</v>
      </c>
      <c r="K225" s="15">
        <v>41914</v>
      </c>
      <c r="L225" s="15">
        <v>41921</v>
      </c>
      <c r="M225" s="8" t="s">
        <v>435</v>
      </c>
      <c r="N225" s="5">
        <f t="shared" si="18"/>
        <v>1</v>
      </c>
      <c r="O225" s="5">
        <f t="shared" si="19"/>
        <v>0</v>
      </c>
      <c r="P225" s="4">
        <v>2</v>
      </c>
      <c r="Q225" s="8">
        <v>38.320523000000001</v>
      </c>
      <c r="R225" s="8">
        <v>-122.321828</v>
      </c>
      <c r="S225" s="25">
        <v>100</v>
      </c>
      <c r="T225" s="25">
        <v>76.857142859999996</v>
      </c>
      <c r="U225" s="25">
        <v>1.936218679</v>
      </c>
      <c r="V225" s="25">
        <v>9.3394077450000008</v>
      </c>
      <c r="W225" s="25">
        <v>0</v>
      </c>
      <c r="X225" s="25">
        <v>57003</v>
      </c>
      <c r="Y225" s="25">
        <v>93.714285709999999</v>
      </c>
      <c r="Z225" s="25">
        <v>87.465564740000005</v>
      </c>
    </row>
    <row r="226" spans="1:26">
      <c r="A226" s="4">
        <v>225</v>
      </c>
      <c r="B226" s="8" t="s">
        <v>436</v>
      </c>
      <c r="C226" s="8" t="s">
        <v>139</v>
      </c>
      <c r="D226" s="4">
        <f t="shared" si="17"/>
        <v>0</v>
      </c>
      <c r="E226" s="8" t="s">
        <v>11</v>
      </c>
      <c r="F226" s="8" t="s">
        <v>22</v>
      </c>
      <c r="G226" s="8">
        <v>1929</v>
      </c>
      <c r="H226" s="8">
        <v>1965</v>
      </c>
      <c r="I226" s="5">
        <f t="shared" si="20"/>
        <v>51</v>
      </c>
      <c r="J226" s="13">
        <v>625000</v>
      </c>
      <c r="K226" s="15">
        <v>42062</v>
      </c>
      <c r="L226" s="15">
        <v>42109</v>
      </c>
      <c r="M226" s="8" t="s">
        <v>437</v>
      </c>
      <c r="N226" s="5">
        <f t="shared" si="18"/>
        <v>1</v>
      </c>
      <c r="O226" s="5">
        <f t="shared" si="19"/>
        <v>0</v>
      </c>
      <c r="P226" s="4">
        <v>2</v>
      </c>
      <c r="Q226" s="8">
        <v>38.320199000000002</v>
      </c>
      <c r="R226" s="8">
        <v>-122.324383</v>
      </c>
      <c r="S226" s="25">
        <v>100</v>
      </c>
      <c r="T226" s="25">
        <v>76.857142859999996</v>
      </c>
      <c r="U226" s="25">
        <v>1.936218679</v>
      </c>
      <c r="V226" s="25">
        <v>9.3394077450000008</v>
      </c>
      <c r="W226" s="25">
        <v>0</v>
      </c>
      <c r="X226" s="25">
        <v>57003</v>
      </c>
      <c r="Y226" s="25">
        <v>93.714285709999999</v>
      </c>
      <c r="Z226" s="25">
        <v>87.465564740000005</v>
      </c>
    </row>
    <row r="227" spans="1:26">
      <c r="A227" s="4">
        <v>226</v>
      </c>
      <c r="B227" s="8" t="s">
        <v>438</v>
      </c>
      <c r="C227" s="8" t="s">
        <v>139</v>
      </c>
      <c r="D227" s="4">
        <f t="shared" si="17"/>
        <v>0</v>
      </c>
      <c r="E227" s="8" t="s">
        <v>11</v>
      </c>
      <c r="F227" s="8" t="s">
        <v>22</v>
      </c>
      <c r="G227" s="8">
        <v>1587</v>
      </c>
      <c r="H227" s="8">
        <v>1971</v>
      </c>
      <c r="I227" s="5">
        <f t="shared" si="20"/>
        <v>45</v>
      </c>
      <c r="J227" s="13">
        <v>551900</v>
      </c>
      <c r="K227" s="15">
        <v>41915</v>
      </c>
      <c r="L227" s="15">
        <v>41941</v>
      </c>
      <c r="M227" s="8" t="s">
        <v>439</v>
      </c>
      <c r="N227" s="5">
        <f t="shared" si="18"/>
        <v>1</v>
      </c>
      <c r="O227" s="5">
        <f t="shared" si="19"/>
        <v>0</v>
      </c>
      <c r="P227" s="4">
        <v>2</v>
      </c>
      <c r="Q227" s="8">
        <v>38.320746</v>
      </c>
      <c r="R227" s="8">
        <v>-122.325316</v>
      </c>
      <c r="S227" s="25">
        <v>100</v>
      </c>
      <c r="T227" s="25">
        <v>76.857142859999996</v>
      </c>
      <c r="U227" s="25">
        <v>1.936218679</v>
      </c>
      <c r="V227" s="25">
        <v>9.3394077450000008</v>
      </c>
      <c r="W227" s="25">
        <v>0</v>
      </c>
      <c r="X227" s="25">
        <v>57003</v>
      </c>
      <c r="Y227" s="25">
        <v>93.714285709999999</v>
      </c>
      <c r="Z227" s="25">
        <v>87.465564740000005</v>
      </c>
    </row>
    <row r="228" spans="1:26">
      <c r="A228" s="4">
        <v>227</v>
      </c>
      <c r="B228" s="8" t="s">
        <v>440</v>
      </c>
      <c r="C228" s="8" t="s">
        <v>139</v>
      </c>
      <c r="D228" s="4">
        <f t="shared" si="17"/>
        <v>0</v>
      </c>
      <c r="E228" s="8" t="s">
        <v>11</v>
      </c>
      <c r="F228" s="8" t="s">
        <v>22</v>
      </c>
      <c r="G228" s="8">
        <v>1571</v>
      </c>
      <c r="H228" s="8">
        <v>1964</v>
      </c>
      <c r="I228" s="5">
        <f t="shared" si="20"/>
        <v>52</v>
      </c>
      <c r="J228" s="13">
        <v>549000</v>
      </c>
      <c r="K228" s="8" t="s">
        <v>2782</v>
      </c>
      <c r="L228" s="8" t="s">
        <v>2782</v>
      </c>
      <c r="M228" s="8" t="s">
        <v>441</v>
      </c>
      <c r="N228" s="5">
        <f t="shared" si="18"/>
        <v>1</v>
      </c>
      <c r="O228" s="5">
        <f t="shared" si="19"/>
        <v>1</v>
      </c>
      <c r="P228" s="4">
        <v>2</v>
      </c>
      <c r="Q228" s="8">
        <v>38.323278000000002</v>
      </c>
      <c r="R228" s="8">
        <v>-122.324172</v>
      </c>
      <c r="S228" s="25">
        <v>100</v>
      </c>
      <c r="T228" s="25">
        <v>76.857142859999996</v>
      </c>
      <c r="U228" s="25">
        <v>1.936218679</v>
      </c>
      <c r="V228" s="25">
        <v>9.3394077450000008</v>
      </c>
      <c r="W228" s="25">
        <v>0</v>
      </c>
      <c r="X228" s="25">
        <v>57003</v>
      </c>
      <c r="Y228" s="25">
        <v>93.714285709999999</v>
      </c>
      <c r="Z228" s="25">
        <v>87.465564740000005</v>
      </c>
    </row>
    <row r="229" spans="1:26">
      <c r="A229" s="4">
        <v>228</v>
      </c>
      <c r="B229" s="8" t="s">
        <v>442</v>
      </c>
      <c r="C229" s="8" t="s">
        <v>139</v>
      </c>
      <c r="D229" s="4">
        <f t="shared" si="17"/>
        <v>0</v>
      </c>
      <c r="E229" s="8" t="s">
        <v>11</v>
      </c>
      <c r="F229" s="8" t="s">
        <v>22</v>
      </c>
      <c r="G229" s="8">
        <v>1438</v>
      </c>
      <c r="H229" s="8">
        <v>1965</v>
      </c>
      <c r="I229" s="5">
        <f t="shared" si="20"/>
        <v>51</v>
      </c>
      <c r="J229" s="13">
        <v>543700</v>
      </c>
      <c r="K229" s="15">
        <v>41901</v>
      </c>
      <c r="L229" s="8" t="s">
        <v>151</v>
      </c>
      <c r="M229" s="8" t="s">
        <v>443</v>
      </c>
      <c r="N229" s="5">
        <f t="shared" si="18"/>
        <v>0</v>
      </c>
      <c r="O229" s="5">
        <f t="shared" si="19"/>
        <v>0</v>
      </c>
      <c r="P229" s="4">
        <v>2</v>
      </c>
      <c r="Q229" s="8">
        <v>38.322232999999997</v>
      </c>
      <c r="R229" s="8">
        <v>-122.32605</v>
      </c>
      <c r="S229" s="25">
        <v>100</v>
      </c>
      <c r="T229" s="25">
        <v>76.857142859999996</v>
      </c>
      <c r="U229" s="25">
        <v>1.936218679</v>
      </c>
      <c r="V229" s="25">
        <v>9.3394077450000008</v>
      </c>
      <c r="W229" s="25">
        <v>0</v>
      </c>
      <c r="X229" s="25">
        <v>57003</v>
      </c>
      <c r="Y229" s="25">
        <v>93.714285709999999</v>
      </c>
      <c r="Z229" s="25">
        <v>87.465564740000005</v>
      </c>
    </row>
    <row r="230" spans="1:26">
      <c r="A230" s="4">
        <v>229</v>
      </c>
      <c r="B230" s="8" t="s">
        <v>444</v>
      </c>
      <c r="C230" s="8" t="s">
        <v>139</v>
      </c>
      <c r="D230" s="4">
        <f t="shared" si="17"/>
        <v>0</v>
      </c>
      <c r="E230" s="8" t="s">
        <v>11</v>
      </c>
      <c r="F230" s="8" t="s">
        <v>22</v>
      </c>
      <c r="G230" s="8">
        <v>2505</v>
      </c>
      <c r="H230" s="8">
        <v>1972</v>
      </c>
      <c r="I230" s="5">
        <f t="shared" si="20"/>
        <v>44</v>
      </c>
      <c r="J230" s="13">
        <v>719100</v>
      </c>
      <c r="K230" s="15">
        <v>41933</v>
      </c>
      <c r="L230" s="8" t="s">
        <v>445</v>
      </c>
      <c r="M230" s="8" t="s">
        <v>446</v>
      </c>
      <c r="N230" s="5">
        <f t="shared" si="18"/>
        <v>1</v>
      </c>
      <c r="O230" s="5">
        <f t="shared" si="19"/>
        <v>0</v>
      </c>
      <c r="P230" s="4">
        <v>2</v>
      </c>
      <c r="Q230" s="8">
        <v>38.321010000000001</v>
      </c>
      <c r="R230" s="8">
        <v>-122.327358</v>
      </c>
      <c r="S230" s="25">
        <v>100</v>
      </c>
      <c r="T230" s="25">
        <v>76.857142859999996</v>
      </c>
      <c r="U230" s="25">
        <v>1.936218679</v>
      </c>
      <c r="V230" s="25">
        <v>9.3394077450000008</v>
      </c>
      <c r="W230" s="25">
        <v>0</v>
      </c>
      <c r="X230" s="25">
        <v>57003</v>
      </c>
      <c r="Y230" s="25">
        <v>93.714285709999999</v>
      </c>
      <c r="Z230" s="25">
        <v>87.465564740000005</v>
      </c>
    </row>
    <row r="231" spans="1:26">
      <c r="A231" s="4">
        <v>230</v>
      </c>
      <c r="B231" s="8" t="s">
        <v>447</v>
      </c>
      <c r="C231" s="8" t="s">
        <v>139</v>
      </c>
      <c r="D231" s="4">
        <f t="shared" si="17"/>
        <v>0</v>
      </c>
      <c r="E231" s="8" t="s">
        <v>11</v>
      </c>
      <c r="F231" s="8" t="s">
        <v>22</v>
      </c>
      <c r="G231" s="8">
        <v>2004</v>
      </c>
      <c r="H231" s="8">
        <v>1972</v>
      </c>
      <c r="I231" s="5">
        <f t="shared" si="20"/>
        <v>44</v>
      </c>
      <c r="J231" s="13">
        <v>639000</v>
      </c>
      <c r="K231" s="15">
        <v>42109</v>
      </c>
      <c r="L231" s="15">
        <v>42244</v>
      </c>
      <c r="M231" s="8" t="s">
        <v>448</v>
      </c>
      <c r="N231" s="5">
        <f t="shared" si="18"/>
        <v>1</v>
      </c>
      <c r="O231" s="5">
        <f t="shared" si="19"/>
        <v>0</v>
      </c>
      <c r="P231" s="4">
        <v>2</v>
      </c>
      <c r="Q231" s="8">
        <v>38.321289999999998</v>
      </c>
      <c r="R231" s="8">
        <v>-122.327682</v>
      </c>
      <c r="S231" s="25">
        <v>100</v>
      </c>
      <c r="T231" s="25">
        <v>76.857142859999996</v>
      </c>
      <c r="U231" s="25">
        <v>1.936218679</v>
      </c>
      <c r="V231" s="25">
        <v>9.3394077450000008</v>
      </c>
      <c r="W231" s="25">
        <v>0</v>
      </c>
      <c r="X231" s="25">
        <v>57003</v>
      </c>
      <c r="Y231" s="25">
        <v>93.714285709999999</v>
      </c>
      <c r="Z231" s="25">
        <v>87.465564740000005</v>
      </c>
    </row>
    <row r="232" spans="1:26">
      <c r="A232" s="4">
        <v>231</v>
      </c>
      <c r="B232" s="8" t="s">
        <v>449</v>
      </c>
      <c r="C232" s="8" t="s">
        <v>139</v>
      </c>
      <c r="D232" s="4">
        <f t="shared" si="17"/>
        <v>0</v>
      </c>
      <c r="E232" s="8" t="s">
        <v>11</v>
      </c>
      <c r="F232" s="8" t="s">
        <v>22</v>
      </c>
      <c r="G232" s="8">
        <v>2128</v>
      </c>
      <c r="H232" s="8">
        <v>1977</v>
      </c>
      <c r="I232" s="5">
        <f t="shared" si="20"/>
        <v>39</v>
      </c>
      <c r="J232" s="13">
        <v>680800</v>
      </c>
      <c r="K232" s="15">
        <v>41900</v>
      </c>
      <c r="L232" s="8" t="s">
        <v>450</v>
      </c>
      <c r="M232" s="8" t="s">
        <v>451</v>
      </c>
      <c r="N232" s="5">
        <f t="shared" si="18"/>
        <v>1</v>
      </c>
      <c r="O232" s="5">
        <f t="shared" si="19"/>
        <v>0</v>
      </c>
      <c r="P232" s="4">
        <v>2</v>
      </c>
      <c r="Q232" s="8">
        <v>38.320874000000003</v>
      </c>
      <c r="R232" s="8">
        <v>-122.328384</v>
      </c>
      <c r="S232" s="25">
        <v>100</v>
      </c>
      <c r="T232" s="25">
        <v>76.857142859999996</v>
      </c>
      <c r="U232" s="25">
        <v>1.936218679</v>
      </c>
      <c r="V232" s="25">
        <v>9.3394077450000008</v>
      </c>
      <c r="W232" s="25">
        <v>0</v>
      </c>
      <c r="X232" s="25">
        <v>57003</v>
      </c>
      <c r="Y232" s="25">
        <v>93.714285709999999</v>
      </c>
      <c r="Z232" s="25">
        <v>87.465564740000005</v>
      </c>
    </row>
    <row r="233" spans="1:26">
      <c r="A233" s="4">
        <v>232</v>
      </c>
      <c r="B233" s="8" t="s">
        <v>452</v>
      </c>
      <c r="C233" s="8" t="s">
        <v>139</v>
      </c>
      <c r="D233" s="4">
        <f t="shared" si="17"/>
        <v>0</v>
      </c>
      <c r="E233" s="8" t="s">
        <v>11</v>
      </c>
      <c r="F233" s="8" t="s">
        <v>22</v>
      </c>
      <c r="G233" s="8">
        <v>1845</v>
      </c>
      <c r="H233" s="8">
        <v>1977</v>
      </c>
      <c r="I233" s="5">
        <f t="shared" si="20"/>
        <v>39</v>
      </c>
      <c r="J233" s="13">
        <v>636700</v>
      </c>
      <c r="K233" s="8" t="s">
        <v>2782</v>
      </c>
      <c r="L233" s="8" t="s">
        <v>2782</v>
      </c>
      <c r="M233" s="8" t="s">
        <v>453</v>
      </c>
      <c r="N233" s="5">
        <f t="shared" si="18"/>
        <v>1</v>
      </c>
      <c r="O233" s="5">
        <f t="shared" si="19"/>
        <v>0</v>
      </c>
      <c r="P233" s="4">
        <v>2</v>
      </c>
      <c r="Q233" s="8">
        <v>38.3202</v>
      </c>
      <c r="R233" s="8">
        <v>-122.328492</v>
      </c>
      <c r="S233" s="25">
        <v>100</v>
      </c>
      <c r="T233" s="25">
        <v>76.857142859999996</v>
      </c>
      <c r="U233" s="25">
        <v>1.936218679</v>
      </c>
      <c r="V233" s="25">
        <v>9.3394077450000008</v>
      </c>
      <c r="W233" s="25">
        <v>0</v>
      </c>
      <c r="X233" s="25">
        <v>57003</v>
      </c>
      <c r="Y233" s="25">
        <v>93.714285709999999</v>
      </c>
      <c r="Z233" s="25">
        <v>87.465564740000005</v>
      </c>
    </row>
    <row r="234" spans="1:26">
      <c r="A234" s="4">
        <v>233</v>
      </c>
      <c r="B234" s="8" t="s">
        <v>454</v>
      </c>
      <c r="C234" s="8" t="s">
        <v>139</v>
      </c>
      <c r="D234" s="4">
        <f t="shared" si="17"/>
        <v>0</v>
      </c>
      <c r="E234" s="8" t="s">
        <v>11</v>
      </c>
      <c r="F234" s="8" t="s">
        <v>22</v>
      </c>
      <c r="G234" s="8">
        <v>1845</v>
      </c>
      <c r="H234" s="8">
        <v>1977</v>
      </c>
      <c r="I234" s="5">
        <f t="shared" si="20"/>
        <v>39</v>
      </c>
      <c r="J234" s="13">
        <v>616200</v>
      </c>
      <c r="K234" s="15">
        <v>41884</v>
      </c>
      <c r="L234" s="8" t="s">
        <v>255</v>
      </c>
      <c r="M234" s="8" t="s">
        <v>455</v>
      </c>
      <c r="N234" s="5">
        <f t="shared" si="18"/>
        <v>0</v>
      </c>
      <c r="O234" s="5">
        <f t="shared" si="19"/>
        <v>0</v>
      </c>
      <c r="P234" s="4">
        <v>1</v>
      </c>
      <c r="Q234" s="8">
        <v>38.320340999999999</v>
      </c>
      <c r="R234" s="8">
        <v>-122.32933300000001</v>
      </c>
      <c r="S234" s="25">
        <v>100</v>
      </c>
      <c r="T234" s="25">
        <v>76.857142859999996</v>
      </c>
      <c r="U234" s="25">
        <v>1.936218679</v>
      </c>
      <c r="V234" s="25">
        <v>9.3394077450000008</v>
      </c>
      <c r="W234" s="25">
        <v>0</v>
      </c>
      <c r="X234" s="25">
        <v>57003</v>
      </c>
      <c r="Y234" s="25">
        <v>93.714285709999999</v>
      </c>
      <c r="Z234" s="25">
        <v>87.465564740000005</v>
      </c>
    </row>
    <row r="235" spans="1:26">
      <c r="A235" s="4">
        <v>234</v>
      </c>
      <c r="B235" s="8" t="s">
        <v>456</v>
      </c>
      <c r="C235" s="8" t="s">
        <v>139</v>
      </c>
      <c r="D235" s="4">
        <f t="shared" si="17"/>
        <v>0</v>
      </c>
      <c r="E235" s="8" t="s">
        <v>11</v>
      </c>
      <c r="F235" s="8" t="s">
        <v>22</v>
      </c>
      <c r="G235" s="8">
        <v>2266</v>
      </c>
      <c r="H235" s="8">
        <v>1976</v>
      </c>
      <c r="I235" s="5">
        <f t="shared" si="20"/>
        <v>40</v>
      </c>
      <c r="J235" s="13">
        <v>671600</v>
      </c>
      <c r="K235" s="15">
        <v>41898</v>
      </c>
      <c r="L235" s="15">
        <v>41908</v>
      </c>
      <c r="M235" s="8" t="s">
        <v>457</v>
      </c>
      <c r="N235" s="5">
        <f t="shared" si="18"/>
        <v>1</v>
      </c>
      <c r="O235" s="5">
        <f t="shared" si="19"/>
        <v>0</v>
      </c>
      <c r="P235" s="4">
        <v>2</v>
      </c>
      <c r="Q235" s="8">
        <v>38.323999999999998</v>
      </c>
      <c r="R235" s="8">
        <v>-122.32725000000001</v>
      </c>
      <c r="S235" s="25">
        <v>100</v>
      </c>
      <c r="T235" s="25">
        <v>76.857142859999996</v>
      </c>
      <c r="U235" s="25">
        <v>1.936218679</v>
      </c>
      <c r="V235" s="25">
        <v>9.3394077450000008</v>
      </c>
      <c r="W235" s="25">
        <v>0</v>
      </c>
      <c r="X235" s="25">
        <v>57003</v>
      </c>
      <c r="Y235" s="25">
        <v>93.714285709999999</v>
      </c>
      <c r="Z235" s="25">
        <v>87.465564740000005</v>
      </c>
    </row>
    <row r="236" spans="1:26">
      <c r="A236" s="4">
        <v>235</v>
      </c>
      <c r="B236" s="8" t="s">
        <v>458</v>
      </c>
      <c r="C236" s="8" t="s">
        <v>139</v>
      </c>
      <c r="D236" s="4">
        <f t="shared" si="17"/>
        <v>0</v>
      </c>
      <c r="E236" s="8" t="s">
        <v>11</v>
      </c>
      <c r="F236" s="8" t="s">
        <v>22</v>
      </c>
      <c r="G236" s="8">
        <v>2128</v>
      </c>
      <c r="H236" s="8">
        <v>1976</v>
      </c>
      <c r="I236" s="5">
        <f t="shared" si="20"/>
        <v>40</v>
      </c>
      <c r="J236" s="13">
        <v>663900</v>
      </c>
      <c r="K236" s="15">
        <v>41894</v>
      </c>
      <c r="L236" s="8" t="s">
        <v>242</v>
      </c>
      <c r="M236" s="8" t="s">
        <v>459</v>
      </c>
      <c r="N236" s="5">
        <f t="shared" si="18"/>
        <v>0</v>
      </c>
      <c r="O236" s="5">
        <f t="shared" si="19"/>
        <v>0</v>
      </c>
      <c r="P236" s="4">
        <v>2</v>
      </c>
      <c r="Q236" s="8">
        <v>38.323357999999999</v>
      </c>
      <c r="R236" s="8">
        <v>-122.329525</v>
      </c>
      <c r="S236" s="25">
        <v>100</v>
      </c>
      <c r="T236" s="25">
        <v>76.857142859999996</v>
      </c>
      <c r="U236" s="25">
        <v>1.936218679</v>
      </c>
      <c r="V236" s="25">
        <v>9.3394077450000008</v>
      </c>
      <c r="W236" s="25">
        <v>0</v>
      </c>
      <c r="X236" s="25">
        <v>57003</v>
      </c>
      <c r="Y236" s="25">
        <v>93.714285709999999</v>
      </c>
      <c r="Z236" s="25">
        <v>87.465564740000005</v>
      </c>
    </row>
    <row r="237" spans="1:26">
      <c r="A237" s="4">
        <v>236</v>
      </c>
      <c r="B237" s="8" t="s">
        <v>460</v>
      </c>
      <c r="C237" s="8" t="s">
        <v>139</v>
      </c>
      <c r="D237" s="4">
        <f t="shared" si="17"/>
        <v>0</v>
      </c>
      <c r="E237" s="8" t="s">
        <v>11</v>
      </c>
      <c r="F237" s="8" t="s">
        <v>22</v>
      </c>
      <c r="G237" s="8">
        <v>1885</v>
      </c>
      <c r="H237" s="8">
        <v>1990</v>
      </c>
      <c r="I237" s="5">
        <f t="shared" si="20"/>
        <v>26</v>
      </c>
      <c r="J237" s="13">
        <v>651100</v>
      </c>
      <c r="K237" s="8" t="s">
        <v>2782</v>
      </c>
      <c r="L237" s="8" t="s">
        <v>2782</v>
      </c>
      <c r="M237" s="8" t="s">
        <v>461</v>
      </c>
      <c r="N237" s="5">
        <f t="shared" si="18"/>
        <v>0</v>
      </c>
      <c r="O237" s="5">
        <f t="shared" si="19"/>
        <v>0</v>
      </c>
      <c r="P237" s="4">
        <v>2</v>
      </c>
      <c r="Q237" s="8">
        <v>38.324078999999998</v>
      </c>
      <c r="R237" s="8">
        <v>-122.33053099999999</v>
      </c>
      <c r="S237" s="24">
        <v>94.4</v>
      </c>
      <c r="T237" s="24">
        <v>49.6</v>
      </c>
      <c r="U237" s="24">
        <v>0</v>
      </c>
      <c r="V237" s="24">
        <v>37.797147389999999</v>
      </c>
      <c r="W237" s="24">
        <v>0.55467511899999999</v>
      </c>
      <c r="X237" s="25">
        <v>32622</v>
      </c>
      <c r="Y237" s="24">
        <v>76.8</v>
      </c>
      <c r="Z237" s="24">
        <v>82.806573959999994</v>
      </c>
    </row>
    <row r="238" spans="1:26">
      <c r="A238" s="4">
        <v>237</v>
      </c>
      <c r="B238" s="8" t="s">
        <v>462</v>
      </c>
      <c r="C238" s="8" t="s">
        <v>139</v>
      </c>
      <c r="D238" s="4">
        <f t="shared" si="17"/>
        <v>0</v>
      </c>
      <c r="E238" s="8" t="s">
        <v>11</v>
      </c>
      <c r="F238" s="8" t="s">
        <v>22</v>
      </c>
      <c r="G238" s="8">
        <v>1568</v>
      </c>
      <c r="H238" s="8">
        <v>1972</v>
      </c>
      <c r="I238" s="5">
        <f t="shared" si="20"/>
        <v>44</v>
      </c>
      <c r="J238" s="13">
        <v>565100</v>
      </c>
      <c r="K238" s="15">
        <v>41982</v>
      </c>
      <c r="L238" s="15">
        <v>42013</v>
      </c>
      <c r="M238" s="8" t="s">
        <v>463</v>
      </c>
      <c r="N238" s="5">
        <f t="shared" si="18"/>
        <v>0</v>
      </c>
      <c r="O238" s="5">
        <f t="shared" si="19"/>
        <v>0</v>
      </c>
      <c r="P238" s="4">
        <v>2</v>
      </c>
      <c r="Q238" s="8">
        <v>38.325859999999999</v>
      </c>
      <c r="R238" s="8">
        <v>-122.32674900000001</v>
      </c>
      <c r="S238" s="24">
        <v>94.4</v>
      </c>
      <c r="T238" s="24">
        <v>49.6</v>
      </c>
      <c r="U238" s="24">
        <v>0</v>
      </c>
      <c r="V238" s="24">
        <v>37.797147389999999</v>
      </c>
      <c r="W238" s="24">
        <v>0.55467511899999999</v>
      </c>
      <c r="X238" s="25">
        <v>32622</v>
      </c>
      <c r="Y238" s="24">
        <v>76.8</v>
      </c>
      <c r="Z238" s="24">
        <v>82.806573959999994</v>
      </c>
    </row>
    <row r="239" spans="1:26">
      <c r="A239" s="4">
        <v>238</v>
      </c>
      <c r="B239" s="8" t="s">
        <v>464</v>
      </c>
      <c r="C239" s="8" t="s">
        <v>139</v>
      </c>
      <c r="D239" s="4">
        <f t="shared" si="17"/>
        <v>0</v>
      </c>
      <c r="E239" s="8" t="s">
        <v>11</v>
      </c>
      <c r="F239" s="8" t="s">
        <v>12</v>
      </c>
      <c r="G239" s="8">
        <v>1358</v>
      </c>
      <c r="H239" s="8">
        <v>1974</v>
      </c>
      <c r="I239" s="5">
        <f t="shared" si="20"/>
        <v>42</v>
      </c>
      <c r="J239" s="13">
        <v>376100</v>
      </c>
      <c r="K239" s="8" t="s">
        <v>2782</v>
      </c>
      <c r="L239" s="8" t="s">
        <v>2782</v>
      </c>
      <c r="M239" s="8" t="s">
        <v>465</v>
      </c>
      <c r="N239" s="5">
        <f t="shared" si="18"/>
        <v>1</v>
      </c>
      <c r="O239" s="5">
        <f t="shared" si="19"/>
        <v>0</v>
      </c>
      <c r="P239" s="4">
        <v>2</v>
      </c>
      <c r="Q239" s="8">
        <v>38.326481000000001</v>
      </c>
      <c r="R239" s="8">
        <v>-122.327952</v>
      </c>
      <c r="S239" s="24">
        <v>94.4</v>
      </c>
      <c r="T239" s="24">
        <v>49.6</v>
      </c>
      <c r="U239" s="24">
        <v>0</v>
      </c>
      <c r="V239" s="24">
        <v>37.797147389999999</v>
      </c>
      <c r="W239" s="24">
        <v>0.55467511899999999</v>
      </c>
      <c r="X239" s="25">
        <v>32622</v>
      </c>
      <c r="Y239" s="24">
        <v>76.8</v>
      </c>
      <c r="Z239" s="24">
        <v>82.806573959999994</v>
      </c>
    </row>
    <row r="240" spans="1:26">
      <c r="A240" s="4">
        <v>239</v>
      </c>
      <c r="B240" s="8" t="s">
        <v>466</v>
      </c>
      <c r="C240" s="8" t="s">
        <v>139</v>
      </c>
      <c r="D240" s="4">
        <f t="shared" si="17"/>
        <v>0</v>
      </c>
      <c r="E240" s="8" t="s">
        <v>11</v>
      </c>
      <c r="F240" s="8" t="s">
        <v>12</v>
      </c>
      <c r="G240" s="8">
        <v>1056</v>
      </c>
      <c r="H240" s="8">
        <v>1975</v>
      </c>
      <c r="I240" s="5">
        <f t="shared" si="20"/>
        <v>41</v>
      </c>
      <c r="J240" s="13">
        <v>387800</v>
      </c>
      <c r="K240" s="15">
        <v>41900</v>
      </c>
      <c r="L240" s="15">
        <v>42010</v>
      </c>
      <c r="M240" s="8" t="s">
        <v>467</v>
      </c>
      <c r="N240" s="5">
        <f t="shared" si="18"/>
        <v>1</v>
      </c>
      <c r="O240" s="5">
        <f t="shared" si="19"/>
        <v>0</v>
      </c>
      <c r="P240" s="4">
        <v>2</v>
      </c>
      <c r="Q240" s="8">
        <v>38.326425999999998</v>
      </c>
      <c r="R240" s="8">
        <v>-122.32794199999999</v>
      </c>
      <c r="S240" s="24">
        <v>94.4</v>
      </c>
      <c r="T240" s="24">
        <v>49.6</v>
      </c>
      <c r="U240" s="24">
        <v>0</v>
      </c>
      <c r="V240" s="24">
        <v>37.797147389999999</v>
      </c>
      <c r="W240" s="24">
        <v>0.55467511899999999</v>
      </c>
      <c r="X240" s="25">
        <v>32622</v>
      </c>
      <c r="Y240" s="24">
        <v>76.8</v>
      </c>
      <c r="Z240" s="24">
        <v>82.806573959999994</v>
      </c>
    </row>
    <row r="241" spans="1:26">
      <c r="A241" s="4">
        <v>240</v>
      </c>
      <c r="B241" s="8" t="s">
        <v>468</v>
      </c>
      <c r="C241" s="8" t="s">
        <v>139</v>
      </c>
      <c r="D241" s="4">
        <f t="shared" si="17"/>
        <v>1</v>
      </c>
      <c r="E241" s="8" t="s">
        <v>46</v>
      </c>
      <c r="F241" s="8" t="s">
        <v>22</v>
      </c>
      <c r="G241" s="8">
        <v>2102</v>
      </c>
      <c r="H241" s="8">
        <v>1972</v>
      </c>
      <c r="I241" s="5">
        <f t="shared" si="20"/>
        <v>44</v>
      </c>
      <c r="J241" s="13">
        <v>661900</v>
      </c>
      <c r="K241" s="8" t="s">
        <v>2782</v>
      </c>
      <c r="L241" s="8" t="s">
        <v>2782</v>
      </c>
      <c r="M241" s="8" t="s">
        <v>469</v>
      </c>
      <c r="N241" s="5">
        <f t="shared" si="18"/>
        <v>0</v>
      </c>
      <c r="O241" s="5">
        <f t="shared" si="19"/>
        <v>0</v>
      </c>
      <c r="P241" s="4">
        <v>4</v>
      </c>
      <c r="Q241" s="8">
        <v>38.325930999999997</v>
      </c>
      <c r="R241" s="8">
        <v>-122.328765</v>
      </c>
      <c r="S241" s="24">
        <v>94.4</v>
      </c>
      <c r="T241" s="24">
        <v>49.6</v>
      </c>
      <c r="U241" s="24">
        <v>0</v>
      </c>
      <c r="V241" s="24">
        <v>37.797147389999999</v>
      </c>
      <c r="W241" s="24">
        <v>0.55467511899999999</v>
      </c>
      <c r="X241" s="25">
        <v>32622</v>
      </c>
      <c r="Y241" s="24">
        <v>76.8</v>
      </c>
      <c r="Z241" s="24">
        <v>82.806573959999994</v>
      </c>
    </row>
    <row r="242" spans="1:26">
      <c r="A242" s="4">
        <v>241</v>
      </c>
      <c r="B242" s="8" t="s">
        <v>470</v>
      </c>
      <c r="C242" s="8" t="s">
        <v>139</v>
      </c>
      <c r="D242" s="4">
        <f t="shared" si="17"/>
        <v>0</v>
      </c>
      <c r="E242" s="8" t="s">
        <v>11</v>
      </c>
      <c r="F242" s="8" t="s">
        <v>22</v>
      </c>
      <c r="G242" s="8">
        <v>1172</v>
      </c>
      <c r="H242" s="8">
        <v>1973</v>
      </c>
      <c r="I242" s="5">
        <f t="shared" si="20"/>
        <v>43</v>
      </c>
      <c r="J242" s="13">
        <v>499700</v>
      </c>
      <c r="K242" s="15">
        <v>41918</v>
      </c>
      <c r="L242" s="15">
        <v>41918</v>
      </c>
      <c r="M242" s="8" t="s">
        <v>471</v>
      </c>
      <c r="N242" s="5">
        <f t="shared" si="18"/>
        <v>1</v>
      </c>
      <c r="O242" s="5">
        <f t="shared" si="19"/>
        <v>0</v>
      </c>
      <c r="P242" s="4">
        <v>2</v>
      </c>
      <c r="Q242" s="8">
        <v>38.326292000000002</v>
      </c>
      <c r="R242" s="8">
        <v>-122.33272700000001</v>
      </c>
      <c r="S242" s="24">
        <v>94.4</v>
      </c>
      <c r="T242" s="24">
        <v>49.6</v>
      </c>
      <c r="U242" s="24">
        <v>0</v>
      </c>
      <c r="V242" s="24">
        <v>37.797147389999999</v>
      </c>
      <c r="W242" s="24">
        <v>0.55467511899999999</v>
      </c>
      <c r="X242" s="25">
        <v>32622</v>
      </c>
      <c r="Y242" s="24">
        <v>76.8</v>
      </c>
      <c r="Z242" s="24">
        <v>82.806573959999994</v>
      </c>
    </row>
    <row r="243" spans="1:26">
      <c r="A243" s="4">
        <v>242</v>
      </c>
      <c r="B243" s="8" t="s">
        <v>472</v>
      </c>
      <c r="C243" s="8" t="s">
        <v>139</v>
      </c>
      <c r="D243" s="4">
        <f t="shared" si="17"/>
        <v>0</v>
      </c>
      <c r="E243" s="8" t="s">
        <v>11</v>
      </c>
      <c r="F243" s="8" t="s">
        <v>22</v>
      </c>
      <c r="G243" s="8">
        <v>2102</v>
      </c>
      <c r="H243" s="8">
        <v>1973</v>
      </c>
      <c r="I243" s="5">
        <f t="shared" si="20"/>
        <v>43</v>
      </c>
      <c r="J243" s="13">
        <v>656200</v>
      </c>
      <c r="K243" s="8" t="s">
        <v>2782</v>
      </c>
      <c r="L243" s="8" t="s">
        <v>2782</v>
      </c>
      <c r="M243" s="8" t="s">
        <v>473</v>
      </c>
      <c r="N243" s="5">
        <f t="shared" si="18"/>
        <v>0</v>
      </c>
      <c r="O243" s="5">
        <f t="shared" si="19"/>
        <v>0</v>
      </c>
      <c r="P243" s="4">
        <v>3</v>
      </c>
      <c r="Q243" s="8">
        <v>38.326199000000003</v>
      </c>
      <c r="R243" s="8">
        <v>-122.331964</v>
      </c>
      <c r="S243" s="24">
        <v>94.4</v>
      </c>
      <c r="T243" s="24">
        <v>49.6</v>
      </c>
      <c r="U243" s="24">
        <v>0</v>
      </c>
      <c r="V243" s="24">
        <v>37.797147389999999</v>
      </c>
      <c r="W243" s="24">
        <v>0.55467511899999999</v>
      </c>
      <c r="X243" s="25">
        <v>32622</v>
      </c>
      <c r="Y243" s="24">
        <v>76.8</v>
      </c>
      <c r="Z243" s="24">
        <v>82.806573959999994</v>
      </c>
    </row>
    <row r="244" spans="1:26">
      <c r="A244" s="4">
        <v>243</v>
      </c>
      <c r="B244" s="8" t="s">
        <v>474</v>
      </c>
      <c r="C244" s="8" t="s">
        <v>139</v>
      </c>
      <c r="D244" s="4">
        <f t="shared" si="17"/>
        <v>0</v>
      </c>
      <c r="E244" s="8" t="s">
        <v>11</v>
      </c>
      <c r="F244" s="8" t="s">
        <v>22</v>
      </c>
      <c r="G244" s="8">
        <v>2102</v>
      </c>
      <c r="H244" s="8">
        <v>1973</v>
      </c>
      <c r="I244" s="5">
        <f t="shared" si="20"/>
        <v>43</v>
      </c>
      <c r="J244" s="13">
        <v>635100</v>
      </c>
      <c r="K244" s="15" t="s">
        <v>2782</v>
      </c>
      <c r="L244" s="8" t="s">
        <v>2782</v>
      </c>
      <c r="M244" s="8" t="s">
        <v>475</v>
      </c>
      <c r="N244" s="5">
        <f t="shared" si="18"/>
        <v>1</v>
      </c>
      <c r="O244" s="5">
        <f t="shared" si="19"/>
        <v>0</v>
      </c>
      <c r="P244" s="4">
        <v>2</v>
      </c>
      <c r="Q244" s="8">
        <v>38.326374000000001</v>
      </c>
      <c r="R244" s="8">
        <v>-122.33166</v>
      </c>
      <c r="S244" s="24">
        <v>94.4</v>
      </c>
      <c r="T244" s="24">
        <v>49.6</v>
      </c>
      <c r="U244" s="24">
        <v>0</v>
      </c>
      <c r="V244" s="24">
        <v>37.797147389999999</v>
      </c>
      <c r="W244" s="24">
        <v>0.55467511899999999</v>
      </c>
      <c r="X244" s="25">
        <v>32622</v>
      </c>
      <c r="Y244" s="24">
        <v>76.8</v>
      </c>
      <c r="Z244" s="24">
        <v>82.806573959999994</v>
      </c>
    </row>
    <row r="245" spans="1:26">
      <c r="A245" s="4">
        <v>244</v>
      </c>
      <c r="B245" s="8" t="s">
        <v>476</v>
      </c>
      <c r="C245" s="8" t="s">
        <v>139</v>
      </c>
      <c r="D245" s="4">
        <f t="shared" si="17"/>
        <v>0</v>
      </c>
      <c r="E245" s="8" t="s">
        <v>11</v>
      </c>
      <c r="F245" s="8" t="s">
        <v>22</v>
      </c>
      <c r="G245" s="8">
        <v>1447</v>
      </c>
      <c r="H245" s="8">
        <v>1973</v>
      </c>
      <c r="I245" s="5">
        <f t="shared" si="20"/>
        <v>43</v>
      </c>
      <c r="J245" s="13">
        <v>525900</v>
      </c>
      <c r="K245" s="8" t="s">
        <v>2782</v>
      </c>
      <c r="L245" s="8" t="s">
        <v>2782</v>
      </c>
      <c r="M245" s="8" t="s">
        <v>477</v>
      </c>
      <c r="N245" s="5">
        <f t="shared" si="18"/>
        <v>0</v>
      </c>
      <c r="O245" s="5">
        <f t="shared" si="19"/>
        <v>0</v>
      </c>
      <c r="P245" s="4">
        <v>2</v>
      </c>
      <c r="Q245" s="8">
        <v>38.326690999999997</v>
      </c>
      <c r="R245" s="8">
        <v>-122.331463</v>
      </c>
      <c r="S245" s="24">
        <v>94.4</v>
      </c>
      <c r="T245" s="24">
        <v>49.6</v>
      </c>
      <c r="U245" s="24">
        <v>0</v>
      </c>
      <c r="V245" s="24">
        <v>37.797147389999999</v>
      </c>
      <c r="W245" s="24">
        <v>0.55467511899999999</v>
      </c>
      <c r="X245" s="25">
        <v>32622</v>
      </c>
      <c r="Y245" s="24">
        <v>76.8</v>
      </c>
      <c r="Z245" s="24">
        <v>82.806573959999994</v>
      </c>
    </row>
    <row r="246" spans="1:26">
      <c r="A246" s="4">
        <v>245</v>
      </c>
      <c r="B246" s="8" t="s">
        <v>478</v>
      </c>
      <c r="C246" s="8" t="s">
        <v>139</v>
      </c>
      <c r="D246" s="4">
        <f t="shared" si="17"/>
        <v>0</v>
      </c>
      <c r="E246" s="8" t="s">
        <v>11</v>
      </c>
      <c r="F246" s="8" t="s">
        <v>22</v>
      </c>
      <c r="G246" s="8">
        <v>1549</v>
      </c>
      <c r="H246" s="8">
        <v>1973</v>
      </c>
      <c r="I246" s="5">
        <f t="shared" si="20"/>
        <v>43</v>
      </c>
      <c r="J246" s="13">
        <v>574000</v>
      </c>
      <c r="K246" s="8" t="s">
        <v>2782</v>
      </c>
      <c r="L246" s="8" t="s">
        <v>2782</v>
      </c>
      <c r="M246" s="8" t="s">
        <v>479</v>
      </c>
      <c r="N246" s="5">
        <f t="shared" si="18"/>
        <v>1</v>
      </c>
      <c r="O246" s="5">
        <f t="shared" si="19"/>
        <v>0</v>
      </c>
      <c r="P246" s="4">
        <v>1</v>
      </c>
      <c r="Q246" s="8">
        <v>38.327961999999999</v>
      </c>
      <c r="R246" s="8">
        <v>-122.333298</v>
      </c>
      <c r="S246" s="25">
        <v>100</v>
      </c>
      <c r="T246" s="25">
        <v>78.187919460000003</v>
      </c>
      <c r="U246" s="25">
        <v>6.1781609199999998</v>
      </c>
      <c r="V246" s="25">
        <v>14.36781609</v>
      </c>
      <c r="W246" s="25">
        <v>0</v>
      </c>
      <c r="X246" s="25">
        <v>44421</v>
      </c>
      <c r="Y246" s="25">
        <v>85.570469799999998</v>
      </c>
      <c r="Z246" s="25">
        <v>76.608187130000005</v>
      </c>
    </row>
    <row r="247" spans="1:26">
      <c r="A247" s="4">
        <v>246</v>
      </c>
      <c r="B247" s="8" t="s">
        <v>480</v>
      </c>
      <c r="C247" s="8" t="s">
        <v>139</v>
      </c>
      <c r="D247" s="4">
        <f t="shared" si="17"/>
        <v>0</v>
      </c>
      <c r="E247" s="8" t="s">
        <v>11</v>
      </c>
      <c r="F247" s="8" t="s">
        <v>22</v>
      </c>
      <c r="G247" s="8">
        <v>2102</v>
      </c>
      <c r="H247" s="8">
        <v>1973</v>
      </c>
      <c r="I247" s="5">
        <f t="shared" si="20"/>
        <v>43</v>
      </c>
      <c r="J247" s="13">
        <v>670000</v>
      </c>
      <c r="K247" s="15">
        <v>42111</v>
      </c>
      <c r="L247" s="15">
        <v>42201</v>
      </c>
      <c r="M247" s="8" t="s">
        <v>481</v>
      </c>
      <c r="N247" s="5">
        <f t="shared" si="18"/>
        <v>0</v>
      </c>
      <c r="O247" s="5">
        <f t="shared" si="19"/>
        <v>0</v>
      </c>
      <c r="P247" s="4">
        <v>2</v>
      </c>
      <c r="Q247" s="8">
        <v>38.327848000000003</v>
      </c>
      <c r="R247" s="8">
        <v>-122.333128</v>
      </c>
      <c r="S247" s="24">
        <v>94.4</v>
      </c>
      <c r="T247" s="24">
        <v>49.6</v>
      </c>
      <c r="U247" s="24">
        <v>0</v>
      </c>
      <c r="V247" s="24">
        <v>37.797147389999999</v>
      </c>
      <c r="W247" s="24">
        <v>0.55467511899999999</v>
      </c>
      <c r="X247" s="25">
        <v>32622</v>
      </c>
      <c r="Y247" s="24">
        <v>76.8</v>
      </c>
      <c r="Z247" s="24">
        <v>82.806573959999994</v>
      </c>
    </row>
    <row r="248" spans="1:26">
      <c r="A248" s="4">
        <v>247</v>
      </c>
      <c r="B248" s="8" t="s">
        <v>482</v>
      </c>
      <c r="C248" s="8" t="s">
        <v>139</v>
      </c>
      <c r="D248" s="4">
        <f t="shared" si="17"/>
        <v>0</v>
      </c>
      <c r="E248" s="8" t="s">
        <v>11</v>
      </c>
      <c r="F248" s="8" t="s">
        <v>22</v>
      </c>
      <c r="G248" s="8">
        <v>2102</v>
      </c>
      <c r="H248" s="8">
        <v>1973</v>
      </c>
      <c r="I248" s="5">
        <f t="shared" si="20"/>
        <v>43</v>
      </c>
      <c r="J248" s="13">
        <v>650400</v>
      </c>
      <c r="K248" s="15">
        <v>42108</v>
      </c>
      <c r="L248" s="8" t="s">
        <v>483</v>
      </c>
      <c r="M248" s="8" t="s">
        <v>484</v>
      </c>
      <c r="N248" s="5">
        <f t="shared" si="18"/>
        <v>1</v>
      </c>
      <c r="O248" s="5">
        <f t="shared" si="19"/>
        <v>0</v>
      </c>
      <c r="P248" s="4">
        <v>1</v>
      </c>
      <c r="Q248" s="8">
        <v>38.327767999999999</v>
      </c>
      <c r="R248" s="8">
        <v>-122.33293</v>
      </c>
      <c r="S248" s="24">
        <v>94.4</v>
      </c>
      <c r="T248" s="24">
        <v>49.6</v>
      </c>
      <c r="U248" s="24">
        <v>0</v>
      </c>
      <c r="V248" s="24">
        <v>37.797147389999999</v>
      </c>
      <c r="W248" s="24">
        <v>0.55467511899999999</v>
      </c>
      <c r="X248" s="25">
        <v>32622</v>
      </c>
      <c r="Y248" s="24">
        <v>76.8</v>
      </c>
      <c r="Z248" s="24">
        <v>82.806573959999994</v>
      </c>
    </row>
    <row r="249" spans="1:26">
      <c r="A249" s="4">
        <v>248</v>
      </c>
      <c r="B249" s="8" t="s">
        <v>485</v>
      </c>
      <c r="C249" s="8" t="s">
        <v>139</v>
      </c>
      <c r="D249" s="4">
        <f t="shared" si="17"/>
        <v>0</v>
      </c>
      <c r="E249" s="8" t="s">
        <v>11</v>
      </c>
      <c r="F249" s="8" t="s">
        <v>22</v>
      </c>
      <c r="G249" s="8">
        <v>2102</v>
      </c>
      <c r="H249" s="8">
        <v>1973</v>
      </c>
      <c r="I249" s="5">
        <f t="shared" si="20"/>
        <v>43</v>
      </c>
      <c r="J249" s="13">
        <v>649700</v>
      </c>
      <c r="K249" s="8" t="s">
        <v>2782</v>
      </c>
      <c r="L249" s="8" t="s">
        <v>2782</v>
      </c>
      <c r="M249" s="8" t="s">
        <v>486</v>
      </c>
      <c r="N249" s="5">
        <f t="shared" si="18"/>
        <v>1</v>
      </c>
      <c r="O249" s="5">
        <f t="shared" si="19"/>
        <v>0</v>
      </c>
      <c r="P249" s="4">
        <v>2</v>
      </c>
      <c r="Q249" s="8">
        <v>38.327610999999997</v>
      </c>
      <c r="R249" s="8">
        <v>-122.33277699999999</v>
      </c>
      <c r="S249" s="24">
        <v>94.4</v>
      </c>
      <c r="T249" s="24">
        <v>49.6</v>
      </c>
      <c r="U249" s="24">
        <v>0</v>
      </c>
      <c r="V249" s="24">
        <v>37.797147389999999</v>
      </c>
      <c r="W249" s="24">
        <v>0.55467511899999999</v>
      </c>
      <c r="X249" s="25">
        <v>32622</v>
      </c>
      <c r="Y249" s="24">
        <v>76.8</v>
      </c>
      <c r="Z249" s="24">
        <v>82.806573959999994</v>
      </c>
    </row>
    <row r="250" spans="1:26">
      <c r="A250" s="4">
        <v>249</v>
      </c>
      <c r="B250" s="8" t="s">
        <v>487</v>
      </c>
      <c r="C250" s="8" t="s">
        <v>139</v>
      </c>
      <c r="D250" s="4">
        <f t="shared" si="17"/>
        <v>0</v>
      </c>
      <c r="E250" s="8" t="s">
        <v>11</v>
      </c>
      <c r="F250" s="8" t="s">
        <v>22</v>
      </c>
      <c r="G250" s="8">
        <v>1626</v>
      </c>
      <c r="H250" s="8">
        <v>1985</v>
      </c>
      <c r="I250" s="5">
        <f t="shared" si="20"/>
        <v>31</v>
      </c>
      <c r="J250" s="13">
        <v>562100</v>
      </c>
      <c r="K250" s="8" t="s">
        <v>2782</v>
      </c>
      <c r="L250" s="8" t="s">
        <v>2782</v>
      </c>
      <c r="M250" s="8" t="s">
        <v>488</v>
      </c>
      <c r="N250" s="5">
        <f t="shared" si="18"/>
        <v>1</v>
      </c>
      <c r="O250" s="5">
        <f t="shared" si="19"/>
        <v>0</v>
      </c>
      <c r="P250" s="4">
        <v>2</v>
      </c>
      <c r="Q250" s="8">
        <v>38.329448999999997</v>
      </c>
      <c r="R250" s="8">
        <v>-122.329176</v>
      </c>
      <c r="S250" s="24">
        <v>94.4</v>
      </c>
      <c r="T250" s="24">
        <v>49.6</v>
      </c>
      <c r="U250" s="24">
        <v>0</v>
      </c>
      <c r="V250" s="24">
        <v>37.797147389999999</v>
      </c>
      <c r="W250" s="24">
        <v>0.55467511899999999</v>
      </c>
      <c r="X250" s="25">
        <v>32622</v>
      </c>
      <c r="Y250" s="24">
        <v>76.8</v>
      </c>
      <c r="Z250" s="24">
        <v>82.806573959999994</v>
      </c>
    </row>
    <row r="251" spans="1:26">
      <c r="A251" s="4">
        <v>250</v>
      </c>
      <c r="B251" s="8" t="s">
        <v>489</v>
      </c>
      <c r="C251" s="8" t="s">
        <v>139</v>
      </c>
      <c r="D251" s="4">
        <f t="shared" si="17"/>
        <v>0</v>
      </c>
      <c r="E251" s="8" t="s">
        <v>11</v>
      </c>
      <c r="F251" s="8" t="s">
        <v>22</v>
      </c>
      <c r="G251" s="8">
        <v>3150</v>
      </c>
      <c r="H251" s="8">
        <v>1983</v>
      </c>
      <c r="I251" s="5">
        <f t="shared" si="20"/>
        <v>33</v>
      </c>
      <c r="J251" s="13">
        <v>807800</v>
      </c>
      <c r="K251" s="8" t="s">
        <v>2782</v>
      </c>
      <c r="L251" s="8" t="s">
        <v>2782</v>
      </c>
      <c r="M251" s="8" t="s">
        <v>490</v>
      </c>
      <c r="N251" s="5">
        <f t="shared" si="18"/>
        <v>1</v>
      </c>
      <c r="O251" s="5">
        <f t="shared" si="19"/>
        <v>0</v>
      </c>
      <c r="P251" s="4">
        <v>2</v>
      </c>
      <c r="Q251" s="8">
        <v>38.330410999999998</v>
      </c>
      <c r="R251" s="8">
        <v>-122.329262</v>
      </c>
      <c r="S251" s="25">
        <v>100</v>
      </c>
      <c r="T251" s="25">
        <v>78.187919460000003</v>
      </c>
      <c r="U251" s="25">
        <v>6.1781609199999998</v>
      </c>
      <c r="V251" s="25">
        <v>14.36781609</v>
      </c>
      <c r="W251" s="25">
        <v>0</v>
      </c>
      <c r="X251" s="25">
        <v>44421</v>
      </c>
      <c r="Y251" s="25">
        <v>85.570469799999998</v>
      </c>
      <c r="Z251" s="25">
        <v>76.608187130000005</v>
      </c>
    </row>
    <row r="252" spans="1:26">
      <c r="A252" s="4">
        <v>251</v>
      </c>
      <c r="B252" s="8" t="s">
        <v>491</v>
      </c>
      <c r="C252" s="8" t="s">
        <v>139</v>
      </c>
      <c r="D252" s="4">
        <f t="shared" si="17"/>
        <v>0</v>
      </c>
      <c r="E252" s="8" t="s">
        <v>11</v>
      </c>
      <c r="F252" s="8" t="s">
        <v>22</v>
      </c>
      <c r="G252" s="8">
        <v>2537</v>
      </c>
      <c r="H252" s="8">
        <v>1976</v>
      </c>
      <c r="I252" s="5">
        <f t="shared" si="20"/>
        <v>40</v>
      </c>
      <c r="J252" s="13">
        <v>704000</v>
      </c>
      <c r="K252" s="15">
        <v>41913</v>
      </c>
      <c r="L252" s="8" t="s">
        <v>492</v>
      </c>
      <c r="M252" s="8" t="s">
        <v>493</v>
      </c>
      <c r="N252" s="5">
        <f t="shared" si="18"/>
        <v>0</v>
      </c>
      <c r="O252" s="5">
        <f t="shared" si="19"/>
        <v>0</v>
      </c>
      <c r="P252" s="4">
        <v>2</v>
      </c>
      <c r="Q252" s="8">
        <v>38.329664000000001</v>
      </c>
      <c r="R252" s="8">
        <v>-122.332195</v>
      </c>
      <c r="S252" s="25">
        <v>100</v>
      </c>
      <c r="T252" s="25">
        <v>78.187919460000003</v>
      </c>
      <c r="U252" s="25">
        <v>6.1781609199999998</v>
      </c>
      <c r="V252" s="25">
        <v>14.36781609</v>
      </c>
      <c r="W252" s="25">
        <v>0</v>
      </c>
      <c r="X252" s="25">
        <v>44421</v>
      </c>
      <c r="Y252" s="25">
        <v>85.570469799999998</v>
      </c>
      <c r="Z252" s="25">
        <v>76.608187130000005</v>
      </c>
    </row>
    <row r="253" spans="1:26">
      <c r="A253" s="4">
        <v>252</v>
      </c>
      <c r="B253" s="8" t="s">
        <v>494</v>
      </c>
      <c r="C253" s="8" t="s">
        <v>139</v>
      </c>
      <c r="D253" s="4">
        <f t="shared" si="17"/>
        <v>0</v>
      </c>
      <c r="E253" s="8" t="s">
        <v>11</v>
      </c>
      <c r="F253" s="8" t="s">
        <v>22</v>
      </c>
      <c r="G253" s="8">
        <v>2297</v>
      </c>
      <c r="H253" s="8">
        <v>1991</v>
      </c>
      <c r="I253" s="5">
        <f t="shared" si="20"/>
        <v>25</v>
      </c>
      <c r="J253" s="13">
        <v>704700</v>
      </c>
      <c r="K253" s="8" t="s">
        <v>2782</v>
      </c>
      <c r="L253" s="8" t="s">
        <v>2782</v>
      </c>
      <c r="M253" s="8" t="s">
        <v>495</v>
      </c>
      <c r="N253" s="5">
        <f t="shared" si="18"/>
        <v>1</v>
      </c>
      <c r="O253" s="5">
        <f t="shared" si="19"/>
        <v>0</v>
      </c>
      <c r="P253" s="4">
        <v>2</v>
      </c>
      <c r="Q253" s="8">
        <v>38.330173000000002</v>
      </c>
      <c r="R253" s="8">
        <v>-122.33491100000001</v>
      </c>
      <c r="S253" s="25">
        <v>100</v>
      </c>
      <c r="T253" s="25">
        <v>78.187919460000003</v>
      </c>
      <c r="U253" s="25">
        <v>6.1781609199999998</v>
      </c>
      <c r="V253" s="25">
        <v>14.36781609</v>
      </c>
      <c r="W253" s="25">
        <v>0</v>
      </c>
      <c r="X253" s="25">
        <v>44421</v>
      </c>
      <c r="Y253" s="25">
        <v>85.570469799999998</v>
      </c>
      <c r="Z253" s="25">
        <v>76.608187130000005</v>
      </c>
    </row>
    <row r="254" spans="1:26">
      <c r="A254" s="4">
        <v>253</v>
      </c>
      <c r="B254" s="8" t="s">
        <v>496</v>
      </c>
      <c r="C254" s="8" t="s">
        <v>139</v>
      </c>
      <c r="D254" s="4">
        <f t="shared" si="17"/>
        <v>0</v>
      </c>
      <c r="E254" s="8" t="s">
        <v>11</v>
      </c>
      <c r="F254" s="8" t="s">
        <v>22</v>
      </c>
      <c r="G254" s="14">
        <v>3200</v>
      </c>
      <c r="H254" s="8" t="s">
        <v>2782</v>
      </c>
      <c r="I254" s="5" t="s">
        <v>2782</v>
      </c>
      <c r="J254" s="13" t="s">
        <v>2782</v>
      </c>
      <c r="K254" s="8" t="s">
        <v>2782</v>
      </c>
      <c r="L254" s="8" t="s">
        <v>2782</v>
      </c>
      <c r="M254" s="8" t="s">
        <v>497</v>
      </c>
      <c r="N254" s="5">
        <f t="shared" si="18"/>
        <v>0</v>
      </c>
      <c r="O254" s="5">
        <f t="shared" si="19"/>
        <v>0</v>
      </c>
      <c r="P254" s="4">
        <v>2</v>
      </c>
      <c r="Q254" s="8">
        <v>38.330931999999997</v>
      </c>
      <c r="R254" s="8">
        <v>-122.336499</v>
      </c>
      <c r="S254" s="25">
        <v>100</v>
      </c>
      <c r="T254" s="25">
        <v>78.187919460000003</v>
      </c>
      <c r="U254" s="25">
        <v>6.1781609199999998</v>
      </c>
      <c r="V254" s="25">
        <v>14.36781609</v>
      </c>
      <c r="W254" s="25">
        <v>0</v>
      </c>
      <c r="X254" s="25">
        <v>44421</v>
      </c>
      <c r="Y254" s="25">
        <v>85.570469799999998</v>
      </c>
      <c r="Z254" s="25">
        <v>76.608187130000005</v>
      </c>
    </row>
    <row r="255" spans="1:26">
      <c r="A255" s="4">
        <v>254</v>
      </c>
      <c r="B255" s="8" t="s">
        <v>498</v>
      </c>
      <c r="C255" s="8" t="s">
        <v>139</v>
      </c>
      <c r="D255" s="4">
        <f t="shared" si="17"/>
        <v>0</v>
      </c>
      <c r="E255" s="8" t="s">
        <v>11</v>
      </c>
      <c r="F255" s="8" t="s">
        <v>22</v>
      </c>
      <c r="G255" s="8">
        <v>2087</v>
      </c>
      <c r="H255" s="8">
        <v>1984</v>
      </c>
      <c r="I255" s="5">
        <f>2016-H255</f>
        <v>32</v>
      </c>
      <c r="J255" s="13">
        <v>629000</v>
      </c>
      <c r="K255" s="15">
        <v>42129</v>
      </c>
      <c r="L255" s="15">
        <v>42142</v>
      </c>
      <c r="M255" s="8" t="s">
        <v>499</v>
      </c>
      <c r="N255" s="5">
        <f t="shared" si="18"/>
        <v>1</v>
      </c>
      <c r="O255" s="5">
        <f t="shared" si="19"/>
        <v>0</v>
      </c>
      <c r="P255" s="4">
        <v>2</v>
      </c>
      <c r="Q255" s="8">
        <v>38.328006000000002</v>
      </c>
      <c r="R255" s="8">
        <v>-122.323086</v>
      </c>
      <c r="S255" s="24">
        <v>95.053763439999997</v>
      </c>
      <c r="T255" s="24">
        <v>69.032258060000004</v>
      </c>
      <c r="U255" s="24">
        <v>1.1084718920000001</v>
      </c>
      <c r="V255" s="24">
        <v>27.87015044</v>
      </c>
      <c r="W255" s="24">
        <v>0</v>
      </c>
      <c r="X255" s="25">
        <v>49077</v>
      </c>
      <c r="Y255" s="24">
        <v>84.516129030000002</v>
      </c>
      <c r="Z255" s="24">
        <v>85.260770980000004</v>
      </c>
    </row>
    <row r="256" spans="1:26">
      <c r="A256" s="4">
        <v>255</v>
      </c>
      <c r="B256" s="8" t="s">
        <v>500</v>
      </c>
      <c r="C256" s="8" t="s">
        <v>139</v>
      </c>
      <c r="D256" s="4">
        <f t="shared" si="17"/>
        <v>0</v>
      </c>
      <c r="E256" s="8" t="s">
        <v>11</v>
      </c>
      <c r="F256" s="8" t="s">
        <v>22</v>
      </c>
      <c r="G256" s="8">
        <v>2500</v>
      </c>
      <c r="H256" s="8" t="s">
        <v>2782</v>
      </c>
      <c r="I256" s="5" t="s">
        <v>2782</v>
      </c>
      <c r="J256" s="13" t="s">
        <v>2782</v>
      </c>
      <c r="K256" s="8" t="s">
        <v>2782</v>
      </c>
      <c r="L256" s="8" t="s">
        <v>2782</v>
      </c>
      <c r="M256" s="8" t="s">
        <v>501</v>
      </c>
      <c r="N256" s="5">
        <f t="shared" si="18"/>
        <v>0</v>
      </c>
      <c r="O256" s="5">
        <f t="shared" si="19"/>
        <v>0</v>
      </c>
      <c r="P256" s="4">
        <v>2</v>
      </c>
      <c r="Q256" s="8">
        <v>38.328457999999998</v>
      </c>
      <c r="R256" s="8">
        <v>-122.325789</v>
      </c>
      <c r="S256" s="24">
        <v>95.053763439999997</v>
      </c>
      <c r="T256" s="24">
        <v>69.032258060000004</v>
      </c>
      <c r="U256" s="24">
        <v>1.1084718920000001</v>
      </c>
      <c r="V256" s="24">
        <v>27.87015044</v>
      </c>
      <c r="W256" s="24">
        <v>0</v>
      </c>
      <c r="X256" s="25">
        <v>49077</v>
      </c>
      <c r="Y256" s="24">
        <v>84.516129030000002</v>
      </c>
      <c r="Z256" s="24">
        <v>85.260770980000004</v>
      </c>
    </row>
    <row r="257" spans="1:26">
      <c r="A257" s="4">
        <v>256</v>
      </c>
      <c r="B257" s="8" t="s">
        <v>502</v>
      </c>
      <c r="C257" s="8" t="s">
        <v>139</v>
      </c>
      <c r="D257" s="4">
        <f t="shared" si="17"/>
        <v>0</v>
      </c>
      <c r="E257" s="8" t="s">
        <v>11</v>
      </c>
      <c r="F257" s="8" t="s">
        <v>22</v>
      </c>
      <c r="G257" s="8">
        <v>2169</v>
      </c>
      <c r="H257" s="8">
        <v>1975</v>
      </c>
      <c r="I257" s="5">
        <f>2016-H257</f>
        <v>41</v>
      </c>
      <c r="J257" s="13">
        <v>636800</v>
      </c>
      <c r="K257" s="15">
        <v>42101</v>
      </c>
      <c r="L257" s="15">
        <v>42110</v>
      </c>
      <c r="M257" s="8" t="s">
        <v>503</v>
      </c>
      <c r="N257" s="5">
        <f t="shared" si="18"/>
        <v>1</v>
      </c>
      <c r="O257" s="5">
        <f t="shared" si="19"/>
        <v>0</v>
      </c>
      <c r="P257" s="4">
        <v>2</v>
      </c>
      <c r="Q257" s="8">
        <v>38.329318000000001</v>
      </c>
      <c r="R257" s="8">
        <v>-122.322264</v>
      </c>
      <c r="S257" s="24">
        <v>95.053763439999997</v>
      </c>
      <c r="T257" s="24">
        <v>69.032258060000004</v>
      </c>
      <c r="U257" s="24">
        <v>1.1084718920000001</v>
      </c>
      <c r="V257" s="24">
        <v>27.87015044</v>
      </c>
      <c r="W257" s="24">
        <v>0</v>
      </c>
      <c r="X257" s="25">
        <v>49077</v>
      </c>
      <c r="Y257" s="24">
        <v>84.516129030000002</v>
      </c>
      <c r="Z257" s="24">
        <v>85.260770980000004</v>
      </c>
    </row>
    <row r="258" spans="1:26">
      <c r="A258" s="4">
        <v>257</v>
      </c>
      <c r="B258" s="8" t="s">
        <v>504</v>
      </c>
      <c r="C258" s="8" t="s">
        <v>139</v>
      </c>
      <c r="D258" s="4">
        <f t="shared" ref="D258:D321" si="21">IF(E258="Red",1,0)</f>
        <v>0</v>
      </c>
      <c r="E258" s="8" t="s">
        <v>11</v>
      </c>
      <c r="F258" s="8" t="s">
        <v>22</v>
      </c>
      <c r="G258" s="8">
        <v>2400</v>
      </c>
      <c r="H258" s="8" t="s">
        <v>2782</v>
      </c>
      <c r="I258" s="5" t="s">
        <v>2782</v>
      </c>
      <c r="J258" s="13" t="s">
        <v>2782</v>
      </c>
      <c r="K258" s="8" t="s">
        <v>2782</v>
      </c>
      <c r="L258" s="8" t="s">
        <v>2782</v>
      </c>
      <c r="M258" s="8" t="s">
        <v>505</v>
      </c>
      <c r="N258" s="5">
        <f t="shared" ref="N258:N321" si="22">IF(ISNUMBER(FIND("chimney",M258))= TRUE,1,0)</f>
        <v>1</v>
      </c>
      <c r="O258" s="5">
        <f t="shared" ref="O258:O321" si="23">IF(ISNUMBER(FIND("foundation",M258))= TRUE,1,0)</f>
        <v>0</v>
      </c>
      <c r="P258" s="4">
        <v>2</v>
      </c>
      <c r="Q258" s="8">
        <v>38.330288000000003</v>
      </c>
      <c r="R258" s="8">
        <v>-122.326938</v>
      </c>
      <c r="S258" s="24">
        <v>95.053763439999997</v>
      </c>
      <c r="T258" s="24">
        <v>69.032258060000004</v>
      </c>
      <c r="U258" s="24">
        <v>1.1084718920000001</v>
      </c>
      <c r="V258" s="24">
        <v>27.87015044</v>
      </c>
      <c r="W258" s="24">
        <v>0</v>
      </c>
      <c r="X258" s="25">
        <v>49077</v>
      </c>
      <c r="Y258" s="24">
        <v>84.516129030000002</v>
      </c>
      <c r="Z258" s="24">
        <v>85.260770980000004</v>
      </c>
    </row>
    <row r="259" spans="1:26">
      <c r="A259" s="4">
        <v>258</v>
      </c>
      <c r="B259" s="8" t="s">
        <v>506</v>
      </c>
      <c r="C259" s="8" t="s">
        <v>139</v>
      </c>
      <c r="D259" s="4">
        <f t="shared" si="21"/>
        <v>0</v>
      </c>
      <c r="E259" s="8" t="s">
        <v>11</v>
      </c>
      <c r="F259" s="8" t="s">
        <v>22</v>
      </c>
      <c r="G259" s="8">
        <v>1666</v>
      </c>
      <c r="H259" s="8">
        <v>1974</v>
      </c>
      <c r="I259" s="5">
        <f>2016-H259</f>
        <v>42</v>
      </c>
      <c r="J259" s="13">
        <v>552600</v>
      </c>
      <c r="K259" s="8" t="s">
        <v>2782</v>
      </c>
      <c r="L259" s="8" t="s">
        <v>2782</v>
      </c>
      <c r="M259" s="8" t="s">
        <v>507</v>
      </c>
      <c r="N259" s="5">
        <f t="shared" si="22"/>
        <v>0</v>
      </c>
      <c r="O259" s="5">
        <f t="shared" si="23"/>
        <v>0</v>
      </c>
      <c r="P259" s="4">
        <v>3</v>
      </c>
      <c r="Q259" s="8">
        <v>38.330604999999998</v>
      </c>
      <c r="R259" s="8">
        <v>-122.325335</v>
      </c>
      <c r="S259" s="24">
        <v>95.053763439999997</v>
      </c>
      <c r="T259" s="24">
        <v>69.032258060000004</v>
      </c>
      <c r="U259" s="24">
        <v>1.1084718920000001</v>
      </c>
      <c r="V259" s="24">
        <v>27.87015044</v>
      </c>
      <c r="W259" s="24">
        <v>0</v>
      </c>
      <c r="X259" s="25">
        <v>49077</v>
      </c>
      <c r="Y259" s="24">
        <v>84.516129030000002</v>
      </c>
      <c r="Z259" s="24">
        <v>85.260770980000004</v>
      </c>
    </row>
    <row r="260" spans="1:26">
      <c r="A260" s="4">
        <v>259</v>
      </c>
      <c r="B260" s="8" t="s">
        <v>508</v>
      </c>
      <c r="C260" s="8" t="s">
        <v>139</v>
      </c>
      <c r="D260" s="4">
        <f t="shared" si="21"/>
        <v>1</v>
      </c>
      <c r="E260" s="8" t="s">
        <v>46</v>
      </c>
      <c r="F260" s="8" t="s">
        <v>509</v>
      </c>
      <c r="G260" s="14">
        <v>4800</v>
      </c>
      <c r="H260" s="8" t="s">
        <v>2782</v>
      </c>
      <c r="I260" s="5" t="s">
        <v>2782</v>
      </c>
      <c r="J260" s="13" t="s">
        <v>2782</v>
      </c>
      <c r="K260" s="15">
        <v>42338</v>
      </c>
      <c r="L260" s="8" t="s">
        <v>2782</v>
      </c>
      <c r="M260" s="8" t="s">
        <v>510</v>
      </c>
      <c r="N260" s="5">
        <f t="shared" si="22"/>
        <v>0</v>
      </c>
      <c r="O260" s="5">
        <f t="shared" si="23"/>
        <v>0</v>
      </c>
      <c r="P260" s="4">
        <v>4</v>
      </c>
      <c r="Q260" s="8">
        <v>38.335228000000001</v>
      </c>
      <c r="R260" s="8">
        <v>-122.32378199999999</v>
      </c>
      <c r="S260" s="24">
        <v>95.053763439999997</v>
      </c>
      <c r="T260" s="24">
        <v>69.032258060000004</v>
      </c>
      <c r="U260" s="24">
        <v>1.1084718920000001</v>
      </c>
      <c r="V260" s="24">
        <v>27.87015044</v>
      </c>
      <c r="W260" s="24">
        <v>0</v>
      </c>
      <c r="X260" s="25">
        <v>49077</v>
      </c>
      <c r="Y260" s="24">
        <v>84.516129030000002</v>
      </c>
      <c r="Z260" s="24">
        <v>85.260770980000004</v>
      </c>
    </row>
    <row r="261" spans="1:26">
      <c r="A261" s="4">
        <v>260</v>
      </c>
      <c r="B261" s="8" t="s">
        <v>511</v>
      </c>
      <c r="C261" s="8" t="s">
        <v>139</v>
      </c>
      <c r="D261" s="4">
        <f t="shared" si="21"/>
        <v>0</v>
      </c>
      <c r="E261" s="8" t="s">
        <v>11</v>
      </c>
      <c r="F261" s="8" t="s">
        <v>22</v>
      </c>
      <c r="G261" s="8">
        <v>2777</v>
      </c>
      <c r="H261" s="8">
        <v>1994</v>
      </c>
      <c r="I261" s="5">
        <f t="shared" ref="I261:I266" si="24">2016-H261</f>
        <v>22</v>
      </c>
      <c r="J261" s="13">
        <v>860500</v>
      </c>
      <c r="K261" s="15">
        <v>41893</v>
      </c>
      <c r="L261" s="8" t="s">
        <v>492</v>
      </c>
      <c r="M261" s="8" t="s">
        <v>512</v>
      </c>
      <c r="N261" s="5">
        <f t="shared" si="22"/>
        <v>0</v>
      </c>
      <c r="O261" s="5">
        <f t="shared" si="23"/>
        <v>0</v>
      </c>
      <c r="P261" s="4">
        <v>2</v>
      </c>
      <c r="Q261" s="8">
        <v>38.335754000000001</v>
      </c>
      <c r="R261" s="8">
        <v>-122.327927</v>
      </c>
      <c r="S261" s="24">
        <v>91.742081450000001</v>
      </c>
      <c r="T261" s="24">
        <v>80.656108599999996</v>
      </c>
      <c r="U261" s="24">
        <v>4.3986636969999999</v>
      </c>
      <c r="V261" s="24">
        <v>26.893095769999999</v>
      </c>
      <c r="W261" s="24">
        <v>0</v>
      </c>
      <c r="X261" s="25">
        <v>36806</v>
      </c>
      <c r="Y261" s="24">
        <v>91.628959280000004</v>
      </c>
      <c r="Z261" s="24">
        <v>81.115879829999997</v>
      </c>
    </row>
    <row r="262" spans="1:26">
      <c r="A262" s="4">
        <v>261</v>
      </c>
      <c r="B262" s="8" t="s">
        <v>513</v>
      </c>
      <c r="C262" s="8" t="s">
        <v>514</v>
      </c>
      <c r="D262" s="4">
        <f t="shared" si="21"/>
        <v>0</v>
      </c>
      <c r="E262" s="5" t="s">
        <v>11</v>
      </c>
      <c r="F262" s="8" t="s">
        <v>22</v>
      </c>
      <c r="G262" s="8">
        <v>2146</v>
      </c>
      <c r="H262" s="8">
        <v>1976</v>
      </c>
      <c r="I262" s="5">
        <f t="shared" si="24"/>
        <v>40</v>
      </c>
      <c r="J262" s="13">
        <v>723000</v>
      </c>
      <c r="K262" s="5" t="s">
        <v>2782</v>
      </c>
      <c r="L262" s="5" t="s">
        <v>2782</v>
      </c>
      <c r="M262" s="8" t="s">
        <v>515</v>
      </c>
      <c r="N262" s="5">
        <f t="shared" si="22"/>
        <v>1</v>
      </c>
      <c r="O262" s="5">
        <f t="shared" si="23"/>
        <v>0</v>
      </c>
      <c r="P262" s="4">
        <v>2</v>
      </c>
      <c r="Q262" s="8">
        <v>38.306631000000003</v>
      </c>
      <c r="R262" s="8">
        <v>-122.33407800000001</v>
      </c>
      <c r="S262" s="25">
        <v>100</v>
      </c>
      <c r="T262" s="25">
        <v>72.471190780000001</v>
      </c>
      <c r="U262" s="25">
        <v>4.2912246869999997</v>
      </c>
      <c r="V262" s="25">
        <v>13.06653809</v>
      </c>
      <c r="W262" s="25">
        <v>0</v>
      </c>
      <c r="X262" s="25">
        <v>43969</v>
      </c>
      <c r="Y262" s="25">
        <v>88.988476309999996</v>
      </c>
      <c r="Z262" s="25">
        <v>93.911174790000004</v>
      </c>
    </row>
    <row r="263" spans="1:26">
      <c r="A263" s="4">
        <v>262</v>
      </c>
      <c r="B263" s="8" t="s">
        <v>516</v>
      </c>
      <c r="C263" s="8" t="s">
        <v>514</v>
      </c>
      <c r="D263" s="4">
        <f t="shared" si="21"/>
        <v>0</v>
      </c>
      <c r="E263" s="5" t="s">
        <v>11</v>
      </c>
      <c r="F263" s="8" t="s">
        <v>22</v>
      </c>
      <c r="G263" s="8">
        <v>2307</v>
      </c>
      <c r="H263" s="8">
        <v>1976</v>
      </c>
      <c r="I263" s="5">
        <f t="shared" si="24"/>
        <v>40</v>
      </c>
      <c r="J263" s="13">
        <v>695100</v>
      </c>
      <c r="K263" s="5" t="s">
        <v>2782</v>
      </c>
      <c r="L263" s="5" t="s">
        <v>2782</v>
      </c>
      <c r="M263" s="8" t="s">
        <v>517</v>
      </c>
      <c r="N263" s="5">
        <f t="shared" si="22"/>
        <v>0</v>
      </c>
      <c r="O263" s="5">
        <f t="shared" si="23"/>
        <v>0</v>
      </c>
      <c r="P263" s="4">
        <v>2</v>
      </c>
      <c r="Q263" s="8">
        <v>38.308824999999999</v>
      </c>
      <c r="R263" s="8">
        <v>-122.333618</v>
      </c>
      <c r="S263" s="25">
        <v>100</v>
      </c>
      <c r="T263" s="25">
        <v>72.471190780000001</v>
      </c>
      <c r="U263" s="25">
        <v>4.2912246869999997</v>
      </c>
      <c r="V263" s="25">
        <v>13.06653809</v>
      </c>
      <c r="W263" s="25">
        <v>0</v>
      </c>
      <c r="X263" s="25">
        <v>43969</v>
      </c>
      <c r="Y263" s="25">
        <v>88.988476309999996</v>
      </c>
      <c r="Z263" s="25">
        <v>93.911174790000004</v>
      </c>
    </row>
    <row r="264" spans="1:26">
      <c r="A264" s="4">
        <v>263</v>
      </c>
      <c r="B264" s="8" t="s">
        <v>518</v>
      </c>
      <c r="C264" s="8" t="s">
        <v>514</v>
      </c>
      <c r="D264" s="4">
        <f t="shared" si="21"/>
        <v>0</v>
      </c>
      <c r="E264" s="5" t="s">
        <v>11</v>
      </c>
      <c r="F264" s="8" t="s">
        <v>22</v>
      </c>
      <c r="G264" s="8">
        <v>2307</v>
      </c>
      <c r="H264" s="8">
        <v>1976</v>
      </c>
      <c r="I264" s="5">
        <f t="shared" si="24"/>
        <v>40</v>
      </c>
      <c r="J264" s="13">
        <v>681900</v>
      </c>
      <c r="K264" s="9">
        <v>42032</v>
      </c>
      <c r="L264" s="9">
        <v>42080</v>
      </c>
      <c r="M264" s="8" t="s">
        <v>519</v>
      </c>
      <c r="N264" s="5">
        <f t="shared" si="22"/>
        <v>0</v>
      </c>
      <c r="O264" s="5">
        <f t="shared" si="23"/>
        <v>0</v>
      </c>
      <c r="P264" s="4">
        <v>2</v>
      </c>
      <c r="Q264" s="8">
        <v>38.308703000000001</v>
      </c>
      <c r="R264" s="8">
        <v>-122.333251</v>
      </c>
      <c r="S264" s="25">
        <v>100</v>
      </c>
      <c r="T264" s="25">
        <v>72.471190780000001</v>
      </c>
      <c r="U264" s="25">
        <v>4.2912246869999997</v>
      </c>
      <c r="V264" s="25">
        <v>13.06653809</v>
      </c>
      <c r="W264" s="25">
        <v>0</v>
      </c>
      <c r="X264" s="25">
        <v>43969</v>
      </c>
      <c r="Y264" s="25">
        <v>88.988476309999996</v>
      </c>
      <c r="Z264" s="25">
        <v>93.911174790000004</v>
      </c>
    </row>
    <row r="265" spans="1:26">
      <c r="A265" s="4">
        <v>264</v>
      </c>
      <c r="B265" s="8" t="s">
        <v>520</v>
      </c>
      <c r="C265" s="8" t="s">
        <v>514</v>
      </c>
      <c r="D265" s="4">
        <f t="shared" si="21"/>
        <v>0</v>
      </c>
      <c r="E265" s="5" t="s">
        <v>11</v>
      </c>
      <c r="F265" s="8" t="s">
        <v>22</v>
      </c>
      <c r="G265" s="8">
        <v>2307</v>
      </c>
      <c r="H265" s="8">
        <v>1976</v>
      </c>
      <c r="I265" s="5">
        <f t="shared" si="24"/>
        <v>40</v>
      </c>
      <c r="J265" s="13">
        <v>683900</v>
      </c>
      <c r="K265" s="9">
        <v>41922</v>
      </c>
      <c r="L265" s="9">
        <v>42013</v>
      </c>
      <c r="M265" s="8" t="s">
        <v>521</v>
      </c>
      <c r="N265" s="5">
        <f t="shared" si="22"/>
        <v>0</v>
      </c>
      <c r="O265" s="5">
        <f t="shared" si="23"/>
        <v>0</v>
      </c>
      <c r="P265" s="4">
        <v>2</v>
      </c>
      <c r="Q265" s="8">
        <v>38.309660999999998</v>
      </c>
      <c r="R265" s="8">
        <v>-122.33290100000001</v>
      </c>
      <c r="S265" s="25">
        <v>100</v>
      </c>
      <c r="T265" s="25">
        <v>72.471190780000001</v>
      </c>
      <c r="U265" s="25">
        <v>4.2912246869999997</v>
      </c>
      <c r="V265" s="25">
        <v>13.06653809</v>
      </c>
      <c r="W265" s="25">
        <v>0</v>
      </c>
      <c r="X265" s="25">
        <v>43969</v>
      </c>
      <c r="Y265" s="25">
        <v>88.988476309999996</v>
      </c>
      <c r="Z265" s="25">
        <v>93.911174790000004</v>
      </c>
    </row>
    <row r="266" spans="1:26">
      <c r="A266" s="4">
        <v>265</v>
      </c>
      <c r="B266" s="8" t="s">
        <v>522</v>
      </c>
      <c r="C266" s="8" t="s">
        <v>514</v>
      </c>
      <c r="D266" s="4">
        <f t="shared" si="21"/>
        <v>0</v>
      </c>
      <c r="E266" s="5" t="s">
        <v>11</v>
      </c>
      <c r="F266" s="8" t="s">
        <v>22</v>
      </c>
      <c r="G266" s="8">
        <v>1737</v>
      </c>
      <c r="H266" s="8">
        <v>1976</v>
      </c>
      <c r="I266" s="5">
        <f t="shared" si="24"/>
        <v>40</v>
      </c>
      <c r="J266" s="13">
        <v>550300</v>
      </c>
      <c r="K266" s="5" t="s">
        <v>2782</v>
      </c>
      <c r="L266" s="5" t="s">
        <v>2782</v>
      </c>
      <c r="M266" s="8" t="s">
        <v>523</v>
      </c>
      <c r="N266" s="5">
        <f t="shared" si="22"/>
        <v>0</v>
      </c>
      <c r="O266" s="5">
        <f t="shared" si="23"/>
        <v>0</v>
      </c>
      <c r="P266" s="4">
        <v>2</v>
      </c>
      <c r="Q266" s="8">
        <v>38.309745999999997</v>
      </c>
      <c r="R266" s="8">
        <v>-122.333265</v>
      </c>
      <c r="S266" s="25">
        <v>100</v>
      </c>
      <c r="T266" s="25">
        <v>72.471190780000001</v>
      </c>
      <c r="U266" s="25">
        <v>4.2912246869999997</v>
      </c>
      <c r="V266" s="25">
        <v>13.06653809</v>
      </c>
      <c r="W266" s="25">
        <v>0</v>
      </c>
      <c r="X266" s="25">
        <v>43969</v>
      </c>
      <c r="Y266" s="25">
        <v>88.988476309999996</v>
      </c>
      <c r="Z266" s="25">
        <v>93.911174790000004</v>
      </c>
    </row>
    <row r="267" spans="1:26">
      <c r="A267" s="4">
        <v>266</v>
      </c>
      <c r="B267" s="8" t="s">
        <v>524</v>
      </c>
      <c r="C267" s="8" t="s">
        <v>514</v>
      </c>
      <c r="D267" s="4">
        <f t="shared" si="21"/>
        <v>0</v>
      </c>
      <c r="E267" s="5" t="s">
        <v>11</v>
      </c>
      <c r="F267" s="5" t="s">
        <v>12</v>
      </c>
      <c r="G267" s="6">
        <v>400</v>
      </c>
      <c r="H267" s="5" t="s">
        <v>2782</v>
      </c>
      <c r="I267" s="5" t="s">
        <v>2782</v>
      </c>
      <c r="J267" s="7" t="s">
        <v>2782</v>
      </c>
      <c r="K267" s="5" t="s">
        <v>2782</v>
      </c>
      <c r="L267" s="5" t="s">
        <v>2782</v>
      </c>
      <c r="M267" s="8" t="s">
        <v>525</v>
      </c>
      <c r="N267" s="5">
        <f t="shared" si="22"/>
        <v>0</v>
      </c>
      <c r="O267" s="5">
        <f t="shared" si="23"/>
        <v>0</v>
      </c>
      <c r="P267" s="4">
        <v>2</v>
      </c>
      <c r="Q267" s="5">
        <v>38.312845000000003</v>
      </c>
      <c r="R267" s="5">
        <v>-122.334425</v>
      </c>
      <c r="S267" s="25">
        <v>100</v>
      </c>
      <c r="T267" s="25">
        <v>72.471190780000001</v>
      </c>
      <c r="U267" s="25">
        <v>4.2912246869999997</v>
      </c>
      <c r="V267" s="25">
        <v>13.06653809</v>
      </c>
      <c r="W267" s="25">
        <v>0</v>
      </c>
      <c r="X267" s="25">
        <v>43969</v>
      </c>
      <c r="Y267" s="25">
        <v>88.988476309999996</v>
      </c>
      <c r="Z267" s="25">
        <v>93.911174790000004</v>
      </c>
    </row>
    <row r="268" spans="1:26">
      <c r="A268" s="4">
        <v>267</v>
      </c>
      <c r="B268" s="8" t="s">
        <v>526</v>
      </c>
      <c r="C268" s="8" t="s">
        <v>514</v>
      </c>
      <c r="D268" s="4">
        <f t="shared" si="21"/>
        <v>1</v>
      </c>
      <c r="E268" s="8" t="s">
        <v>46</v>
      </c>
      <c r="F268" s="8" t="s">
        <v>22</v>
      </c>
      <c r="G268" s="14">
        <v>2400</v>
      </c>
      <c r="H268" s="8" t="s">
        <v>2782</v>
      </c>
      <c r="I268" s="5" t="s">
        <v>2782</v>
      </c>
      <c r="J268" s="13" t="s">
        <v>2782</v>
      </c>
      <c r="K268" s="8" t="s">
        <v>2782</v>
      </c>
      <c r="L268" s="8" t="s">
        <v>2782</v>
      </c>
      <c r="M268" s="8" t="s">
        <v>527</v>
      </c>
      <c r="N268" s="5">
        <f t="shared" si="22"/>
        <v>0</v>
      </c>
      <c r="O268" s="5">
        <f t="shared" si="23"/>
        <v>0</v>
      </c>
      <c r="P268" s="4">
        <v>4</v>
      </c>
      <c r="Q268" s="8">
        <v>38.313541999999998</v>
      </c>
      <c r="R268" s="8">
        <v>-122.334063</v>
      </c>
      <c r="S268" s="25">
        <v>100</v>
      </c>
      <c r="T268" s="25">
        <v>72.471190780000001</v>
      </c>
      <c r="U268" s="25">
        <v>4.2912246869999997</v>
      </c>
      <c r="V268" s="25">
        <v>13.06653809</v>
      </c>
      <c r="W268" s="25">
        <v>0</v>
      </c>
      <c r="X268" s="25">
        <v>43969</v>
      </c>
      <c r="Y268" s="25">
        <v>88.988476309999996</v>
      </c>
      <c r="Z268" s="25">
        <v>93.911174790000004</v>
      </c>
    </row>
    <row r="269" spans="1:26">
      <c r="A269" s="4">
        <v>268</v>
      </c>
      <c r="B269" s="8" t="s">
        <v>528</v>
      </c>
      <c r="C269" s="8" t="s">
        <v>514</v>
      </c>
      <c r="D269" s="4">
        <f t="shared" si="21"/>
        <v>0</v>
      </c>
      <c r="E269" s="5" t="s">
        <v>11</v>
      </c>
      <c r="F269" s="8" t="s">
        <v>22</v>
      </c>
      <c r="G269" s="8">
        <v>2160</v>
      </c>
      <c r="H269" s="8">
        <v>1962</v>
      </c>
      <c r="I269" s="5">
        <f t="shared" ref="I269:I283" si="25">2016-H269</f>
        <v>54</v>
      </c>
      <c r="J269" s="13">
        <v>695200</v>
      </c>
      <c r="K269" s="9">
        <v>41943</v>
      </c>
      <c r="L269" s="5" t="s">
        <v>529</v>
      </c>
      <c r="M269" s="8" t="s">
        <v>530</v>
      </c>
      <c r="N269" s="5">
        <f t="shared" si="22"/>
        <v>0</v>
      </c>
      <c r="O269" s="5">
        <f t="shared" si="23"/>
        <v>1</v>
      </c>
      <c r="P269" s="4">
        <v>3</v>
      </c>
      <c r="Q269" s="8">
        <v>38.305729999999997</v>
      </c>
      <c r="R269" s="8">
        <v>-122.33715599999999</v>
      </c>
      <c r="S269" s="25">
        <v>100</v>
      </c>
      <c r="T269" s="25">
        <v>72.471190780000001</v>
      </c>
      <c r="U269" s="25">
        <v>4.2912246869999997</v>
      </c>
      <c r="V269" s="25">
        <v>13.06653809</v>
      </c>
      <c r="W269" s="25">
        <v>0</v>
      </c>
      <c r="X269" s="25">
        <v>43969</v>
      </c>
      <c r="Y269" s="25">
        <v>88.988476309999996</v>
      </c>
      <c r="Z269" s="25">
        <v>93.911174790000004</v>
      </c>
    </row>
    <row r="270" spans="1:26">
      <c r="A270" s="4">
        <v>269</v>
      </c>
      <c r="B270" s="8" t="s">
        <v>531</v>
      </c>
      <c r="C270" s="8" t="s">
        <v>514</v>
      </c>
      <c r="D270" s="4">
        <f t="shared" si="21"/>
        <v>0</v>
      </c>
      <c r="E270" s="5" t="s">
        <v>11</v>
      </c>
      <c r="F270" s="8" t="s">
        <v>22</v>
      </c>
      <c r="G270" s="8">
        <v>2317</v>
      </c>
      <c r="H270" s="8">
        <v>1953</v>
      </c>
      <c r="I270" s="5">
        <f t="shared" si="25"/>
        <v>63</v>
      </c>
      <c r="J270" s="13">
        <v>768900</v>
      </c>
      <c r="K270" s="9">
        <v>42006</v>
      </c>
      <c r="L270" s="9">
        <v>42096</v>
      </c>
      <c r="M270" s="8" t="s">
        <v>532</v>
      </c>
      <c r="N270" s="5">
        <f t="shared" si="22"/>
        <v>0</v>
      </c>
      <c r="O270" s="5">
        <f t="shared" si="23"/>
        <v>0</v>
      </c>
      <c r="P270" s="4">
        <v>3</v>
      </c>
      <c r="Q270" s="8">
        <v>38.306320999999997</v>
      </c>
      <c r="R270" s="8">
        <v>-122.337295</v>
      </c>
      <c r="S270" s="25">
        <v>100</v>
      </c>
      <c r="T270" s="25">
        <v>72.471190780000001</v>
      </c>
      <c r="U270" s="25">
        <v>4.2912246869999997</v>
      </c>
      <c r="V270" s="25">
        <v>13.06653809</v>
      </c>
      <c r="W270" s="25">
        <v>0</v>
      </c>
      <c r="X270" s="25">
        <v>43969</v>
      </c>
      <c r="Y270" s="25">
        <v>88.988476309999996</v>
      </c>
      <c r="Z270" s="25">
        <v>93.911174790000004</v>
      </c>
    </row>
    <row r="271" spans="1:26">
      <c r="A271" s="4">
        <v>270</v>
      </c>
      <c r="B271" s="8" t="s">
        <v>533</v>
      </c>
      <c r="C271" s="8" t="s">
        <v>514</v>
      </c>
      <c r="D271" s="4">
        <f t="shared" si="21"/>
        <v>0</v>
      </c>
      <c r="E271" s="5" t="s">
        <v>11</v>
      </c>
      <c r="F271" s="8" t="s">
        <v>22</v>
      </c>
      <c r="G271" s="8">
        <v>1782</v>
      </c>
      <c r="H271" s="8">
        <v>1953</v>
      </c>
      <c r="I271" s="5">
        <f t="shared" si="25"/>
        <v>63</v>
      </c>
      <c r="J271" s="13">
        <v>643800</v>
      </c>
      <c r="K271" s="9">
        <v>42179</v>
      </c>
      <c r="L271" s="9">
        <v>42405</v>
      </c>
      <c r="M271" s="8" t="s">
        <v>534</v>
      </c>
      <c r="N271" s="5">
        <f t="shared" si="22"/>
        <v>1</v>
      </c>
      <c r="O271" s="5">
        <f t="shared" si="23"/>
        <v>1</v>
      </c>
      <c r="P271" s="4">
        <v>3</v>
      </c>
      <c r="Q271" s="8">
        <v>38.306615999999998</v>
      </c>
      <c r="R271" s="8">
        <v>-122.337396</v>
      </c>
      <c r="S271" s="25">
        <v>100</v>
      </c>
      <c r="T271" s="25">
        <v>72.471190780000001</v>
      </c>
      <c r="U271" s="25">
        <v>4.2912246869999997</v>
      </c>
      <c r="V271" s="25">
        <v>13.06653809</v>
      </c>
      <c r="W271" s="25">
        <v>0</v>
      </c>
      <c r="X271" s="25">
        <v>43969</v>
      </c>
      <c r="Y271" s="25">
        <v>88.988476309999996</v>
      </c>
      <c r="Z271" s="25">
        <v>93.911174790000004</v>
      </c>
    </row>
    <row r="272" spans="1:26">
      <c r="A272" s="4">
        <v>271</v>
      </c>
      <c r="B272" s="8" t="s">
        <v>535</v>
      </c>
      <c r="C272" s="8" t="s">
        <v>514</v>
      </c>
      <c r="D272" s="4">
        <f t="shared" si="21"/>
        <v>0</v>
      </c>
      <c r="E272" s="5" t="s">
        <v>11</v>
      </c>
      <c r="F272" s="8" t="s">
        <v>22</v>
      </c>
      <c r="G272" s="8">
        <v>1906</v>
      </c>
      <c r="H272" s="8">
        <v>1930</v>
      </c>
      <c r="I272" s="5">
        <f t="shared" si="25"/>
        <v>86</v>
      </c>
      <c r="J272" s="13">
        <v>673600</v>
      </c>
      <c r="K272" s="5" t="s">
        <v>2782</v>
      </c>
      <c r="L272" s="5" t="s">
        <v>2782</v>
      </c>
      <c r="M272" s="8" t="s">
        <v>536</v>
      </c>
      <c r="N272" s="5">
        <f t="shared" si="22"/>
        <v>1</v>
      </c>
      <c r="O272" s="5">
        <f t="shared" si="23"/>
        <v>0</v>
      </c>
      <c r="P272" s="4">
        <v>2</v>
      </c>
      <c r="Q272" s="8">
        <v>38.306511999999998</v>
      </c>
      <c r="R272" s="8">
        <v>-122.340076</v>
      </c>
      <c r="S272" s="25">
        <v>100</v>
      </c>
      <c r="T272" s="25">
        <v>72.471190780000001</v>
      </c>
      <c r="U272" s="25">
        <v>4.2912246869999997</v>
      </c>
      <c r="V272" s="25">
        <v>13.06653809</v>
      </c>
      <c r="W272" s="25">
        <v>0</v>
      </c>
      <c r="X272" s="25">
        <v>43969</v>
      </c>
      <c r="Y272" s="25">
        <v>88.988476309999996</v>
      </c>
      <c r="Z272" s="25">
        <v>93.911174790000004</v>
      </c>
    </row>
    <row r="273" spans="1:26">
      <c r="A273" s="4">
        <v>272</v>
      </c>
      <c r="B273" s="8" t="s">
        <v>537</v>
      </c>
      <c r="C273" s="8" t="s">
        <v>514</v>
      </c>
      <c r="D273" s="4">
        <f t="shared" si="21"/>
        <v>0</v>
      </c>
      <c r="E273" s="5" t="s">
        <v>11</v>
      </c>
      <c r="F273" s="8" t="s">
        <v>22</v>
      </c>
      <c r="G273" s="8">
        <v>2128</v>
      </c>
      <c r="H273" s="8">
        <v>1978</v>
      </c>
      <c r="I273" s="5">
        <f t="shared" si="25"/>
        <v>38</v>
      </c>
      <c r="J273" s="13">
        <v>760300</v>
      </c>
      <c r="K273" s="9">
        <v>42006</v>
      </c>
      <c r="L273" s="5" t="s">
        <v>538</v>
      </c>
      <c r="M273" s="5" t="s">
        <v>44</v>
      </c>
      <c r="N273" s="5">
        <f t="shared" si="22"/>
        <v>1</v>
      </c>
      <c r="O273" s="5">
        <f t="shared" si="23"/>
        <v>0</v>
      </c>
      <c r="P273" s="4">
        <v>1</v>
      </c>
      <c r="Q273" s="8">
        <v>38.307102</v>
      </c>
      <c r="R273" s="8">
        <v>-122.340098</v>
      </c>
      <c r="S273" s="25">
        <v>100</v>
      </c>
      <c r="T273" s="25">
        <v>72.471190780000001</v>
      </c>
      <c r="U273" s="25">
        <v>4.2912246869999997</v>
      </c>
      <c r="V273" s="25">
        <v>13.06653809</v>
      </c>
      <c r="W273" s="25">
        <v>0</v>
      </c>
      <c r="X273" s="25">
        <v>43969</v>
      </c>
      <c r="Y273" s="25">
        <v>88.988476309999996</v>
      </c>
      <c r="Z273" s="25">
        <v>93.911174790000004</v>
      </c>
    </row>
    <row r="274" spans="1:26">
      <c r="A274" s="4">
        <v>273</v>
      </c>
      <c r="B274" s="8" t="s">
        <v>539</v>
      </c>
      <c r="C274" s="8" t="s">
        <v>514</v>
      </c>
      <c r="D274" s="4">
        <f t="shared" si="21"/>
        <v>0</v>
      </c>
      <c r="E274" s="5" t="s">
        <v>11</v>
      </c>
      <c r="F274" s="8" t="s">
        <v>22</v>
      </c>
      <c r="G274" s="8">
        <v>2128</v>
      </c>
      <c r="H274" s="8">
        <v>1978</v>
      </c>
      <c r="I274" s="5">
        <f t="shared" si="25"/>
        <v>38</v>
      </c>
      <c r="J274" s="13">
        <v>714600</v>
      </c>
      <c r="K274" s="9">
        <v>41893</v>
      </c>
      <c r="L274" s="9">
        <v>41960</v>
      </c>
      <c r="M274" s="5" t="s">
        <v>44</v>
      </c>
      <c r="N274" s="5">
        <f t="shared" si="22"/>
        <v>1</v>
      </c>
      <c r="O274" s="5">
        <f t="shared" si="23"/>
        <v>0</v>
      </c>
      <c r="P274" s="4">
        <v>1</v>
      </c>
      <c r="Q274" s="8">
        <v>38.307118000000003</v>
      </c>
      <c r="R274" s="8">
        <v>-122.33972</v>
      </c>
      <c r="S274" s="25">
        <v>100</v>
      </c>
      <c r="T274" s="25">
        <v>72.471190780000001</v>
      </c>
      <c r="U274" s="25">
        <v>4.2912246869999997</v>
      </c>
      <c r="V274" s="25">
        <v>13.06653809</v>
      </c>
      <c r="W274" s="25">
        <v>0</v>
      </c>
      <c r="X274" s="25">
        <v>43969</v>
      </c>
      <c r="Y274" s="25">
        <v>88.988476309999996</v>
      </c>
      <c r="Z274" s="25">
        <v>93.911174790000004</v>
      </c>
    </row>
    <row r="275" spans="1:26">
      <c r="A275" s="4">
        <v>274</v>
      </c>
      <c r="B275" s="8" t="s">
        <v>540</v>
      </c>
      <c r="C275" s="8" t="s">
        <v>514</v>
      </c>
      <c r="D275" s="4">
        <f t="shared" si="21"/>
        <v>0</v>
      </c>
      <c r="E275" s="5" t="s">
        <v>11</v>
      </c>
      <c r="F275" s="8" t="s">
        <v>22</v>
      </c>
      <c r="G275" s="8">
        <v>2128</v>
      </c>
      <c r="H275" s="8">
        <v>1978</v>
      </c>
      <c r="I275" s="5">
        <f t="shared" si="25"/>
        <v>38</v>
      </c>
      <c r="J275" s="13">
        <v>714300</v>
      </c>
      <c r="K275" s="9">
        <v>41891</v>
      </c>
      <c r="L275" s="9">
        <v>42111</v>
      </c>
      <c r="M275" s="5" t="s">
        <v>44</v>
      </c>
      <c r="N275" s="5">
        <f t="shared" si="22"/>
        <v>1</v>
      </c>
      <c r="O275" s="5">
        <f t="shared" si="23"/>
        <v>0</v>
      </c>
      <c r="P275" s="4">
        <v>1</v>
      </c>
      <c r="Q275" s="8">
        <v>38.307124999999999</v>
      </c>
      <c r="R275" s="8">
        <v>-122.339116</v>
      </c>
      <c r="S275" s="25">
        <v>100</v>
      </c>
      <c r="T275" s="25">
        <v>72.471190780000001</v>
      </c>
      <c r="U275" s="25">
        <v>4.2912246869999997</v>
      </c>
      <c r="V275" s="25">
        <v>13.06653809</v>
      </c>
      <c r="W275" s="25">
        <v>0</v>
      </c>
      <c r="X275" s="25">
        <v>43969</v>
      </c>
      <c r="Y275" s="25">
        <v>88.988476309999996</v>
      </c>
      <c r="Z275" s="25">
        <v>93.911174790000004</v>
      </c>
    </row>
    <row r="276" spans="1:26">
      <c r="A276" s="4">
        <v>275</v>
      </c>
      <c r="B276" s="8" t="s">
        <v>541</v>
      </c>
      <c r="C276" s="8" t="s">
        <v>514</v>
      </c>
      <c r="D276" s="4">
        <f t="shared" si="21"/>
        <v>0</v>
      </c>
      <c r="E276" s="5" t="s">
        <v>11</v>
      </c>
      <c r="F276" s="8" t="s">
        <v>22</v>
      </c>
      <c r="G276" s="8">
        <v>2128</v>
      </c>
      <c r="H276" s="8">
        <v>1978</v>
      </c>
      <c r="I276" s="5">
        <f t="shared" si="25"/>
        <v>38</v>
      </c>
      <c r="J276" s="13">
        <v>714300</v>
      </c>
      <c r="K276" s="9">
        <v>41892</v>
      </c>
      <c r="L276" s="9">
        <v>41929</v>
      </c>
      <c r="M276" s="5" t="s">
        <v>44</v>
      </c>
      <c r="N276" s="5">
        <f t="shared" si="22"/>
        <v>1</v>
      </c>
      <c r="O276" s="5">
        <f t="shared" si="23"/>
        <v>0</v>
      </c>
      <c r="P276" s="4">
        <v>1</v>
      </c>
      <c r="Q276" s="8">
        <v>38.307122999999997</v>
      </c>
      <c r="R276" s="8">
        <v>-122.33883400000001</v>
      </c>
      <c r="S276" s="25">
        <v>100</v>
      </c>
      <c r="T276" s="25">
        <v>72.471190780000001</v>
      </c>
      <c r="U276" s="25">
        <v>4.2912246869999997</v>
      </c>
      <c r="V276" s="25">
        <v>13.06653809</v>
      </c>
      <c r="W276" s="25">
        <v>0</v>
      </c>
      <c r="X276" s="25">
        <v>43969</v>
      </c>
      <c r="Y276" s="25">
        <v>88.988476309999996</v>
      </c>
      <c r="Z276" s="25">
        <v>93.911174790000004</v>
      </c>
    </row>
    <row r="277" spans="1:26">
      <c r="A277" s="4">
        <v>276</v>
      </c>
      <c r="B277" s="8" t="s">
        <v>542</v>
      </c>
      <c r="C277" s="8" t="s">
        <v>514</v>
      </c>
      <c r="D277" s="4">
        <f t="shared" si="21"/>
        <v>0</v>
      </c>
      <c r="E277" s="8" t="s">
        <v>11</v>
      </c>
      <c r="F277" s="8" t="s">
        <v>22</v>
      </c>
      <c r="G277" s="8">
        <v>2307</v>
      </c>
      <c r="H277" s="8">
        <v>1981</v>
      </c>
      <c r="I277" s="5">
        <f t="shared" si="25"/>
        <v>35</v>
      </c>
      <c r="J277" s="13">
        <v>765600</v>
      </c>
      <c r="K277" s="15">
        <v>41891</v>
      </c>
      <c r="L277" s="8" t="s">
        <v>384</v>
      </c>
      <c r="M277" s="8" t="s">
        <v>185</v>
      </c>
      <c r="N277" s="5">
        <f t="shared" si="22"/>
        <v>1</v>
      </c>
      <c r="O277" s="5">
        <f t="shared" si="23"/>
        <v>0</v>
      </c>
      <c r="P277" s="4">
        <v>2</v>
      </c>
      <c r="Q277" s="8">
        <v>38.307896999999997</v>
      </c>
      <c r="R277" s="8">
        <v>-122.339321</v>
      </c>
      <c r="S277" s="25">
        <v>100</v>
      </c>
      <c r="T277" s="25">
        <v>72.471190780000001</v>
      </c>
      <c r="U277" s="25">
        <v>4.2912246869999997</v>
      </c>
      <c r="V277" s="25">
        <v>13.06653809</v>
      </c>
      <c r="W277" s="25">
        <v>0</v>
      </c>
      <c r="X277" s="25">
        <v>43969</v>
      </c>
      <c r="Y277" s="25">
        <v>88.988476309999996</v>
      </c>
      <c r="Z277" s="25">
        <v>93.911174790000004</v>
      </c>
    </row>
    <row r="278" spans="1:26">
      <c r="A278" s="4">
        <v>277</v>
      </c>
      <c r="B278" s="8" t="s">
        <v>543</v>
      </c>
      <c r="C278" s="8" t="s">
        <v>514</v>
      </c>
      <c r="D278" s="4">
        <f t="shared" si="21"/>
        <v>0</v>
      </c>
      <c r="E278" s="5" t="s">
        <v>11</v>
      </c>
      <c r="F278" s="8" t="s">
        <v>22</v>
      </c>
      <c r="G278" s="8">
        <v>2128</v>
      </c>
      <c r="H278" s="8">
        <v>1978</v>
      </c>
      <c r="I278" s="5">
        <f t="shared" si="25"/>
        <v>38</v>
      </c>
      <c r="J278" s="13">
        <v>730600</v>
      </c>
      <c r="K278" s="9">
        <v>41927</v>
      </c>
      <c r="L278" s="9">
        <v>41977</v>
      </c>
      <c r="M278" s="5" t="s">
        <v>44</v>
      </c>
      <c r="N278" s="5">
        <f t="shared" si="22"/>
        <v>1</v>
      </c>
      <c r="O278" s="5">
        <f t="shared" si="23"/>
        <v>0</v>
      </c>
      <c r="P278" s="4">
        <v>1</v>
      </c>
      <c r="Q278" s="8">
        <v>38.307571000000003</v>
      </c>
      <c r="R278" s="8">
        <v>-122.338537</v>
      </c>
      <c r="S278" s="25">
        <v>100</v>
      </c>
      <c r="T278" s="25">
        <v>72.471190780000001</v>
      </c>
      <c r="U278" s="25">
        <v>4.2912246869999997</v>
      </c>
      <c r="V278" s="25">
        <v>13.06653809</v>
      </c>
      <c r="W278" s="25">
        <v>0</v>
      </c>
      <c r="X278" s="25">
        <v>43969</v>
      </c>
      <c r="Y278" s="25">
        <v>88.988476309999996</v>
      </c>
      <c r="Z278" s="25">
        <v>93.911174790000004</v>
      </c>
    </row>
    <row r="279" spans="1:26">
      <c r="A279" s="4">
        <v>278</v>
      </c>
      <c r="B279" s="8" t="s">
        <v>544</v>
      </c>
      <c r="C279" s="8" t="s">
        <v>514</v>
      </c>
      <c r="D279" s="4">
        <f t="shared" si="21"/>
        <v>0</v>
      </c>
      <c r="E279" s="5" t="s">
        <v>11</v>
      </c>
      <c r="F279" s="8" t="s">
        <v>22</v>
      </c>
      <c r="G279" s="8">
        <v>2128</v>
      </c>
      <c r="H279" s="8">
        <v>1983</v>
      </c>
      <c r="I279" s="5">
        <f t="shared" si="25"/>
        <v>33</v>
      </c>
      <c r="J279" s="13">
        <v>719900</v>
      </c>
      <c r="K279" s="9">
        <v>41977</v>
      </c>
      <c r="L279" s="9">
        <v>42062</v>
      </c>
      <c r="M279" s="8" t="s">
        <v>545</v>
      </c>
      <c r="N279" s="5">
        <f t="shared" si="22"/>
        <v>1</v>
      </c>
      <c r="O279" s="5">
        <f t="shared" si="23"/>
        <v>0</v>
      </c>
      <c r="P279" s="4">
        <v>1</v>
      </c>
      <c r="Q279" s="8">
        <v>38.30789</v>
      </c>
      <c r="R279" s="8">
        <v>-122.337822</v>
      </c>
      <c r="S279" s="25">
        <v>100</v>
      </c>
      <c r="T279" s="25">
        <v>72.471190780000001</v>
      </c>
      <c r="U279" s="25">
        <v>4.2912246869999997</v>
      </c>
      <c r="V279" s="25">
        <v>13.06653809</v>
      </c>
      <c r="W279" s="25">
        <v>0</v>
      </c>
      <c r="X279" s="25">
        <v>43969</v>
      </c>
      <c r="Y279" s="25">
        <v>88.988476309999996</v>
      </c>
      <c r="Z279" s="25">
        <v>93.911174790000004</v>
      </c>
    </row>
    <row r="280" spans="1:26">
      <c r="A280" s="4">
        <v>279</v>
      </c>
      <c r="B280" s="8" t="s">
        <v>546</v>
      </c>
      <c r="C280" s="8" t="s">
        <v>514</v>
      </c>
      <c r="D280" s="4">
        <f t="shared" si="21"/>
        <v>0</v>
      </c>
      <c r="E280" s="5" t="s">
        <v>11</v>
      </c>
      <c r="F280" s="8" t="s">
        <v>22</v>
      </c>
      <c r="G280" s="8">
        <v>1728</v>
      </c>
      <c r="H280" s="8">
        <v>1987</v>
      </c>
      <c r="I280" s="5">
        <f t="shared" si="25"/>
        <v>29</v>
      </c>
      <c r="J280" s="13">
        <v>655500</v>
      </c>
      <c r="K280" s="9">
        <v>41946</v>
      </c>
      <c r="L280" s="9">
        <v>42026</v>
      </c>
      <c r="M280" s="8" t="s">
        <v>547</v>
      </c>
      <c r="N280" s="5">
        <f t="shared" si="22"/>
        <v>1</v>
      </c>
      <c r="O280" s="5">
        <f t="shared" si="23"/>
        <v>0</v>
      </c>
      <c r="P280" s="4">
        <v>2</v>
      </c>
      <c r="Q280" s="8">
        <v>38.308045999999997</v>
      </c>
      <c r="R280" s="8">
        <v>-122.33630599999999</v>
      </c>
      <c r="S280" s="25">
        <v>100</v>
      </c>
      <c r="T280" s="25">
        <v>72.471190780000001</v>
      </c>
      <c r="U280" s="25">
        <v>4.2912246869999997</v>
      </c>
      <c r="V280" s="25">
        <v>13.06653809</v>
      </c>
      <c r="W280" s="25">
        <v>0</v>
      </c>
      <c r="X280" s="25">
        <v>43969</v>
      </c>
      <c r="Y280" s="25">
        <v>88.988476309999996</v>
      </c>
      <c r="Z280" s="25">
        <v>93.911174790000004</v>
      </c>
    </row>
    <row r="281" spans="1:26">
      <c r="A281" s="4">
        <v>280</v>
      </c>
      <c r="B281" s="8" t="s">
        <v>548</v>
      </c>
      <c r="C281" s="8" t="s">
        <v>514</v>
      </c>
      <c r="D281" s="4">
        <f t="shared" si="21"/>
        <v>0</v>
      </c>
      <c r="E281" s="8" t="s">
        <v>11</v>
      </c>
      <c r="F281" s="8" t="s">
        <v>22</v>
      </c>
      <c r="G281" s="8">
        <v>2128</v>
      </c>
      <c r="H281" s="8">
        <v>1979</v>
      </c>
      <c r="I281" s="5">
        <f t="shared" si="25"/>
        <v>37</v>
      </c>
      <c r="J281" s="13">
        <v>717900</v>
      </c>
      <c r="K281" s="8" t="s">
        <v>2782</v>
      </c>
      <c r="L281" s="8" t="s">
        <v>2782</v>
      </c>
      <c r="M281" s="8" t="s">
        <v>549</v>
      </c>
      <c r="N281" s="5">
        <f t="shared" si="22"/>
        <v>0</v>
      </c>
      <c r="O281" s="5">
        <f t="shared" si="23"/>
        <v>0</v>
      </c>
      <c r="P281" s="4">
        <v>1</v>
      </c>
      <c r="Q281" s="8">
        <v>38.308447999999999</v>
      </c>
      <c r="R281" s="8">
        <v>-122.338926</v>
      </c>
      <c r="S281" s="25">
        <v>100</v>
      </c>
      <c r="T281" s="25">
        <v>72.471190780000001</v>
      </c>
      <c r="U281" s="25">
        <v>4.2912246869999997</v>
      </c>
      <c r="V281" s="25">
        <v>13.06653809</v>
      </c>
      <c r="W281" s="25">
        <v>0</v>
      </c>
      <c r="X281" s="25">
        <v>43969</v>
      </c>
      <c r="Y281" s="25">
        <v>88.988476309999996</v>
      </c>
      <c r="Z281" s="25">
        <v>93.911174790000004</v>
      </c>
    </row>
    <row r="282" spans="1:26">
      <c r="A282" s="4">
        <v>281</v>
      </c>
      <c r="B282" s="8" t="s">
        <v>550</v>
      </c>
      <c r="C282" s="8" t="s">
        <v>514</v>
      </c>
      <c r="D282" s="4">
        <f t="shared" si="21"/>
        <v>0</v>
      </c>
      <c r="E282" s="5" t="s">
        <v>11</v>
      </c>
      <c r="F282" s="8" t="s">
        <v>22</v>
      </c>
      <c r="G282" s="8">
        <v>2059</v>
      </c>
      <c r="H282" s="8">
        <v>1982</v>
      </c>
      <c r="I282" s="5">
        <f t="shared" si="25"/>
        <v>34</v>
      </c>
      <c r="J282" s="13">
        <v>702800</v>
      </c>
      <c r="K282" s="9">
        <v>42048</v>
      </c>
      <c r="L282" s="9">
        <v>42065</v>
      </c>
      <c r="M282" s="8" t="s">
        <v>551</v>
      </c>
      <c r="N282" s="5">
        <f t="shared" si="22"/>
        <v>0</v>
      </c>
      <c r="O282" s="5">
        <f t="shared" si="23"/>
        <v>0</v>
      </c>
      <c r="P282" s="4">
        <v>3</v>
      </c>
      <c r="Q282" s="8">
        <v>38.308819999999997</v>
      </c>
      <c r="R282" s="8">
        <v>-122.339635</v>
      </c>
      <c r="S282" s="25">
        <v>100</v>
      </c>
      <c r="T282" s="25">
        <v>72.471190780000001</v>
      </c>
      <c r="U282" s="25">
        <v>4.2912246869999997</v>
      </c>
      <c r="V282" s="25">
        <v>13.06653809</v>
      </c>
      <c r="W282" s="25">
        <v>0</v>
      </c>
      <c r="X282" s="25">
        <v>43969</v>
      </c>
      <c r="Y282" s="25">
        <v>88.988476309999996</v>
      </c>
      <c r="Z282" s="25">
        <v>93.911174790000004</v>
      </c>
    </row>
    <row r="283" spans="1:26">
      <c r="A283" s="4">
        <v>282</v>
      </c>
      <c r="B283" s="8" t="s">
        <v>552</v>
      </c>
      <c r="C283" s="8" t="s">
        <v>514</v>
      </c>
      <c r="D283" s="4">
        <f t="shared" si="21"/>
        <v>0</v>
      </c>
      <c r="E283" s="5" t="s">
        <v>11</v>
      </c>
      <c r="F283" s="8" t="s">
        <v>22</v>
      </c>
      <c r="G283" s="8">
        <v>2128</v>
      </c>
      <c r="H283" s="8">
        <v>1983</v>
      </c>
      <c r="I283" s="5">
        <f t="shared" si="25"/>
        <v>33</v>
      </c>
      <c r="J283" s="13">
        <v>719600</v>
      </c>
      <c r="K283" s="9">
        <v>41885</v>
      </c>
      <c r="L283" s="9">
        <v>42074</v>
      </c>
      <c r="M283" s="5" t="s">
        <v>44</v>
      </c>
      <c r="N283" s="5">
        <f t="shared" si="22"/>
        <v>1</v>
      </c>
      <c r="O283" s="5">
        <f t="shared" si="23"/>
        <v>0</v>
      </c>
      <c r="P283" s="4">
        <v>1</v>
      </c>
      <c r="Q283" s="8">
        <v>38.30932</v>
      </c>
      <c r="R283" s="8">
        <v>-122.339646</v>
      </c>
      <c r="S283" s="25">
        <v>100</v>
      </c>
      <c r="T283" s="25">
        <v>72.471190780000001</v>
      </c>
      <c r="U283" s="25">
        <v>4.2912246869999997</v>
      </c>
      <c r="V283" s="25">
        <v>13.06653809</v>
      </c>
      <c r="W283" s="25">
        <v>0</v>
      </c>
      <c r="X283" s="25">
        <v>43969</v>
      </c>
      <c r="Y283" s="25">
        <v>88.988476309999996</v>
      </c>
      <c r="Z283" s="25">
        <v>93.911174790000004</v>
      </c>
    </row>
    <row r="284" spans="1:26">
      <c r="A284" s="4">
        <v>283</v>
      </c>
      <c r="B284" s="8" t="s">
        <v>553</v>
      </c>
      <c r="C284" s="8" t="s">
        <v>514</v>
      </c>
      <c r="D284" s="4">
        <f t="shared" si="21"/>
        <v>0</v>
      </c>
      <c r="E284" s="5" t="s">
        <v>11</v>
      </c>
      <c r="F284" s="8" t="s">
        <v>22</v>
      </c>
      <c r="G284" s="14">
        <v>2500</v>
      </c>
      <c r="H284" s="8" t="s">
        <v>2782</v>
      </c>
      <c r="I284" s="5" t="s">
        <v>2782</v>
      </c>
      <c r="J284" s="13" t="s">
        <v>2782</v>
      </c>
      <c r="K284" s="9">
        <v>42010</v>
      </c>
      <c r="L284" s="9">
        <v>42136</v>
      </c>
      <c r="M284" s="8" t="s">
        <v>554</v>
      </c>
      <c r="N284" s="5">
        <f t="shared" si="22"/>
        <v>0</v>
      </c>
      <c r="O284" s="5">
        <f t="shared" si="23"/>
        <v>0</v>
      </c>
      <c r="P284" s="4">
        <v>2</v>
      </c>
      <c r="Q284" s="8">
        <v>38.30968</v>
      </c>
      <c r="R284" s="8">
        <v>-122.339935</v>
      </c>
      <c r="S284" s="25">
        <v>100</v>
      </c>
      <c r="T284" s="25">
        <v>72.471190780000001</v>
      </c>
      <c r="U284" s="25">
        <v>4.2912246869999997</v>
      </c>
      <c r="V284" s="25">
        <v>13.06653809</v>
      </c>
      <c r="W284" s="25">
        <v>0</v>
      </c>
      <c r="X284" s="25">
        <v>43969</v>
      </c>
      <c r="Y284" s="25">
        <v>88.988476309999996</v>
      </c>
      <c r="Z284" s="25">
        <v>93.911174790000004</v>
      </c>
    </row>
    <row r="285" spans="1:26">
      <c r="A285" s="4">
        <v>284</v>
      </c>
      <c r="B285" s="8" t="s">
        <v>555</v>
      </c>
      <c r="C285" s="8" t="s">
        <v>514</v>
      </c>
      <c r="D285" s="4">
        <f t="shared" si="21"/>
        <v>0</v>
      </c>
      <c r="E285" s="8" t="s">
        <v>11</v>
      </c>
      <c r="F285" s="8" t="s">
        <v>22</v>
      </c>
      <c r="G285" s="14">
        <v>2000</v>
      </c>
      <c r="H285" s="8" t="s">
        <v>2782</v>
      </c>
      <c r="I285" s="5" t="s">
        <v>2782</v>
      </c>
      <c r="J285" s="13" t="s">
        <v>2782</v>
      </c>
      <c r="K285" s="15">
        <v>41901</v>
      </c>
      <c r="L285" s="15">
        <v>41978</v>
      </c>
      <c r="M285" s="8" t="s">
        <v>556</v>
      </c>
      <c r="N285" s="5">
        <f t="shared" si="22"/>
        <v>1</v>
      </c>
      <c r="O285" s="5">
        <f t="shared" si="23"/>
        <v>1</v>
      </c>
      <c r="P285" s="4">
        <v>2</v>
      </c>
      <c r="Q285" s="8">
        <v>38.309674999999999</v>
      </c>
      <c r="R285" s="8">
        <v>-122.339449</v>
      </c>
      <c r="S285" s="25">
        <v>100</v>
      </c>
      <c r="T285" s="25">
        <v>72.471190780000001</v>
      </c>
      <c r="U285" s="25">
        <v>4.2912246869999997</v>
      </c>
      <c r="V285" s="25">
        <v>13.06653809</v>
      </c>
      <c r="W285" s="25">
        <v>0</v>
      </c>
      <c r="X285" s="25">
        <v>43969</v>
      </c>
      <c r="Y285" s="25">
        <v>88.988476309999996</v>
      </c>
      <c r="Z285" s="25">
        <v>93.911174790000004</v>
      </c>
    </row>
    <row r="286" spans="1:26">
      <c r="A286" s="4">
        <v>285</v>
      </c>
      <c r="B286" s="8" t="s">
        <v>557</v>
      </c>
      <c r="C286" s="8" t="s">
        <v>514</v>
      </c>
      <c r="D286" s="4">
        <f t="shared" si="21"/>
        <v>0</v>
      </c>
      <c r="E286" s="5" t="s">
        <v>11</v>
      </c>
      <c r="F286" s="8" t="s">
        <v>22</v>
      </c>
      <c r="G286" s="14">
        <v>2000</v>
      </c>
      <c r="H286" s="8" t="s">
        <v>2782</v>
      </c>
      <c r="I286" s="5" t="s">
        <v>2782</v>
      </c>
      <c r="J286" s="13" t="s">
        <v>2782</v>
      </c>
      <c r="K286" s="9">
        <v>41915</v>
      </c>
      <c r="L286" s="9">
        <v>42102</v>
      </c>
      <c r="M286" s="8" t="s">
        <v>558</v>
      </c>
      <c r="N286" s="5">
        <f t="shared" si="22"/>
        <v>1</v>
      </c>
      <c r="O286" s="5">
        <f t="shared" si="23"/>
        <v>0</v>
      </c>
      <c r="P286" s="4">
        <v>2</v>
      </c>
      <c r="Q286" s="8">
        <v>38.309752000000003</v>
      </c>
      <c r="R286" s="8">
        <v>-122.33923799999999</v>
      </c>
      <c r="S286" s="25">
        <v>100</v>
      </c>
      <c r="T286" s="25">
        <v>72.471190780000001</v>
      </c>
      <c r="U286" s="25">
        <v>4.2912246869999997</v>
      </c>
      <c r="V286" s="25">
        <v>13.06653809</v>
      </c>
      <c r="W286" s="25">
        <v>0</v>
      </c>
      <c r="X286" s="25">
        <v>43969</v>
      </c>
      <c r="Y286" s="25">
        <v>88.988476309999996</v>
      </c>
      <c r="Z286" s="25">
        <v>93.911174790000004</v>
      </c>
    </row>
    <row r="287" spans="1:26">
      <c r="A287" s="4">
        <v>286</v>
      </c>
      <c r="B287" s="8" t="s">
        <v>559</v>
      </c>
      <c r="C287" s="8" t="s">
        <v>514</v>
      </c>
      <c r="D287" s="4">
        <f t="shared" si="21"/>
        <v>0</v>
      </c>
      <c r="E287" s="5" t="s">
        <v>11</v>
      </c>
      <c r="F287" s="8" t="s">
        <v>22</v>
      </c>
      <c r="G287" s="14">
        <v>4500</v>
      </c>
      <c r="H287" s="8" t="s">
        <v>2782</v>
      </c>
      <c r="I287" s="5" t="s">
        <v>2782</v>
      </c>
      <c r="J287" s="13" t="s">
        <v>2782</v>
      </c>
      <c r="K287" s="9">
        <v>41926</v>
      </c>
      <c r="L287" s="5" t="s">
        <v>560</v>
      </c>
      <c r="M287" s="8" t="s">
        <v>561</v>
      </c>
      <c r="N287" s="5">
        <f t="shared" si="22"/>
        <v>0</v>
      </c>
      <c r="O287" s="5">
        <f t="shared" si="23"/>
        <v>0</v>
      </c>
      <c r="P287" s="4">
        <v>2</v>
      </c>
      <c r="Q287" s="8">
        <v>38.309672999999997</v>
      </c>
      <c r="R287" s="8">
        <v>-122.338472</v>
      </c>
      <c r="S287" s="25">
        <v>100</v>
      </c>
      <c r="T287" s="25">
        <v>72.471190780000001</v>
      </c>
      <c r="U287" s="25">
        <v>4.2912246869999997</v>
      </c>
      <c r="V287" s="25">
        <v>13.06653809</v>
      </c>
      <c r="W287" s="25">
        <v>0</v>
      </c>
      <c r="X287" s="25">
        <v>43969</v>
      </c>
      <c r="Y287" s="25">
        <v>88.988476309999996</v>
      </c>
      <c r="Z287" s="25">
        <v>93.911174790000004</v>
      </c>
    </row>
    <row r="288" spans="1:26">
      <c r="A288" s="4">
        <v>287</v>
      </c>
      <c r="B288" s="8" t="s">
        <v>562</v>
      </c>
      <c r="C288" s="8" t="s">
        <v>514</v>
      </c>
      <c r="D288" s="4">
        <f t="shared" si="21"/>
        <v>0</v>
      </c>
      <c r="E288" s="5" t="s">
        <v>11</v>
      </c>
      <c r="F288" s="8" t="s">
        <v>22</v>
      </c>
      <c r="G288" s="8">
        <v>1659</v>
      </c>
      <c r="H288" s="8">
        <v>1981</v>
      </c>
      <c r="I288" s="5">
        <f t="shared" ref="I288:I295" si="26">2016-H288</f>
        <v>35</v>
      </c>
      <c r="J288" s="13">
        <v>609500</v>
      </c>
      <c r="K288" s="9">
        <v>41927</v>
      </c>
      <c r="L288" s="9">
        <v>41968</v>
      </c>
      <c r="M288" s="8" t="s">
        <v>435</v>
      </c>
      <c r="N288" s="5">
        <f t="shared" si="22"/>
        <v>1</v>
      </c>
      <c r="O288" s="5">
        <f t="shared" si="23"/>
        <v>0</v>
      </c>
      <c r="P288" s="4">
        <v>2</v>
      </c>
      <c r="Q288" s="8">
        <v>38.308549999999997</v>
      </c>
      <c r="R288" s="8">
        <v>-122.337964</v>
      </c>
      <c r="S288" s="25">
        <v>100</v>
      </c>
      <c r="T288" s="25">
        <v>72.471190780000001</v>
      </c>
      <c r="U288" s="25">
        <v>4.2912246869999997</v>
      </c>
      <c r="V288" s="25">
        <v>13.06653809</v>
      </c>
      <c r="W288" s="25">
        <v>0</v>
      </c>
      <c r="X288" s="25">
        <v>43969</v>
      </c>
      <c r="Y288" s="25">
        <v>88.988476309999996</v>
      </c>
      <c r="Z288" s="25">
        <v>93.911174790000004</v>
      </c>
    </row>
    <row r="289" spans="1:26">
      <c r="A289" s="4">
        <v>288</v>
      </c>
      <c r="B289" s="8" t="s">
        <v>563</v>
      </c>
      <c r="C289" s="8" t="s">
        <v>514</v>
      </c>
      <c r="D289" s="4">
        <f t="shared" si="21"/>
        <v>0</v>
      </c>
      <c r="E289" s="5" t="s">
        <v>11</v>
      </c>
      <c r="F289" s="8" t="s">
        <v>22</v>
      </c>
      <c r="G289" s="8">
        <v>1873</v>
      </c>
      <c r="H289" s="8">
        <v>1981</v>
      </c>
      <c r="I289" s="5">
        <f t="shared" si="26"/>
        <v>35</v>
      </c>
      <c r="J289" s="13">
        <v>659100</v>
      </c>
      <c r="K289" s="9">
        <v>41953</v>
      </c>
      <c r="L289" s="9">
        <v>42016</v>
      </c>
      <c r="M289" s="5" t="s">
        <v>44</v>
      </c>
      <c r="N289" s="5">
        <f t="shared" si="22"/>
        <v>1</v>
      </c>
      <c r="O289" s="5">
        <f t="shared" si="23"/>
        <v>0</v>
      </c>
      <c r="P289" s="4">
        <v>1</v>
      </c>
      <c r="Q289" s="8">
        <v>38.309150000000002</v>
      </c>
      <c r="R289" s="8">
        <v>-122.337844</v>
      </c>
      <c r="S289" s="25">
        <v>100</v>
      </c>
      <c r="T289" s="25">
        <v>72.471190780000001</v>
      </c>
      <c r="U289" s="25">
        <v>4.2912246869999997</v>
      </c>
      <c r="V289" s="25">
        <v>13.06653809</v>
      </c>
      <c r="W289" s="25">
        <v>0</v>
      </c>
      <c r="X289" s="25">
        <v>43969</v>
      </c>
      <c r="Y289" s="25">
        <v>88.988476309999996</v>
      </c>
      <c r="Z289" s="25">
        <v>93.911174790000004</v>
      </c>
    </row>
    <row r="290" spans="1:26">
      <c r="A290" s="4">
        <v>289</v>
      </c>
      <c r="B290" s="8" t="s">
        <v>564</v>
      </c>
      <c r="C290" s="8" t="s">
        <v>514</v>
      </c>
      <c r="D290" s="4">
        <f t="shared" si="21"/>
        <v>0</v>
      </c>
      <c r="E290" s="5" t="s">
        <v>11</v>
      </c>
      <c r="F290" s="8" t="s">
        <v>22</v>
      </c>
      <c r="G290" s="8">
        <v>2128</v>
      </c>
      <c r="H290" s="8">
        <v>1984</v>
      </c>
      <c r="I290" s="5">
        <f t="shared" si="26"/>
        <v>32</v>
      </c>
      <c r="J290" s="13">
        <v>739800</v>
      </c>
      <c r="K290" s="9">
        <v>41913</v>
      </c>
      <c r="L290" s="9">
        <v>42037</v>
      </c>
      <c r="M290" s="5" t="s">
        <v>44</v>
      </c>
      <c r="N290" s="5">
        <f t="shared" si="22"/>
        <v>1</v>
      </c>
      <c r="O290" s="5">
        <f t="shared" si="23"/>
        <v>0</v>
      </c>
      <c r="P290" s="4">
        <v>1</v>
      </c>
      <c r="Q290" s="8">
        <v>38.309311999999998</v>
      </c>
      <c r="R290" s="8">
        <v>-122.337051</v>
      </c>
      <c r="S290" s="25">
        <v>100</v>
      </c>
      <c r="T290" s="25">
        <v>72.471190780000001</v>
      </c>
      <c r="U290" s="25">
        <v>4.2912246869999997</v>
      </c>
      <c r="V290" s="25">
        <v>13.06653809</v>
      </c>
      <c r="W290" s="25">
        <v>0</v>
      </c>
      <c r="X290" s="25">
        <v>43969</v>
      </c>
      <c r="Y290" s="25">
        <v>88.988476309999996</v>
      </c>
      <c r="Z290" s="25">
        <v>93.911174790000004</v>
      </c>
    </row>
    <row r="291" spans="1:26">
      <c r="A291" s="4">
        <v>290</v>
      </c>
      <c r="B291" s="8" t="s">
        <v>565</v>
      </c>
      <c r="C291" s="8" t="s">
        <v>514</v>
      </c>
      <c r="D291" s="4">
        <f t="shared" si="21"/>
        <v>0</v>
      </c>
      <c r="E291" s="5" t="s">
        <v>11</v>
      </c>
      <c r="F291" s="8" t="s">
        <v>22</v>
      </c>
      <c r="G291" s="8">
        <v>1659</v>
      </c>
      <c r="H291" s="8">
        <v>1980</v>
      </c>
      <c r="I291" s="5">
        <f t="shared" si="26"/>
        <v>36</v>
      </c>
      <c r="J291" s="13">
        <v>604600</v>
      </c>
      <c r="K291" s="9">
        <v>41974</v>
      </c>
      <c r="L291" s="9">
        <v>41982</v>
      </c>
      <c r="M291" s="8" t="s">
        <v>566</v>
      </c>
      <c r="N291" s="5">
        <f t="shared" si="22"/>
        <v>0</v>
      </c>
      <c r="O291" s="5">
        <f t="shared" si="23"/>
        <v>0</v>
      </c>
      <c r="P291" s="4">
        <v>2</v>
      </c>
      <c r="Q291" s="8">
        <v>38.309759</v>
      </c>
      <c r="R291" s="8">
        <v>-122.33768499999999</v>
      </c>
      <c r="S291" s="25">
        <v>100</v>
      </c>
      <c r="T291" s="25">
        <v>72.471190780000001</v>
      </c>
      <c r="U291" s="25">
        <v>4.2912246869999997</v>
      </c>
      <c r="V291" s="25">
        <v>13.06653809</v>
      </c>
      <c r="W291" s="25">
        <v>0</v>
      </c>
      <c r="X291" s="25">
        <v>43969</v>
      </c>
      <c r="Y291" s="25">
        <v>88.988476309999996</v>
      </c>
      <c r="Z291" s="25">
        <v>93.911174790000004</v>
      </c>
    </row>
    <row r="292" spans="1:26">
      <c r="A292" s="4">
        <v>291</v>
      </c>
      <c r="B292" s="8" t="s">
        <v>567</v>
      </c>
      <c r="C292" s="8" t="s">
        <v>514</v>
      </c>
      <c r="D292" s="4">
        <f t="shared" si="21"/>
        <v>0</v>
      </c>
      <c r="E292" s="5" t="s">
        <v>11</v>
      </c>
      <c r="F292" s="8" t="s">
        <v>22</v>
      </c>
      <c r="G292" s="8">
        <v>1873</v>
      </c>
      <c r="H292" s="8">
        <v>1980</v>
      </c>
      <c r="I292" s="5">
        <f t="shared" si="26"/>
        <v>36</v>
      </c>
      <c r="J292" s="13">
        <v>652300</v>
      </c>
      <c r="K292" s="9">
        <v>41921</v>
      </c>
      <c r="L292" s="5" t="s">
        <v>568</v>
      </c>
      <c r="M292" s="8" t="s">
        <v>569</v>
      </c>
      <c r="N292" s="5">
        <f t="shared" si="22"/>
        <v>1</v>
      </c>
      <c r="O292" s="5">
        <f t="shared" si="23"/>
        <v>0</v>
      </c>
      <c r="P292" s="4">
        <v>2</v>
      </c>
      <c r="Q292" s="8">
        <v>38.309863999999997</v>
      </c>
      <c r="R292" s="8">
        <v>-122.33573699999999</v>
      </c>
      <c r="S292" s="25">
        <v>100</v>
      </c>
      <c r="T292" s="25">
        <v>72.471190780000001</v>
      </c>
      <c r="U292" s="25">
        <v>4.2912246869999997</v>
      </c>
      <c r="V292" s="25">
        <v>13.06653809</v>
      </c>
      <c r="W292" s="25">
        <v>0</v>
      </c>
      <c r="X292" s="25">
        <v>43969</v>
      </c>
      <c r="Y292" s="25">
        <v>88.988476309999996</v>
      </c>
      <c r="Z292" s="25">
        <v>93.911174790000004</v>
      </c>
    </row>
    <row r="293" spans="1:26">
      <c r="A293" s="4">
        <v>292</v>
      </c>
      <c r="B293" s="8" t="s">
        <v>570</v>
      </c>
      <c r="C293" s="8" t="s">
        <v>514</v>
      </c>
      <c r="D293" s="4">
        <f t="shared" si="21"/>
        <v>0</v>
      </c>
      <c r="E293" s="8" t="s">
        <v>11</v>
      </c>
      <c r="F293" s="8" t="s">
        <v>22</v>
      </c>
      <c r="G293" s="8">
        <v>2128</v>
      </c>
      <c r="H293" s="8">
        <v>1980</v>
      </c>
      <c r="I293" s="5">
        <f t="shared" si="26"/>
        <v>36</v>
      </c>
      <c r="J293" s="13">
        <v>729100</v>
      </c>
      <c r="K293" s="8" t="s">
        <v>2782</v>
      </c>
      <c r="L293" s="8" t="s">
        <v>2782</v>
      </c>
      <c r="M293" s="8" t="s">
        <v>571</v>
      </c>
      <c r="N293" s="5">
        <f t="shared" si="22"/>
        <v>0</v>
      </c>
      <c r="O293" s="5">
        <f t="shared" si="23"/>
        <v>0</v>
      </c>
      <c r="P293" s="4">
        <v>1</v>
      </c>
      <c r="Q293" s="8">
        <v>38.310063999999997</v>
      </c>
      <c r="R293" s="8">
        <v>-122.335757</v>
      </c>
      <c r="S293" s="25">
        <v>100</v>
      </c>
      <c r="T293" s="25">
        <v>72.471190780000001</v>
      </c>
      <c r="U293" s="25">
        <v>4.2912246869999997</v>
      </c>
      <c r="V293" s="25">
        <v>13.06653809</v>
      </c>
      <c r="W293" s="25">
        <v>0</v>
      </c>
      <c r="X293" s="25">
        <v>43969</v>
      </c>
      <c r="Y293" s="25">
        <v>88.988476309999996</v>
      </c>
      <c r="Z293" s="25">
        <v>93.911174790000004</v>
      </c>
    </row>
    <row r="294" spans="1:26">
      <c r="A294" s="4">
        <v>293</v>
      </c>
      <c r="B294" s="8" t="s">
        <v>572</v>
      </c>
      <c r="C294" s="8" t="s">
        <v>514</v>
      </c>
      <c r="D294" s="4">
        <f t="shared" si="21"/>
        <v>0</v>
      </c>
      <c r="E294" s="5" t="s">
        <v>11</v>
      </c>
      <c r="F294" s="8" t="s">
        <v>22</v>
      </c>
      <c r="G294" s="8">
        <v>2128</v>
      </c>
      <c r="H294" s="8">
        <v>1980</v>
      </c>
      <c r="I294" s="5">
        <f t="shared" si="26"/>
        <v>36</v>
      </c>
      <c r="J294" s="13">
        <v>718300</v>
      </c>
      <c r="K294" s="9">
        <v>42244</v>
      </c>
      <c r="L294" s="5" t="s">
        <v>573</v>
      </c>
      <c r="M294" s="8" t="s">
        <v>574</v>
      </c>
      <c r="N294" s="5">
        <f t="shared" si="22"/>
        <v>0</v>
      </c>
      <c r="O294" s="5">
        <f t="shared" si="23"/>
        <v>0</v>
      </c>
      <c r="P294" s="4">
        <v>3</v>
      </c>
      <c r="Q294" s="8">
        <v>38.310530999999997</v>
      </c>
      <c r="R294" s="8">
        <v>-122.33581</v>
      </c>
      <c r="S294" s="25">
        <v>100</v>
      </c>
      <c r="T294" s="25">
        <v>72.471190780000001</v>
      </c>
      <c r="U294" s="25">
        <v>4.2912246869999997</v>
      </c>
      <c r="V294" s="25">
        <v>13.06653809</v>
      </c>
      <c r="W294" s="25">
        <v>0</v>
      </c>
      <c r="X294" s="25">
        <v>43969</v>
      </c>
      <c r="Y294" s="25">
        <v>88.988476309999996</v>
      </c>
      <c r="Z294" s="25">
        <v>93.911174790000004</v>
      </c>
    </row>
    <row r="295" spans="1:26">
      <c r="A295" s="4">
        <v>294</v>
      </c>
      <c r="B295" s="8" t="s">
        <v>575</v>
      </c>
      <c r="C295" s="8" t="s">
        <v>514</v>
      </c>
      <c r="D295" s="4">
        <f t="shared" si="21"/>
        <v>0</v>
      </c>
      <c r="E295" s="5" t="s">
        <v>11</v>
      </c>
      <c r="F295" s="8" t="s">
        <v>22</v>
      </c>
      <c r="G295" s="8">
        <v>2128</v>
      </c>
      <c r="H295" s="8">
        <v>1980</v>
      </c>
      <c r="I295" s="5">
        <f t="shared" si="26"/>
        <v>36</v>
      </c>
      <c r="J295" s="13">
        <v>699600</v>
      </c>
      <c r="K295" s="9">
        <v>41961</v>
      </c>
      <c r="L295" s="9">
        <v>42026</v>
      </c>
      <c r="M295" s="5" t="s">
        <v>207</v>
      </c>
      <c r="N295" s="5">
        <f t="shared" si="22"/>
        <v>1</v>
      </c>
      <c r="O295" s="5">
        <f t="shared" si="23"/>
        <v>0</v>
      </c>
      <c r="P295" s="4">
        <v>2</v>
      </c>
      <c r="Q295" s="8">
        <v>38.310574000000003</v>
      </c>
      <c r="R295" s="8">
        <v>-122.337039</v>
      </c>
      <c r="S295" s="25">
        <v>100</v>
      </c>
      <c r="T295" s="25">
        <v>72.471190780000001</v>
      </c>
      <c r="U295" s="25">
        <v>4.2912246869999997</v>
      </c>
      <c r="V295" s="25">
        <v>13.06653809</v>
      </c>
      <c r="W295" s="25">
        <v>0</v>
      </c>
      <c r="X295" s="25">
        <v>43969</v>
      </c>
      <c r="Y295" s="25">
        <v>88.988476309999996</v>
      </c>
      <c r="Z295" s="25">
        <v>93.911174790000004</v>
      </c>
    </row>
    <row r="296" spans="1:26">
      <c r="A296" s="4">
        <v>295</v>
      </c>
      <c r="B296" s="8" t="s">
        <v>576</v>
      </c>
      <c r="C296" s="8" t="s">
        <v>514</v>
      </c>
      <c r="D296" s="4">
        <f t="shared" si="21"/>
        <v>0</v>
      </c>
      <c r="E296" s="8" t="s">
        <v>11</v>
      </c>
      <c r="F296" s="8" t="s">
        <v>22</v>
      </c>
      <c r="G296" s="14">
        <v>1600</v>
      </c>
      <c r="H296" s="8" t="s">
        <v>2782</v>
      </c>
      <c r="I296" s="5" t="s">
        <v>2782</v>
      </c>
      <c r="J296" s="13" t="s">
        <v>2782</v>
      </c>
      <c r="K296" s="15">
        <v>42194</v>
      </c>
      <c r="L296" s="15">
        <v>42234</v>
      </c>
      <c r="M296" s="8" t="s">
        <v>577</v>
      </c>
      <c r="N296" s="5">
        <f t="shared" si="22"/>
        <v>1</v>
      </c>
      <c r="O296" s="5">
        <f t="shared" si="23"/>
        <v>1</v>
      </c>
      <c r="P296" s="4">
        <v>2</v>
      </c>
      <c r="Q296" s="8">
        <v>38.310215999999997</v>
      </c>
      <c r="R296" s="8">
        <v>-122.33827100000001</v>
      </c>
      <c r="S296" s="25">
        <v>100</v>
      </c>
      <c r="T296" s="25">
        <v>72.471190780000001</v>
      </c>
      <c r="U296" s="25">
        <v>4.2912246869999997</v>
      </c>
      <c r="V296" s="25">
        <v>13.06653809</v>
      </c>
      <c r="W296" s="25">
        <v>0</v>
      </c>
      <c r="X296" s="25">
        <v>43969</v>
      </c>
      <c r="Y296" s="25">
        <v>88.988476309999996</v>
      </c>
      <c r="Z296" s="25">
        <v>93.911174790000004</v>
      </c>
    </row>
    <row r="297" spans="1:26">
      <c r="A297" s="4">
        <v>296</v>
      </c>
      <c r="B297" s="8" t="s">
        <v>578</v>
      </c>
      <c r="C297" s="8" t="s">
        <v>514</v>
      </c>
      <c r="D297" s="4">
        <f t="shared" si="21"/>
        <v>0</v>
      </c>
      <c r="E297" s="5" t="s">
        <v>11</v>
      </c>
      <c r="F297" s="8" t="s">
        <v>22</v>
      </c>
      <c r="G297" s="8">
        <v>2128</v>
      </c>
      <c r="H297" s="8">
        <v>1980</v>
      </c>
      <c r="I297" s="5">
        <f>2016-H297</f>
        <v>36</v>
      </c>
      <c r="J297" s="13">
        <v>692300</v>
      </c>
      <c r="K297" s="9">
        <v>42024</v>
      </c>
      <c r="L297" s="9">
        <v>42122</v>
      </c>
      <c r="M297" s="5" t="s">
        <v>207</v>
      </c>
      <c r="N297" s="5">
        <f t="shared" si="22"/>
        <v>1</v>
      </c>
      <c r="O297" s="5">
        <f t="shared" si="23"/>
        <v>0</v>
      </c>
      <c r="P297" s="4">
        <v>2</v>
      </c>
      <c r="Q297" s="8">
        <v>38.310384999999997</v>
      </c>
      <c r="R297" s="8">
        <v>-122.3391</v>
      </c>
      <c r="S297" s="25">
        <v>100</v>
      </c>
      <c r="T297" s="25">
        <v>72.471190780000001</v>
      </c>
      <c r="U297" s="25">
        <v>4.2912246869999997</v>
      </c>
      <c r="V297" s="25">
        <v>13.06653809</v>
      </c>
      <c r="W297" s="25">
        <v>0</v>
      </c>
      <c r="X297" s="25">
        <v>43969</v>
      </c>
      <c r="Y297" s="25">
        <v>88.988476309999996</v>
      </c>
      <c r="Z297" s="25">
        <v>93.911174790000004</v>
      </c>
    </row>
    <row r="298" spans="1:26">
      <c r="A298" s="4">
        <v>297</v>
      </c>
      <c r="B298" s="8" t="s">
        <v>579</v>
      </c>
      <c r="C298" s="8" t="s">
        <v>514</v>
      </c>
      <c r="D298" s="4">
        <f t="shared" si="21"/>
        <v>0</v>
      </c>
      <c r="E298" s="5" t="s">
        <v>11</v>
      </c>
      <c r="F298" s="8" t="s">
        <v>22</v>
      </c>
      <c r="G298" s="8">
        <v>2400</v>
      </c>
      <c r="H298" s="8" t="s">
        <v>2782</v>
      </c>
      <c r="I298" s="5" t="s">
        <v>2782</v>
      </c>
      <c r="J298" s="13" t="s">
        <v>2782</v>
      </c>
      <c r="K298" s="9">
        <v>41921</v>
      </c>
      <c r="L298" s="9">
        <v>41940</v>
      </c>
      <c r="M298" s="5" t="s">
        <v>207</v>
      </c>
      <c r="N298" s="5">
        <f t="shared" si="22"/>
        <v>1</v>
      </c>
      <c r="O298" s="5">
        <f t="shared" si="23"/>
        <v>0</v>
      </c>
      <c r="P298" s="4">
        <v>2</v>
      </c>
      <c r="Q298" s="8">
        <v>38.310242000000002</v>
      </c>
      <c r="R298" s="8">
        <v>-122.33993</v>
      </c>
      <c r="S298" s="25">
        <v>100</v>
      </c>
      <c r="T298" s="25">
        <v>72.471190780000001</v>
      </c>
      <c r="U298" s="25">
        <v>4.2912246869999997</v>
      </c>
      <c r="V298" s="25">
        <v>13.06653809</v>
      </c>
      <c r="W298" s="25">
        <v>0</v>
      </c>
      <c r="X298" s="25">
        <v>43969</v>
      </c>
      <c r="Y298" s="25">
        <v>88.988476309999996</v>
      </c>
      <c r="Z298" s="25">
        <v>93.911174790000004</v>
      </c>
    </row>
    <row r="299" spans="1:26">
      <c r="A299" s="4">
        <v>298</v>
      </c>
      <c r="B299" s="8" t="s">
        <v>580</v>
      </c>
      <c r="C299" s="8" t="s">
        <v>514</v>
      </c>
      <c r="D299" s="4">
        <f t="shared" si="21"/>
        <v>0</v>
      </c>
      <c r="E299" s="5" t="s">
        <v>11</v>
      </c>
      <c r="F299" s="8" t="s">
        <v>22</v>
      </c>
      <c r="G299" s="8">
        <v>1835</v>
      </c>
      <c r="H299" s="8">
        <v>1986</v>
      </c>
      <c r="I299" s="5">
        <f t="shared" ref="I299:I309" si="27">2016-H299</f>
        <v>30</v>
      </c>
      <c r="J299" s="13">
        <v>660100</v>
      </c>
      <c r="K299" s="5" t="s">
        <v>2782</v>
      </c>
      <c r="L299" s="5" t="s">
        <v>2782</v>
      </c>
      <c r="M299" s="5" t="s">
        <v>207</v>
      </c>
      <c r="N299" s="5">
        <f t="shared" si="22"/>
        <v>1</v>
      </c>
      <c r="O299" s="5">
        <f t="shared" si="23"/>
        <v>0</v>
      </c>
      <c r="P299" s="4">
        <v>2</v>
      </c>
      <c r="Q299" s="8">
        <v>38.310761999999997</v>
      </c>
      <c r="R299" s="8">
        <v>-122.340183</v>
      </c>
      <c r="S299" s="25">
        <v>100</v>
      </c>
      <c r="T299" s="25">
        <v>72.471190780000001</v>
      </c>
      <c r="U299" s="25">
        <v>4.2912246869999997</v>
      </c>
      <c r="V299" s="25">
        <v>13.06653809</v>
      </c>
      <c r="W299" s="25">
        <v>0</v>
      </c>
      <c r="X299" s="25">
        <v>43969</v>
      </c>
      <c r="Y299" s="25">
        <v>88.988476309999996</v>
      </c>
      <c r="Z299" s="25">
        <v>93.911174790000004</v>
      </c>
    </row>
    <row r="300" spans="1:26">
      <c r="A300" s="4">
        <v>299</v>
      </c>
      <c r="B300" s="8" t="s">
        <v>581</v>
      </c>
      <c r="C300" s="8" t="s">
        <v>514</v>
      </c>
      <c r="D300" s="4">
        <f t="shared" si="21"/>
        <v>0</v>
      </c>
      <c r="E300" s="5" t="s">
        <v>11</v>
      </c>
      <c r="F300" s="8" t="s">
        <v>22</v>
      </c>
      <c r="G300" s="8">
        <v>1859</v>
      </c>
      <c r="H300" s="8">
        <v>1978</v>
      </c>
      <c r="I300" s="5">
        <f t="shared" si="27"/>
        <v>38</v>
      </c>
      <c r="J300" s="13">
        <v>647200</v>
      </c>
      <c r="K300" s="9">
        <v>41925</v>
      </c>
      <c r="L300" s="9">
        <v>42012</v>
      </c>
      <c r="M300" s="8" t="s">
        <v>582</v>
      </c>
      <c r="N300" s="5">
        <f t="shared" si="22"/>
        <v>0</v>
      </c>
      <c r="O300" s="5">
        <f t="shared" si="23"/>
        <v>0</v>
      </c>
      <c r="P300" s="4">
        <v>3</v>
      </c>
      <c r="Q300" s="8">
        <v>38.311104</v>
      </c>
      <c r="R300" s="8">
        <v>-122.338982</v>
      </c>
      <c r="S300" s="25">
        <v>100</v>
      </c>
      <c r="T300" s="25">
        <v>72.471190780000001</v>
      </c>
      <c r="U300" s="25">
        <v>4.2912246869999997</v>
      </c>
      <c r="V300" s="25">
        <v>13.06653809</v>
      </c>
      <c r="W300" s="25">
        <v>0</v>
      </c>
      <c r="X300" s="25">
        <v>43969</v>
      </c>
      <c r="Y300" s="25">
        <v>88.988476309999996</v>
      </c>
      <c r="Z300" s="25">
        <v>93.911174790000004</v>
      </c>
    </row>
    <row r="301" spans="1:26">
      <c r="A301" s="4">
        <v>300</v>
      </c>
      <c r="B301" s="8" t="s">
        <v>583</v>
      </c>
      <c r="C301" s="8" t="s">
        <v>514</v>
      </c>
      <c r="D301" s="4">
        <f t="shared" si="21"/>
        <v>0</v>
      </c>
      <c r="E301" s="5" t="s">
        <v>11</v>
      </c>
      <c r="F301" s="8" t="s">
        <v>22</v>
      </c>
      <c r="G301" s="8">
        <v>2140</v>
      </c>
      <c r="H301" s="8">
        <v>1978</v>
      </c>
      <c r="I301" s="5">
        <f t="shared" si="27"/>
        <v>38</v>
      </c>
      <c r="J301" s="13">
        <v>723800</v>
      </c>
      <c r="K301" s="5" t="s">
        <v>2782</v>
      </c>
      <c r="L301" s="5" t="s">
        <v>2782</v>
      </c>
      <c r="M301" s="5" t="s">
        <v>584</v>
      </c>
      <c r="N301" s="5">
        <f t="shared" si="22"/>
        <v>1</v>
      </c>
      <c r="O301" s="5">
        <f t="shared" si="23"/>
        <v>0</v>
      </c>
      <c r="P301" s="4">
        <v>2</v>
      </c>
      <c r="Q301" s="8">
        <v>38.311101000000001</v>
      </c>
      <c r="R301" s="8">
        <v>-122.33858600000001</v>
      </c>
      <c r="S301" s="25">
        <v>100</v>
      </c>
      <c r="T301" s="25">
        <v>72.471190780000001</v>
      </c>
      <c r="U301" s="25">
        <v>4.2912246869999997</v>
      </c>
      <c r="V301" s="25">
        <v>13.06653809</v>
      </c>
      <c r="W301" s="25">
        <v>0</v>
      </c>
      <c r="X301" s="25">
        <v>43969</v>
      </c>
      <c r="Y301" s="25">
        <v>88.988476309999996</v>
      </c>
      <c r="Z301" s="25">
        <v>93.911174790000004</v>
      </c>
    </row>
    <row r="302" spans="1:26">
      <c r="A302" s="4">
        <v>301</v>
      </c>
      <c r="B302" s="8" t="s">
        <v>585</v>
      </c>
      <c r="C302" s="8" t="s">
        <v>514</v>
      </c>
      <c r="D302" s="4">
        <f t="shared" si="21"/>
        <v>0</v>
      </c>
      <c r="E302" s="5" t="s">
        <v>11</v>
      </c>
      <c r="F302" s="8" t="s">
        <v>22</v>
      </c>
      <c r="G302" s="8">
        <v>2128</v>
      </c>
      <c r="H302" s="8">
        <v>1980</v>
      </c>
      <c r="I302" s="5">
        <f t="shared" si="27"/>
        <v>36</v>
      </c>
      <c r="J302" s="13">
        <v>707700</v>
      </c>
      <c r="K302" s="9">
        <v>41911</v>
      </c>
      <c r="L302" s="9">
        <v>41922</v>
      </c>
      <c r="M302" s="5" t="s">
        <v>586</v>
      </c>
      <c r="N302" s="5">
        <f t="shared" si="22"/>
        <v>0</v>
      </c>
      <c r="O302" s="5">
        <f t="shared" si="23"/>
        <v>0</v>
      </c>
      <c r="P302" s="4">
        <v>2</v>
      </c>
      <c r="Q302" s="8">
        <v>38.31109</v>
      </c>
      <c r="R302" s="8">
        <v>-122.33787700000001</v>
      </c>
      <c r="S302" s="25">
        <v>100</v>
      </c>
      <c r="T302" s="25">
        <v>72.471190780000001</v>
      </c>
      <c r="U302" s="25">
        <v>4.2912246869999997</v>
      </c>
      <c r="V302" s="25">
        <v>13.06653809</v>
      </c>
      <c r="W302" s="25">
        <v>0</v>
      </c>
      <c r="X302" s="25">
        <v>43969</v>
      </c>
      <c r="Y302" s="25">
        <v>88.988476309999996</v>
      </c>
      <c r="Z302" s="25">
        <v>93.911174790000004</v>
      </c>
    </row>
    <row r="303" spans="1:26">
      <c r="A303" s="4">
        <v>302</v>
      </c>
      <c r="B303" s="8" t="s">
        <v>587</v>
      </c>
      <c r="C303" s="8" t="s">
        <v>514</v>
      </c>
      <c r="D303" s="4">
        <f t="shared" si="21"/>
        <v>0</v>
      </c>
      <c r="E303" s="5" t="s">
        <v>11</v>
      </c>
      <c r="F303" s="8" t="s">
        <v>22</v>
      </c>
      <c r="G303" s="8">
        <v>3195</v>
      </c>
      <c r="H303" s="8">
        <v>1989</v>
      </c>
      <c r="I303" s="5">
        <f t="shared" si="27"/>
        <v>27</v>
      </c>
      <c r="J303" s="13">
        <v>953900</v>
      </c>
      <c r="K303" s="5" t="s">
        <v>2782</v>
      </c>
      <c r="L303" s="5" t="s">
        <v>2782</v>
      </c>
      <c r="M303" s="8" t="s">
        <v>588</v>
      </c>
      <c r="N303" s="5">
        <f t="shared" si="22"/>
        <v>1</v>
      </c>
      <c r="O303" s="5">
        <f t="shared" si="23"/>
        <v>0</v>
      </c>
      <c r="P303" s="4">
        <v>1</v>
      </c>
      <c r="Q303" s="8">
        <v>38.311419000000001</v>
      </c>
      <c r="R303" s="8">
        <v>-122.33752699999999</v>
      </c>
      <c r="S303" s="25">
        <v>100</v>
      </c>
      <c r="T303" s="25">
        <v>72.471190780000001</v>
      </c>
      <c r="U303" s="25">
        <v>4.2912246869999997</v>
      </c>
      <c r="V303" s="25">
        <v>13.06653809</v>
      </c>
      <c r="W303" s="25">
        <v>0</v>
      </c>
      <c r="X303" s="25">
        <v>43969</v>
      </c>
      <c r="Y303" s="25">
        <v>88.988476309999996</v>
      </c>
      <c r="Z303" s="25">
        <v>93.911174790000004</v>
      </c>
    </row>
    <row r="304" spans="1:26">
      <c r="A304" s="4">
        <v>303</v>
      </c>
      <c r="B304" s="8" t="s">
        <v>589</v>
      </c>
      <c r="C304" s="8" t="s">
        <v>514</v>
      </c>
      <c r="D304" s="4">
        <f t="shared" si="21"/>
        <v>0</v>
      </c>
      <c r="E304" s="8" t="s">
        <v>11</v>
      </c>
      <c r="F304" s="8" t="s">
        <v>22</v>
      </c>
      <c r="G304" s="8">
        <v>1258</v>
      </c>
      <c r="H304" s="8">
        <v>1955</v>
      </c>
      <c r="I304" s="5">
        <f t="shared" si="27"/>
        <v>61</v>
      </c>
      <c r="J304" s="13">
        <v>720000</v>
      </c>
      <c r="K304" s="15">
        <v>42200</v>
      </c>
      <c r="L304" s="15">
        <v>42345</v>
      </c>
      <c r="M304" s="8" t="s">
        <v>590</v>
      </c>
      <c r="N304" s="5">
        <f t="shared" si="22"/>
        <v>0</v>
      </c>
      <c r="O304" s="5">
        <f t="shared" si="23"/>
        <v>1</v>
      </c>
      <c r="P304" s="4">
        <v>3</v>
      </c>
      <c r="Q304" s="8">
        <v>38.3123</v>
      </c>
      <c r="R304" s="8">
        <v>-122.33991899999999</v>
      </c>
      <c r="S304" s="25">
        <v>100</v>
      </c>
      <c r="T304" s="25">
        <v>72.471190780000001</v>
      </c>
      <c r="U304" s="25">
        <v>4.2912246869999997</v>
      </c>
      <c r="V304" s="25">
        <v>13.06653809</v>
      </c>
      <c r="W304" s="25">
        <v>0</v>
      </c>
      <c r="X304" s="25">
        <v>43969</v>
      </c>
      <c r="Y304" s="25">
        <v>88.988476309999996</v>
      </c>
      <c r="Z304" s="25">
        <v>93.911174790000004</v>
      </c>
    </row>
    <row r="305" spans="1:26">
      <c r="A305" s="4">
        <v>304</v>
      </c>
      <c r="B305" s="8" t="s">
        <v>591</v>
      </c>
      <c r="C305" s="8" t="s">
        <v>514</v>
      </c>
      <c r="D305" s="4">
        <f t="shared" si="21"/>
        <v>0</v>
      </c>
      <c r="E305" s="5" t="s">
        <v>11</v>
      </c>
      <c r="F305" s="8" t="s">
        <v>22</v>
      </c>
      <c r="G305" s="8">
        <v>1638</v>
      </c>
      <c r="H305" s="8">
        <v>1963</v>
      </c>
      <c r="I305" s="5">
        <f t="shared" si="27"/>
        <v>53</v>
      </c>
      <c r="J305" s="13">
        <v>615500</v>
      </c>
      <c r="K305" s="5" t="s">
        <v>2782</v>
      </c>
      <c r="L305" s="5" t="s">
        <v>2782</v>
      </c>
      <c r="M305" s="8" t="s">
        <v>592</v>
      </c>
      <c r="N305" s="5">
        <f t="shared" si="22"/>
        <v>0</v>
      </c>
      <c r="O305" s="5">
        <f t="shared" si="23"/>
        <v>0</v>
      </c>
      <c r="P305" s="4">
        <v>2</v>
      </c>
      <c r="Q305" s="8">
        <v>38.307443999999997</v>
      </c>
      <c r="R305" s="8">
        <v>-122.342062</v>
      </c>
      <c r="S305" s="24">
        <v>100</v>
      </c>
      <c r="T305" s="24">
        <v>80.289855070000002</v>
      </c>
      <c r="U305" s="24">
        <v>13.29411765</v>
      </c>
      <c r="V305" s="24">
        <v>4</v>
      </c>
      <c r="W305" s="24">
        <v>0</v>
      </c>
      <c r="X305" s="25">
        <v>55389</v>
      </c>
      <c r="Y305" s="24">
        <v>91.884057970000001</v>
      </c>
      <c r="Z305" s="24">
        <v>78.129952459999998</v>
      </c>
    </row>
    <row r="306" spans="1:26">
      <c r="A306" s="4">
        <v>305</v>
      </c>
      <c r="B306" s="8" t="s">
        <v>593</v>
      </c>
      <c r="C306" s="8" t="s">
        <v>514</v>
      </c>
      <c r="D306" s="4">
        <f t="shared" si="21"/>
        <v>0</v>
      </c>
      <c r="E306" s="5" t="s">
        <v>11</v>
      </c>
      <c r="F306" s="8" t="s">
        <v>22</v>
      </c>
      <c r="G306" s="8">
        <v>1761</v>
      </c>
      <c r="H306" s="8">
        <v>1965</v>
      </c>
      <c r="I306" s="5">
        <f t="shared" si="27"/>
        <v>51</v>
      </c>
      <c r="J306" s="13">
        <v>780000</v>
      </c>
      <c r="K306" s="9">
        <v>41884</v>
      </c>
      <c r="L306" s="5" t="s">
        <v>594</v>
      </c>
      <c r="M306" s="8" t="s">
        <v>595</v>
      </c>
      <c r="N306" s="5">
        <f t="shared" si="22"/>
        <v>0</v>
      </c>
      <c r="O306" s="5">
        <f t="shared" si="23"/>
        <v>0</v>
      </c>
      <c r="P306" s="4">
        <v>2</v>
      </c>
      <c r="Q306" s="8">
        <v>38.307592</v>
      </c>
      <c r="R306" s="8">
        <v>-122.342524</v>
      </c>
      <c r="S306" s="24">
        <v>100</v>
      </c>
      <c r="T306" s="24">
        <v>80.289855070000002</v>
      </c>
      <c r="U306" s="24">
        <v>13.29411765</v>
      </c>
      <c r="V306" s="24">
        <v>4</v>
      </c>
      <c r="W306" s="24">
        <v>0</v>
      </c>
      <c r="X306" s="25">
        <v>55389</v>
      </c>
      <c r="Y306" s="24">
        <v>91.884057970000001</v>
      </c>
      <c r="Z306" s="24">
        <v>78.129952459999998</v>
      </c>
    </row>
    <row r="307" spans="1:26">
      <c r="A307" s="4">
        <v>306</v>
      </c>
      <c r="B307" s="8" t="s">
        <v>596</v>
      </c>
      <c r="C307" s="8" t="s">
        <v>514</v>
      </c>
      <c r="D307" s="4">
        <f t="shared" si="21"/>
        <v>1</v>
      </c>
      <c r="E307" s="5" t="s">
        <v>46</v>
      </c>
      <c r="F307" s="8" t="s">
        <v>22</v>
      </c>
      <c r="G307" s="5">
        <v>1996</v>
      </c>
      <c r="H307" s="5">
        <v>1960</v>
      </c>
      <c r="I307" s="5">
        <f t="shared" si="27"/>
        <v>56</v>
      </c>
      <c r="J307" s="7">
        <v>585700</v>
      </c>
      <c r="K307" s="9">
        <v>42074</v>
      </c>
      <c r="L307" s="9">
        <v>42146</v>
      </c>
      <c r="M307" s="8" t="s">
        <v>597</v>
      </c>
      <c r="N307" s="5">
        <f t="shared" si="22"/>
        <v>0</v>
      </c>
      <c r="O307" s="5">
        <f t="shared" si="23"/>
        <v>0</v>
      </c>
      <c r="P307" s="4">
        <v>3</v>
      </c>
      <c r="Q307" s="5">
        <v>38.308681999999997</v>
      </c>
      <c r="R307" s="5">
        <v>-122.34268400000001</v>
      </c>
      <c r="S307" s="24">
        <v>100</v>
      </c>
      <c r="T307" s="24">
        <v>80.289855070000002</v>
      </c>
      <c r="U307" s="24">
        <v>13.29411765</v>
      </c>
      <c r="V307" s="24">
        <v>4</v>
      </c>
      <c r="W307" s="24">
        <v>0</v>
      </c>
      <c r="X307" s="25">
        <v>55389</v>
      </c>
      <c r="Y307" s="24">
        <v>91.884057970000001</v>
      </c>
      <c r="Z307" s="24">
        <v>78.129952459999998</v>
      </c>
    </row>
    <row r="308" spans="1:26">
      <c r="A308" s="4">
        <v>307</v>
      </c>
      <c r="B308" s="8" t="s">
        <v>598</v>
      </c>
      <c r="C308" s="8" t="s">
        <v>514</v>
      </c>
      <c r="D308" s="4">
        <f t="shared" si="21"/>
        <v>0</v>
      </c>
      <c r="E308" s="8" t="s">
        <v>11</v>
      </c>
      <c r="F308" s="8" t="s">
        <v>22</v>
      </c>
      <c r="G308" s="5">
        <v>1665</v>
      </c>
      <c r="H308" s="5">
        <v>1960</v>
      </c>
      <c r="I308" s="5">
        <f t="shared" si="27"/>
        <v>56</v>
      </c>
      <c r="J308" s="7">
        <v>627800</v>
      </c>
      <c r="K308" s="8" t="s">
        <v>2782</v>
      </c>
      <c r="L308" s="8" t="s">
        <v>2782</v>
      </c>
      <c r="M308" s="8" t="s">
        <v>599</v>
      </c>
      <c r="N308" s="5">
        <f t="shared" si="22"/>
        <v>0</v>
      </c>
      <c r="O308" s="5">
        <f t="shared" si="23"/>
        <v>1</v>
      </c>
      <c r="P308" s="4">
        <v>3</v>
      </c>
      <c r="Q308" s="5">
        <v>38.309044999999998</v>
      </c>
      <c r="R308" s="5">
        <v>-122.342612</v>
      </c>
      <c r="S308" s="24">
        <v>100</v>
      </c>
      <c r="T308" s="24">
        <v>80.289855070000002</v>
      </c>
      <c r="U308" s="24">
        <v>13.29411765</v>
      </c>
      <c r="V308" s="24">
        <v>4</v>
      </c>
      <c r="W308" s="24">
        <v>0</v>
      </c>
      <c r="X308" s="25">
        <v>55389</v>
      </c>
      <c r="Y308" s="24">
        <v>91.884057970000001</v>
      </c>
      <c r="Z308" s="24">
        <v>78.129952459999998</v>
      </c>
    </row>
    <row r="309" spans="1:26">
      <c r="A309" s="4">
        <v>308</v>
      </c>
      <c r="B309" s="8" t="s">
        <v>600</v>
      </c>
      <c r="C309" s="8" t="s">
        <v>514</v>
      </c>
      <c r="D309" s="4">
        <f t="shared" si="21"/>
        <v>0</v>
      </c>
      <c r="E309" s="5" t="s">
        <v>11</v>
      </c>
      <c r="F309" s="8" t="s">
        <v>22</v>
      </c>
      <c r="G309" s="5">
        <v>1312</v>
      </c>
      <c r="H309" s="5">
        <v>1962</v>
      </c>
      <c r="I309" s="5">
        <f t="shared" si="27"/>
        <v>54</v>
      </c>
      <c r="J309" s="7">
        <v>530600</v>
      </c>
      <c r="K309" s="5" t="s">
        <v>2782</v>
      </c>
      <c r="L309" s="5" t="s">
        <v>2782</v>
      </c>
      <c r="M309" s="8" t="s">
        <v>601</v>
      </c>
      <c r="N309" s="5">
        <f t="shared" si="22"/>
        <v>1</v>
      </c>
      <c r="O309" s="5">
        <f t="shared" si="23"/>
        <v>0</v>
      </c>
      <c r="P309" s="4">
        <v>2</v>
      </c>
      <c r="Q309" s="5">
        <v>38.309497</v>
      </c>
      <c r="R309" s="5">
        <v>-122.342608</v>
      </c>
      <c r="S309" s="24">
        <v>100</v>
      </c>
      <c r="T309" s="24">
        <v>80.289855070000002</v>
      </c>
      <c r="U309" s="24">
        <v>13.29411765</v>
      </c>
      <c r="V309" s="24">
        <v>4</v>
      </c>
      <c r="W309" s="24">
        <v>0</v>
      </c>
      <c r="X309" s="25">
        <v>55389</v>
      </c>
      <c r="Y309" s="24">
        <v>91.884057970000001</v>
      </c>
      <c r="Z309" s="24">
        <v>78.129952459999998</v>
      </c>
    </row>
    <row r="310" spans="1:26">
      <c r="A310" s="4">
        <v>309</v>
      </c>
      <c r="B310" s="8" t="s">
        <v>602</v>
      </c>
      <c r="C310" s="8" t="s">
        <v>514</v>
      </c>
      <c r="D310" s="4">
        <f t="shared" si="21"/>
        <v>0</v>
      </c>
      <c r="E310" s="5" t="s">
        <v>11</v>
      </c>
      <c r="F310" s="8" t="s">
        <v>22</v>
      </c>
      <c r="G310" s="6">
        <v>2500</v>
      </c>
      <c r="H310" s="5" t="s">
        <v>2782</v>
      </c>
      <c r="I310" s="5" t="s">
        <v>2782</v>
      </c>
      <c r="J310" s="7" t="s">
        <v>2782</v>
      </c>
      <c r="K310" s="5" t="s">
        <v>2782</v>
      </c>
      <c r="L310" s="5" t="s">
        <v>2782</v>
      </c>
      <c r="M310" s="5" t="s">
        <v>584</v>
      </c>
      <c r="N310" s="5">
        <f t="shared" si="22"/>
        <v>1</v>
      </c>
      <c r="O310" s="5">
        <f t="shared" si="23"/>
        <v>0</v>
      </c>
      <c r="P310" s="4">
        <v>2</v>
      </c>
      <c r="Q310" s="5">
        <v>38.309842000000003</v>
      </c>
      <c r="R310" s="5">
        <v>-122.34260399999999</v>
      </c>
      <c r="S310" s="24">
        <v>100</v>
      </c>
      <c r="T310" s="24">
        <v>80.289855070000002</v>
      </c>
      <c r="U310" s="24">
        <v>13.29411765</v>
      </c>
      <c r="V310" s="24">
        <v>4</v>
      </c>
      <c r="W310" s="24">
        <v>0</v>
      </c>
      <c r="X310" s="25">
        <v>55389</v>
      </c>
      <c r="Y310" s="24">
        <v>91.884057970000001</v>
      </c>
      <c r="Z310" s="24">
        <v>78.129952459999998</v>
      </c>
    </row>
    <row r="311" spans="1:26">
      <c r="A311" s="4">
        <v>310</v>
      </c>
      <c r="B311" s="8" t="s">
        <v>603</v>
      </c>
      <c r="C311" s="8" t="s">
        <v>514</v>
      </c>
      <c r="D311" s="4">
        <f t="shared" si="21"/>
        <v>1</v>
      </c>
      <c r="E311" s="5" t="s">
        <v>46</v>
      </c>
      <c r="F311" s="8" t="s">
        <v>22</v>
      </c>
      <c r="G311" s="5">
        <v>1935</v>
      </c>
      <c r="H311" s="5">
        <v>1956</v>
      </c>
      <c r="I311" s="5">
        <f t="shared" ref="I311:I333" si="28">2016-H311</f>
        <v>60</v>
      </c>
      <c r="J311" s="7">
        <v>707100</v>
      </c>
      <c r="K311" s="5" t="s">
        <v>2782</v>
      </c>
      <c r="L311" s="5" t="s">
        <v>2782</v>
      </c>
      <c r="M311" s="8" t="s">
        <v>604</v>
      </c>
      <c r="N311" s="5">
        <f t="shared" si="22"/>
        <v>0</v>
      </c>
      <c r="O311" s="5">
        <f t="shared" si="23"/>
        <v>0</v>
      </c>
      <c r="P311" s="4">
        <v>4</v>
      </c>
      <c r="Q311" s="5">
        <v>38.310713999999997</v>
      </c>
      <c r="R311" s="5">
        <v>-122.343901</v>
      </c>
      <c r="S311" s="24">
        <v>100</v>
      </c>
      <c r="T311" s="24">
        <v>80.289855070000002</v>
      </c>
      <c r="U311" s="24">
        <v>13.29411765</v>
      </c>
      <c r="V311" s="24">
        <v>4</v>
      </c>
      <c r="W311" s="24">
        <v>0</v>
      </c>
      <c r="X311" s="25">
        <v>55389</v>
      </c>
      <c r="Y311" s="24">
        <v>91.884057970000001</v>
      </c>
      <c r="Z311" s="24">
        <v>78.129952459999998</v>
      </c>
    </row>
    <row r="312" spans="1:26">
      <c r="A312" s="4">
        <v>311</v>
      </c>
      <c r="B312" s="8" t="s">
        <v>605</v>
      </c>
      <c r="C312" s="8" t="s">
        <v>514</v>
      </c>
      <c r="D312" s="4">
        <f t="shared" si="21"/>
        <v>0</v>
      </c>
      <c r="E312" s="5" t="s">
        <v>11</v>
      </c>
      <c r="F312" s="8" t="s">
        <v>22</v>
      </c>
      <c r="G312" s="5">
        <v>1791</v>
      </c>
      <c r="H312" s="5">
        <v>1957</v>
      </c>
      <c r="I312" s="5">
        <f t="shared" si="28"/>
        <v>59</v>
      </c>
      <c r="J312" s="7">
        <v>629700</v>
      </c>
      <c r="K312" s="5" t="s">
        <v>2782</v>
      </c>
      <c r="L312" s="5" t="s">
        <v>2782</v>
      </c>
      <c r="M312" s="8" t="s">
        <v>606</v>
      </c>
      <c r="N312" s="5">
        <f t="shared" si="22"/>
        <v>0</v>
      </c>
      <c r="O312" s="5">
        <f t="shared" si="23"/>
        <v>0</v>
      </c>
      <c r="P312" s="4">
        <v>2</v>
      </c>
      <c r="Q312" s="5">
        <v>38.311067999999999</v>
      </c>
      <c r="R312" s="5">
        <v>-122.343891</v>
      </c>
      <c r="S312" s="24">
        <v>100</v>
      </c>
      <c r="T312" s="24">
        <v>80.289855070000002</v>
      </c>
      <c r="U312" s="24">
        <v>13.29411765</v>
      </c>
      <c r="V312" s="24">
        <v>4</v>
      </c>
      <c r="W312" s="24">
        <v>0</v>
      </c>
      <c r="X312" s="25">
        <v>55389</v>
      </c>
      <c r="Y312" s="24">
        <v>91.884057970000001</v>
      </c>
      <c r="Z312" s="24">
        <v>78.129952459999998</v>
      </c>
    </row>
    <row r="313" spans="1:26">
      <c r="A313" s="4">
        <v>312</v>
      </c>
      <c r="B313" s="8" t="s">
        <v>607</v>
      </c>
      <c r="C313" s="8" t="s">
        <v>514</v>
      </c>
      <c r="D313" s="4">
        <f t="shared" si="21"/>
        <v>0</v>
      </c>
      <c r="E313" s="5" t="s">
        <v>11</v>
      </c>
      <c r="F313" s="8" t="s">
        <v>22</v>
      </c>
      <c r="G313" s="5">
        <v>1639</v>
      </c>
      <c r="H313" s="5">
        <v>1963</v>
      </c>
      <c r="I313" s="5">
        <f t="shared" si="28"/>
        <v>53</v>
      </c>
      <c r="J313" s="7">
        <v>556400</v>
      </c>
      <c r="K313" s="5" t="s">
        <v>2782</v>
      </c>
      <c r="L313" s="5" t="s">
        <v>2782</v>
      </c>
      <c r="M313" s="8" t="s">
        <v>608</v>
      </c>
      <c r="N313" s="5">
        <f t="shared" si="22"/>
        <v>0</v>
      </c>
      <c r="O313" s="5">
        <f t="shared" si="23"/>
        <v>0</v>
      </c>
      <c r="P313" s="4">
        <v>2</v>
      </c>
      <c r="Q313" s="5">
        <v>38.311051999999997</v>
      </c>
      <c r="R313" s="5">
        <v>-122.342467</v>
      </c>
      <c r="S313" s="24">
        <v>100</v>
      </c>
      <c r="T313" s="24">
        <v>80.289855070000002</v>
      </c>
      <c r="U313" s="24">
        <v>13.29411765</v>
      </c>
      <c r="V313" s="24">
        <v>4</v>
      </c>
      <c r="W313" s="24">
        <v>0</v>
      </c>
      <c r="X313" s="25">
        <v>55389</v>
      </c>
      <c r="Y313" s="24">
        <v>91.884057970000001</v>
      </c>
      <c r="Z313" s="24">
        <v>78.129952459999998</v>
      </c>
    </row>
    <row r="314" spans="1:26">
      <c r="A314" s="4">
        <v>313</v>
      </c>
      <c r="B314" s="8" t="s">
        <v>609</v>
      </c>
      <c r="C314" s="8" t="s">
        <v>514</v>
      </c>
      <c r="D314" s="4">
        <f t="shared" si="21"/>
        <v>0</v>
      </c>
      <c r="E314" s="8" t="s">
        <v>11</v>
      </c>
      <c r="F314" s="8" t="s">
        <v>22</v>
      </c>
      <c r="G314" s="5">
        <v>3926</v>
      </c>
      <c r="H314" s="5">
        <v>1912</v>
      </c>
      <c r="I314" s="5">
        <f t="shared" si="28"/>
        <v>104</v>
      </c>
      <c r="J314" s="7">
        <v>1273300</v>
      </c>
      <c r="K314" s="8" t="s">
        <v>2782</v>
      </c>
      <c r="L314" s="8" t="s">
        <v>2782</v>
      </c>
      <c r="M314" s="8" t="s">
        <v>610</v>
      </c>
      <c r="N314" s="5">
        <f t="shared" si="22"/>
        <v>0</v>
      </c>
      <c r="O314" s="5">
        <f t="shared" si="23"/>
        <v>0</v>
      </c>
      <c r="P314" s="4">
        <v>2</v>
      </c>
      <c r="Q314" s="5">
        <v>38.311788999999997</v>
      </c>
      <c r="R314" s="5">
        <v>-122.34295400000001</v>
      </c>
      <c r="S314" s="24">
        <v>100</v>
      </c>
      <c r="T314" s="24">
        <v>80.289855070000002</v>
      </c>
      <c r="U314" s="24">
        <v>13.29411765</v>
      </c>
      <c r="V314" s="24">
        <v>4</v>
      </c>
      <c r="W314" s="24">
        <v>0</v>
      </c>
      <c r="X314" s="25">
        <v>55389</v>
      </c>
      <c r="Y314" s="24">
        <v>91.884057970000001</v>
      </c>
      <c r="Z314" s="24">
        <v>78.129952459999998</v>
      </c>
    </row>
    <row r="315" spans="1:26">
      <c r="A315" s="4">
        <v>314</v>
      </c>
      <c r="B315" s="8" t="s">
        <v>611</v>
      </c>
      <c r="C315" s="8" t="s">
        <v>514</v>
      </c>
      <c r="D315" s="4">
        <f t="shared" si="21"/>
        <v>0</v>
      </c>
      <c r="E315" s="5" t="s">
        <v>11</v>
      </c>
      <c r="F315" s="8" t="s">
        <v>22</v>
      </c>
      <c r="G315" s="5">
        <v>2842</v>
      </c>
      <c r="H315" s="5">
        <v>1996</v>
      </c>
      <c r="I315" s="5">
        <f t="shared" si="28"/>
        <v>20</v>
      </c>
      <c r="J315" s="7">
        <v>983300</v>
      </c>
      <c r="K315" s="9">
        <v>41897</v>
      </c>
      <c r="L315" s="5" t="s">
        <v>612</v>
      </c>
      <c r="M315" s="8" t="s">
        <v>613</v>
      </c>
      <c r="N315" s="5">
        <f t="shared" si="22"/>
        <v>0</v>
      </c>
      <c r="O315" s="5">
        <f t="shared" si="23"/>
        <v>0</v>
      </c>
      <c r="P315" s="4">
        <v>3</v>
      </c>
      <c r="Q315" s="5">
        <v>38.312201999999999</v>
      </c>
      <c r="R315" s="5">
        <v>-122.342967</v>
      </c>
      <c r="S315" s="24">
        <v>100</v>
      </c>
      <c r="T315" s="24">
        <v>80.289855070000002</v>
      </c>
      <c r="U315" s="24">
        <v>13.29411765</v>
      </c>
      <c r="V315" s="24">
        <v>4</v>
      </c>
      <c r="W315" s="24">
        <v>0</v>
      </c>
      <c r="X315" s="25">
        <v>55389</v>
      </c>
      <c r="Y315" s="24">
        <v>91.884057970000001</v>
      </c>
      <c r="Z315" s="24">
        <v>78.129952459999998</v>
      </c>
    </row>
    <row r="316" spans="1:26">
      <c r="A316" s="4">
        <v>315</v>
      </c>
      <c r="B316" s="8" t="s">
        <v>614</v>
      </c>
      <c r="C316" s="8" t="s">
        <v>514</v>
      </c>
      <c r="D316" s="4">
        <f t="shared" si="21"/>
        <v>0</v>
      </c>
      <c r="E316" s="5" t="s">
        <v>11</v>
      </c>
      <c r="F316" s="8" t="s">
        <v>22</v>
      </c>
      <c r="G316" s="5">
        <v>1478</v>
      </c>
      <c r="H316" s="5">
        <v>1958</v>
      </c>
      <c r="I316" s="5">
        <f t="shared" si="28"/>
        <v>58</v>
      </c>
      <c r="J316" s="7">
        <v>559800</v>
      </c>
      <c r="K316" s="5" t="s">
        <v>2782</v>
      </c>
      <c r="L316" s="5" t="s">
        <v>2782</v>
      </c>
      <c r="M316" s="8" t="s">
        <v>615</v>
      </c>
      <c r="N316" s="5">
        <f t="shared" si="22"/>
        <v>0</v>
      </c>
      <c r="O316" s="5">
        <f t="shared" si="23"/>
        <v>0</v>
      </c>
      <c r="P316" s="4">
        <v>2</v>
      </c>
      <c r="Q316" s="5">
        <v>38.313161000000001</v>
      </c>
      <c r="R316" s="5">
        <v>-122.34382600000001</v>
      </c>
      <c r="S316" s="24">
        <v>100</v>
      </c>
      <c r="T316" s="24">
        <v>80.289855070000002</v>
      </c>
      <c r="U316" s="24">
        <v>13.29411765</v>
      </c>
      <c r="V316" s="24">
        <v>4</v>
      </c>
      <c r="W316" s="24">
        <v>0</v>
      </c>
      <c r="X316" s="25">
        <v>55389</v>
      </c>
      <c r="Y316" s="24">
        <v>91.884057970000001</v>
      </c>
      <c r="Z316" s="24">
        <v>78.129952459999998</v>
      </c>
    </row>
    <row r="317" spans="1:26">
      <c r="A317" s="4">
        <v>316</v>
      </c>
      <c r="B317" s="8" t="s">
        <v>616</v>
      </c>
      <c r="C317" s="8" t="s">
        <v>514</v>
      </c>
      <c r="D317" s="4">
        <f t="shared" si="21"/>
        <v>0</v>
      </c>
      <c r="E317" s="5" t="s">
        <v>11</v>
      </c>
      <c r="F317" s="8" t="s">
        <v>22</v>
      </c>
      <c r="G317" s="5">
        <v>1240</v>
      </c>
      <c r="H317" s="5">
        <v>1959</v>
      </c>
      <c r="I317" s="5">
        <f t="shared" si="28"/>
        <v>57</v>
      </c>
      <c r="J317" s="7">
        <v>523200</v>
      </c>
      <c r="K317" s="5" t="s">
        <v>2782</v>
      </c>
      <c r="L317" s="5" t="s">
        <v>2782</v>
      </c>
      <c r="M317" s="8" t="s">
        <v>617</v>
      </c>
      <c r="N317" s="5">
        <f t="shared" si="22"/>
        <v>0</v>
      </c>
      <c r="O317" s="5">
        <f t="shared" si="23"/>
        <v>0</v>
      </c>
      <c r="P317" s="4">
        <v>1</v>
      </c>
      <c r="Q317" s="5">
        <v>38.313955</v>
      </c>
      <c r="R317" s="5">
        <v>-122.34464800000001</v>
      </c>
      <c r="S317" s="24">
        <v>100</v>
      </c>
      <c r="T317" s="24">
        <v>80.289855070000002</v>
      </c>
      <c r="U317" s="24">
        <v>13.29411765</v>
      </c>
      <c r="V317" s="24">
        <v>4</v>
      </c>
      <c r="W317" s="24">
        <v>0</v>
      </c>
      <c r="X317" s="25">
        <v>55389</v>
      </c>
      <c r="Y317" s="24">
        <v>91.884057970000001</v>
      </c>
      <c r="Z317" s="24">
        <v>78.129952459999998</v>
      </c>
    </row>
    <row r="318" spans="1:26">
      <c r="A318" s="4">
        <v>317</v>
      </c>
      <c r="B318" s="8" t="s">
        <v>618</v>
      </c>
      <c r="C318" s="8" t="s">
        <v>514</v>
      </c>
      <c r="D318" s="4">
        <f t="shared" si="21"/>
        <v>0</v>
      </c>
      <c r="E318" s="5" t="s">
        <v>11</v>
      </c>
      <c r="F318" s="8" t="s">
        <v>22</v>
      </c>
      <c r="G318" s="5">
        <v>3114</v>
      </c>
      <c r="H318" s="5">
        <v>1990</v>
      </c>
      <c r="I318" s="5">
        <f t="shared" si="28"/>
        <v>26</v>
      </c>
      <c r="J318" s="7">
        <v>1044100</v>
      </c>
      <c r="K318" s="9">
        <v>41961</v>
      </c>
      <c r="L318" s="9">
        <v>41962</v>
      </c>
      <c r="M318" s="8" t="s">
        <v>619</v>
      </c>
      <c r="N318" s="5">
        <f t="shared" si="22"/>
        <v>1</v>
      </c>
      <c r="O318" s="5">
        <f t="shared" si="23"/>
        <v>0</v>
      </c>
      <c r="P318" s="4">
        <v>1</v>
      </c>
      <c r="Q318" s="5">
        <v>38.315204000000001</v>
      </c>
      <c r="R318" s="5">
        <v>-122.342733</v>
      </c>
      <c r="S318" s="24">
        <v>100</v>
      </c>
      <c r="T318" s="24">
        <v>80.289855070000002</v>
      </c>
      <c r="U318" s="24">
        <v>13.29411765</v>
      </c>
      <c r="V318" s="24">
        <v>4</v>
      </c>
      <c r="W318" s="24">
        <v>0</v>
      </c>
      <c r="X318" s="25">
        <v>55389</v>
      </c>
      <c r="Y318" s="24">
        <v>91.884057970000001</v>
      </c>
      <c r="Z318" s="24">
        <v>78.129952459999998</v>
      </c>
    </row>
    <row r="319" spans="1:26">
      <c r="A319" s="4">
        <v>318</v>
      </c>
      <c r="B319" s="8" t="s">
        <v>620</v>
      </c>
      <c r="C319" s="8" t="s">
        <v>514</v>
      </c>
      <c r="D319" s="4">
        <f t="shared" si="21"/>
        <v>1</v>
      </c>
      <c r="E319" s="5" t="s">
        <v>46</v>
      </c>
      <c r="F319" s="8" t="s">
        <v>22</v>
      </c>
      <c r="G319" s="5">
        <v>3867</v>
      </c>
      <c r="H319" s="5">
        <v>1952</v>
      </c>
      <c r="I319" s="5">
        <f t="shared" si="28"/>
        <v>64</v>
      </c>
      <c r="J319" s="7">
        <v>1343800</v>
      </c>
      <c r="K319" s="9">
        <v>42004</v>
      </c>
      <c r="L319" s="9">
        <v>42044</v>
      </c>
      <c r="M319" s="8" t="s">
        <v>621</v>
      </c>
      <c r="N319" s="5">
        <f t="shared" si="22"/>
        <v>0</v>
      </c>
      <c r="O319" s="5">
        <f t="shared" si="23"/>
        <v>0</v>
      </c>
      <c r="P319" s="4">
        <v>4</v>
      </c>
      <c r="Q319" s="5">
        <v>38.315309999999997</v>
      </c>
      <c r="R319" s="5">
        <v>-122.344267</v>
      </c>
      <c r="S319" s="24">
        <v>100</v>
      </c>
      <c r="T319" s="24">
        <v>80.289855070000002</v>
      </c>
      <c r="U319" s="24">
        <v>13.29411765</v>
      </c>
      <c r="V319" s="24">
        <v>4</v>
      </c>
      <c r="W319" s="24">
        <v>0</v>
      </c>
      <c r="X319" s="25">
        <v>55389</v>
      </c>
      <c r="Y319" s="24">
        <v>91.884057970000001</v>
      </c>
      <c r="Z319" s="24">
        <v>78.129952459999998</v>
      </c>
    </row>
    <row r="320" spans="1:26" s="32" customFormat="1">
      <c r="A320" s="27">
        <v>319</v>
      </c>
      <c r="B320" s="28" t="s">
        <v>622</v>
      </c>
      <c r="C320" s="28" t="s">
        <v>514</v>
      </c>
      <c r="D320" s="27">
        <f t="shared" si="21"/>
        <v>0</v>
      </c>
      <c r="E320" s="28" t="s">
        <v>11</v>
      </c>
      <c r="F320" s="28" t="s">
        <v>22</v>
      </c>
      <c r="G320" s="29">
        <v>2469</v>
      </c>
      <c r="H320" s="29">
        <v>1977</v>
      </c>
      <c r="I320" s="29">
        <f t="shared" si="28"/>
        <v>39</v>
      </c>
      <c r="J320" s="30">
        <v>775400</v>
      </c>
      <c r="K320" s="28" t="s">
        <v>2782</v>
      </c>
      <c r="L320" s="28" t="s">
        <v>2782</v>
      </c>
      <c r="M320" s="28" t="s">
        <v>623</v>
      </c>
      <c r="N320" s="29">
        <f t="shared" si="22"/>
        <v>0</v>
      </c>
      <c r="O320" s="29">
        <f t="shared" si="23"/>
        <v>0</v>
      </c>
      <c r="P320" s="27">
        <v>2</v>
      </c>
      <c r="Q320" s="29">
        <v>38.315224999999998</v>
      </c>
      <c r="R320" s="29">
        <v>-122.346407</v>
      </c>
      <c r="S320" s="31">
        <v>100</v>
      </c>
      <c r="T320" s="31">
        <v>80.289855070000002</v>
      </c>
      <c r="U320" s="31">
        <v>13.29411765</v>
      </c>
      <c r="V320" s="31">
        <v>4</v>
      </c>
      <c r="W320" s="31">
        <v>0</v>
      </c>
      <c r="X320" s="31">
        <v>55389</v>
      </c>
      <c r="Y320" s="31">
        <v>91.884057970000001</v>
      </c>
      <c r="Z320" s="31">
        <v>78.129952459999998</v>
      </c>
    </row>
    <row r="321" spans="1:26">
      <c r="A321" s="4">
        <v>320</v>
      </c>
      <c r="B321" s="8" t="s">
        <v>624</v>
      </c>
      <c r="C321" s="8" t="s">
        <v>514</v>
      </c>
      <c r="D321" s="4">
        <f t="shared" si="21"/>
        <v>0</v>
      </c>
      <c r="E321" s="5" t="s">
        <v>11</v>
      </c>
      <c r="F321" s="8" t="s">
        <v>22</v>
      </c>
      <c r="G321" s="5">
        <v>1915</v>
      </c>
      <c r="H321" s="5">
        <v>1968</v>
      </c>
      <c r="I321" s="5">
        <f t="shared" si="28"/>
        <v>48</v>
      </c>
      <c r="J321" s="7">
        <v>687400</v>
      </c>
      <c r="K321" s="9">
        <v>42114</v>
      </c>
      <c r="L321" s="9">
        <v>42185</v>
      </c>
      <c r="M321" s="8" t="s">
        <v>625</v>
      </c>
      <c r="N321" s="5">
        <f t="shared" si="22"/>
        <v>1</v>
      </c>
      <c r="O321" s="5">
        <f t="shared" si="23"/>
        <v>0</v>
      </c>
      <c r="P321" s="4">
        <v>2</v>
      </c>
      <c r="Q321" s="5">
        <v>38.315604</v>
      </c>
      <c r="R321" s="5">
        <v>-122.34532</v>
      </c>
      <c r="S321" s="24">
        <v>100</v>
      </c>
      <c r="T321" s="24">
        <v>80.289855070000002</v>
      </c>
      <c r="U321" s="24">
        <v>13.29411765</v>
      </c>
      <c r="V321" s="24">
        <v>4</v>
      </c>
      <c r="W321" s="24">
        <v>0</v>
      </c>
      <c r="X321" s="25">
        <v>55389</v>
      </c>
      <c r="Y321" s="24">
        <v>91.884057970000001</v>
      </c>
      <c r="Z321" s="24">
        <v>78.129952459999998</v>
      </c>
    </row>
    <row r="322" spans="1:26">
      <c r="A322" s="4">
        <v>321</v>
      </c>
      <c r="B322" s="8" t="s">
        <v>626</v>
      </c>
      <c r="C322" s="8" t="s">
        <v>514</v>
      </c>
      <c r="D322" s="4">
        <f t="shared" ref="D322:D385" si="29">IF(E322="Red",1,0)</f>
        <v>0</v>
      </c>
      <c r="E322" s="5" t="s">
        <v>11</v>
      </c>
      <c r="F322" s="8" t="s">
        <v>22</v>
      </c>
      <c r="G322" s="5">
        <v>1832</v>
      </c>
      <c r="H322" s="5">
        <v>1967</v>
      </c>
      <c r="I322" s="5">
        <f t="shared" si="28"/>
        <v>49</v>
      </c>
      <c r="J322" s="7">
        <v>693700</v>
      </c>
      <c r="K322" s="5" t="s">
        <v>2782</v>
      </c>
      <c r="L322" s="5" t="s">
        <v>2782</v>
      </c>
      <c r="M322" s="8" t="s">
        <v>627</v>
      </c>
      <c r="N322" s="5">
        <f t="shared" ref="N322:N385" si="30">IF(ISNUMBER(FIND("chimney",M322))= TRUE,1,0)</f>
        <v>0</v>
      </c>
      <c r="O322" s="5">
        <f t="shared" ref="O322:O385" si="31">IF(ISNUMBER(FIND("foundation",M322))= TRUE,1,0)</f>
        <v>0</v>
      </c>
      <c r="P322" s="4">
        <v>2</v>
      </c>
      <c r="Q322" s="5">
        <v>38.316160000000004</v>
      </c>
      <c r="R322" s="5">
        <v>-122.34579100000001</v>
      </c>
      <c r="S322" s="24">
        <v>100</v>
      </c>
      <c r="T322" s="24">
        <v>80.289855070000002</v>
      </c>
      <c r="U322" s="24">
        <v>13.29411765</v>
      </c>
      <c r="V322" s="24">
        <v>4</v>
      </c>
      <c r="W322" s="24">
        <v>0</v>
      </c>
      <c r="X322" s="25">
        <v>55389</v>
      </c>
      <c r="Y322" s="24">
        <v>91.884057970000001</v>
      </c>
      <c r="Z322" s="24">
        <v>78.129952459999998</v>
      </c>
    </row>
    <row r="323" spans="1:26">
      <c r="A323" s="4">
        <v>322</v>
      </c>
      <c r="B323" s="8" t="s">
        <v>628</v>
      </c>
      <c r="C323" s="8" t="s">
        <v>514</v>
      </c>
      <c r="D323" s="4">
        <f t="shared" si="29"/>
        <v>1</v>
      </c>
      <c r="E323" s="5" t="s">
        <v>46</v>
      </c>
      <c r="F323" s="8" t="s">
        <v>22</v>
      </c>
      <c r="G323" s="5">
        <v>1594</v>
      </c>
      <c r="H323" s="5">
        <v>1978</v>
      </c>
      <c r="I323" s="5">
        <f t="shared" si="28"/>
        <v>38</v>
      </c>
      <c r="J323" s="7">
        <v>626300</v>
      </c>
      <c r="K323" s="9">
        <v>42481</v>
      </c>
      <c r="L323" s="5" t="s">
        <v>2782</v>
      </c>
      <c r="M323" s="8" t="s">
        <v>629</v>
      </c>
      <c r="N323" s="5">
        <f t="shared" si="30"/>
        <v>0</v>
      </c>
      <c r="O323" s="5">
        <f t="shared" si="31"/>
        <v>0</v>
      </c>
      <c r="P323" s="4">
        <v>4</v>
      </c>
      <c r="Q323" s="5">
        <v>38.316437000000001</v>
      </c>
      <c r="R323" s="5">
        <v>-122.346299</v>
      </c>
      <c r="S323" s="24">
        <v>100</v>
      </c>
      <c r="T323" s="24">
        <v>80.289855070000002</v>
      </c>
      <c r="U323" s="24">
        <v>13.29411765</v>
      </c>
      <c r="V323" s="24">
        <v>4</v>
      </c>
      <c r="W323" s="24">
        <v>0</v>
      </c>
      <c r="X323" s="25">
        <v>55389</v>
      </c>
      <c r="Y323" s="24">
        <v>91.884057970000001</v>
      </c>
      <c r="Z323" s="24">
        <v>78.129952459999998</v>
      </c>
    </row>
    <row r="324" spans="1:26">
      <c r="A324" s="4">
        <v>323</v>
      </c>
      <c r="B324" s="8" t="s">
        <v>630</v>
      </c>
      <c r="C324" s="8" t="s">
        <v>514</v>
      </c>
      <c r="D324" s="4">
        <f t="shared" si="29"/>
        <v>0</v>
      </c>
      <c r="E324" s="8" t="s">
        <v>11</v>
      </c>
      <c r="F324" s="8" t="s">
        <v>22</v>
      </c>
      <c r="G324" s="5">
        <v>1987</v>
      </c>
      <c r="H324" s="5">
        <v>1980</v>
      </c>
      <c r="I324" s="5">
        <f t="shared" si="28"/>
        <v>36</v>
      </c>
      <c r="J324" s="7">
        <v>706900</v>
      </c>
      <c r="K324" s="15">
        <v>41915</v>
      </c>
      <c r="L324" s="8" t="s">
        <v>631</v>
      </c>
      <c r="M324" s="8" t="s">
        <v>632</v>
      </c>
      <c r="N324" s="5">
        <f t="shared" si="30"/>
        <v>0</v>
      </c>
      <c r="O324" s="5">
        <f t="shared" si="31"/>
        <v>0</v>
      </c>
      <c r="P324" s="4">
        <v>3</v>
      </c>
      <c r="Q324" s="5">
        <v>38.317008000000001</v>
      </c>
      <c r="R324" s="5">
        <v>-122.34631299999999</v>
      </c>
      <c r="S324" s="24">
        <v>100</v>
      </c>
      <c r="T324" s="24">
        <v>88.034188029999996</v>
      </c>
      <c r="U324" s="24">
        <v>0.75973409300000005</v>
      </c>
      <c r="V324" s="24">
        <v>4.7483380820000001</v>
      </c>
      <c r="W324" s="24">
        <v>0</v>
      </c>
      <c r="X324" s="25">
        <v>60687</v>
      </c>
      <c r="Y324" s="24">
        <v>72.863247860000001</v>
      </c>
      <c r="Z324" s="24">
        <v>85.040276180000006</v>
      </c>
    </row>
    <row r="325" spans="1:26">
      <c r="A325" s="4">
        <v>324</v>
      </c>
      <c r="B325" s="8" t="s">
        <v>633</v>
      </c>
      <c r="C325" s="8" t="s">
        <v>514</v>
      </c>
      <c r="D325" s="4">
        <f t="shared" si="29"/>
        <v>0</v>
      </c>
      <c r="E325" s="5" t="s">
        <v>11</v>
      </c>
      <c r="F325" s="8" t="s">
        <v>22</v>
      </c>
      <c r="G325" s="5">
        <v>1953</v>
      </c>
      <c r="H325" s="5">
        <v>1986</v>
      </c>
      <c r="I325" s="5">
        <f t="shared" si="28"/>
        <v>30</v>
      </c>
      <c r="J325" s="7">
        <v>737000</v>
      </c>
      <c r="K325" s="9">
        <v>41928</v>
      </c>
      <c r="L325" s="9">
        <v>42359</v>
      </c>
      <c r="M325" s="5" t="s">
        <v>634</v>
      </c>
      <c r="N325" s="5">
        <f t="shared" si="30"/>
        <v>0</v>
      </c>
      <c r="O325" s="5">
        <f t="shared" si="31"/>
        <v>0</v>
      </c>
      <c r="P325" s="4">
        <v>2</v>
      </c>
      <c r="Q325" s="5">
        <v>38.308844999999998</v>
      </c>
      <c r="R325" s="5">
        <v>-122.351119</v>
      </c>
      <c r="S325" s="24">
        <v>100</v>
      </c>
      <c r="T325" s="24">
        <v>88.034188029999996</v>
      </c>
      <c r="U325" s="24">
        <v>0.75973409300000005</v>
      </c>
      <c r="V325" s="24">
        <v>4.7483380820000001</v>
      </c>
      <c r="W325" s="24">
        <v>0</v>
      </c>
      <c r="X325" s="25">
        <v>60687</v>
      </c>
      <c r="Y325" s="24">
        <v>72.863247860000001</v>
      </c>
      <c r="Z325" s="24">
        <v>85.040276180000006</v>
      </c>
    </row>
    <row r="326" spans="1:26">
      <c r="A326" s="4">
        <v>325</v>
      </c>
      <c r="B326" s="8" t="s">
        <v>635</v>
      </c>
      <c r="C326" s="8" t="s">
        <v>514</v>
      </c>
      <c r="D326" s="4">
        <f t="shared" si="29"/>
        <v>0</v>
      </c>
      <c r="E326" s="5" t="s">
        <v>11</v>
      </c>
      <c r="F326" s="8" t="s">
        <v>22</v>
      </c>
      <c r="G326" s="5">
        <v>2137</v>
      </c>
      <c r="H326" s="5">
        <v>1986</v>
      </c>
      <c r="I326" s="5">
        <f t="shared" si="28"/>
        <v>30</v>
      </c>
      <c r="J326" s="7">
        <v>800400</v>
      </c>
      <c r="K326" s="9">
        <v>42044</v>
      </c>
      <c r="L326" s="9">
        <v>42083</v>
      </c>
      <c r="M326" s="8" t="s">
        <v>636</v>
      </c>
      <c r="N326" s="5">
        <f t="shared" si="30"/>
        <v>1</v>
      </c>
      <c r="O326" s="5">
        <f t="shared" si="31"/>
        <v>0</v>
      </c>
      <c r="P326" s="4">
        <v>2</v>
      </c>
      <c r="Q326" s="5">
        <v>38.308255000000003</v>
      </c>
      <c r="R326" s="5">
        <v>-122.350937</v>
      </c>
      <c r="S326" s="24">
        <v>100</v>
      </c>
      <c r="T326" s="24">
        <v>62.43902439</v>
      </c>
      <c r="U326" s="24">
        <v>4.7993019200000004</v>
      </c>
      <c r="V326" s="24">
        <v>11.60558464</v>
      </c>
      <c r="W326" s="24">
        <v>0</v>
      </c>
      <c r="X326" s="25">
        <v>49749</v>
      </c>
      <c r="Y326" s="24">
        <v>91.951219510000001</v>
      </c>
      <c r="Z326" s="24">
        <v>91.21447028</v>
      </c>
    </row>
    <row r="327" spans="1:26">
      <c r="A327" s="4">
        <v>326</v>
      </c>
      <c r="B327" s="8" t="s">
        <v>637</v>
      </c>
      <c r="C327" s="8" t="s">
        <v>514</v>
      </c>
      <c r="D327" s="4">
        <f t="shared" si="29"/>
        <v>0</v>
      </c>
      <c r="E327" s="5" t="s">
        <v>11</v>
      </c>
      <c r="F327" s="8" t="s">
        <v>22</v>
      </c>
      <c r="G327" s="5">
        <v>1953</v>
      </c>
      <c r="H327" s="5">
        <v>1986</v>
      </c>
      <c r="I327" s="5">
        <f t="shared" si="28"/>
        <v>30</v>
      </c>
      <c r="J327" s="7">
        <v>758200</v>
      </c>
      <c r="K327" s="9">
        <v>41907</v>
      </c>
      <c r="L327" s="9">
        <v>41921</v>
      </c>
      <c r="M327" s="5" t="s">
        <v>634</v>
      </c>
      <c r="N327" s="5">
        <f t="shared" si="30"/>
        <v>0</v>
      </c>
      <c r="O327" s="5">
        <f t="shared" si="31"/>
        <v>0</v>
      </c>
      <c r="P327" s="4">
        <v>2</v>
      </c>
      <c r="Q327" s="5">
        <v>38.308397999999997</v>
      </c>
      <c r="R327" s="5">
        <v>-122.35041099999999</v>
      </c>
      <c r="S327" s="24">
        <v>100</v>
      </c>
      <c r="T327" s="24">
        <v>62.43902439</v>
      </c>
      <c r="U327" s="24">
        <v>4.7993019200000004</v>
      </c>
      <c r="V327" s="24">
        <v>11.60558464</v>
      </c>
      <c r="W327" s="24">
        <v>0</v>
      </c>
      <c r="X327" s="25">
        <v>49749</v>
      </c>
      <c r="Y327" s="24">
        <v>91.951219510000001</v>
      </c>
      <c r="Z327" s="24">
        <v>91.21447028</v>
      </c>
    </row>
    <row r="328" spans="1:26">
      <c r="A328" s="4">
        <v>327</v>
      </c>
      <c r="B328" s="8" t="s">
        <v>638</v>
      </c>
      <c r="C328" s="8" t="s">
        <v>514</v>
      </c>
      <c r="D328" s="4">
        <f t="shared" si="29"/>
        <v>0</v>
      </c>
      <c r="E328" s="5" t="s">
        <v>11</v>
      </c>
      <c r="F328" s="8" t="s">
        <v>22</v>
      </c>
      <c r="G328" s="5">
        <v>1953</v>
      </c>
      <c r="H328" s="5">
        <v>1986</v>
      </c>
      <c r="I328" s="5">
        <f t="shared" si="28"/>
        <v>30</v>
      </c>
      <c r="J328" s="7">
        <v>758200</v>
      </c>
      <c r="K328" s="9">
        <v>41927</v>
      </c>
      <c r="L328" s="5" t="s">
        <v>639</v>
      </c>
      <c r="M328" s="8" t="s">
        <v>640</v>
      </c>
      <c r="N328" s="5">
        <f t="shared" si="30"/>
        <v>1</v>
      </c>
      <c r="O328" s="5">
        <f t="shared" si="31"/>
        <v>0</v>
      </c>
      <c r="P328" s="4">
        <v>2</v>
      </c>
      <c r="Q328" s="5">
        <v>38.308391999999998</v>
      </c>
      <c r="R328" s="5">
        <v>-122.349728</v>
      </c>
      <c r="S328" s="24">
        <v>100</v>
      </c>
      <c r="T328" s="24">
        <v>62.43902439</v>
      </c>
      <c r="U328" s="24">
        <v>4.7993019200000004</v>
      </c>
      <c r="V328" s="24">
        <v>11.60558464</v>
      </c>
      <c r="W328" s="24">
        <v>0</v>
      </c>
      <c r="X328" s="25">
        <v>49749</v>
      </c>
      <c r="Y328" s="24">
        <v>91.951219510000001</v>
      </c>
      <c r="Z328" s="24">
        <v>91.21447028</v>
      </c>
    </row>
    <row r="329" spans="1:26">
      <c r="A329" s="4">
        <v>328</v>
      </c>
      <c r="B329" s="8" t="s">
        <v>641</v>
      </c>
      <c r="C329" s="8" t="s">
        <v>514</v>
      </c>
      <c r="D329" s="4">
        <f t="shared" si="29"/>
        <v>0</v>
      </c>
      <c r="E329" s="5" t="s">
        <v>11</v>
      </c>
      <c r="F329" s="8" t="s">
        <v>22</v>
      </c>
      <c r="G329" s="5">
        <v>2137</v>
      </c>
      <c r="H329" s="5">
        <v>1986</v>
      </c>
      <c r="I329" s="5">
        <f t="shared" si="28"/>
        <v>30</v>
      </c>
      <c r="J329" s="7">
        <v>749000</v>
      </c>
      <c r="K329" s="9">
        <v>42083</v>
      </c>
      <c r="L329" s="9">
        <v>42192</v>
      </c>
      <c r="M329" s="5" t="s">
        <v>207</v>
      </c>
      <c r="N329" s="5">
        <f t="shared" si="30"/>
        <v>1</v>
      </c>
      <c r="O329" s="5">
        <f t="shared" si="31"/>
        <v>0</v>
      </c>
      <c r="P329" s="4">
        <v>2</v>
      </c>
      <c r="Q329" s="5">
        <v>38.309080000000002</v>
      </c>
      <c r="R329" s="5">
        <v>-122.35010200000001</v>
      </c>
      <c r="S329" s="24">
        <v>100</v>
      </c>
      <c r="T329" s="24">
        <v>62.43902439</v>
      </c>
      <c r="U329" s="24">
        <v>4.7993019200000004</v>
      </c>
      <c r="V329" s="24">
        <v>11.60558464</v>
      </c>
      <c r="W329" s="24">
        <v>0</v>
      </c>
      <c r="X329" s="25">
        <v>49749</v>
      </c>
      <c r="Y329" s="24">
        <v>91.951219510000001</v>
      </c>
      <c r="Z329" s="24">
        <v>91.21447028</v>
      </c>
    </row>
    <row r="330" spans="1:26">
      <c r="A330" s="4">
        <v>329</v>
      </c>
      <c r="B330" s="8" t="s">
        <v>642</v>
      </c>
      <c r="C330" t="s">
        <v>514</v>
      </c>
      <c r="D330" s="4">
        <f t="shared" si="29"/>
        <v>0</v>
      </c>
      <c r="E330" s="5" t="s">
        <v>11</v>
      </c>
      <c r="F330" s="8" t="s">
        <v>22</v>
      </c>
      <c r="G330" s="5">
        <v>2137</v>
      </c>
      <c r="H330" s="5">
        <v>1986</v>
      </c>
      <c r="I330" s="5">
        <f t="shared" si="28"/>
        <v>30</v>
      </c>
      <c r="J330" s="7">
        <v>788900</v>
      </c>
      <c r="K330" s="5" t="s">
        <v>2782</v>
      </c>
      <c r="L330" s="5" t="s">
        <v>2782</v>
      </c>
      <c r="M330" s="8" t="s">
        <v>643</v>
      </c>
      <c r="N330" s="5">
        <f t="shared" si="30"/>
        <v>0</v>
      </c>
      <c r="O330" s="5">
        <f t="shared" si="31"/>
        <v>0</v>
      </c>
      <c r="P330" s="4">
        <v>2</v>
      </c>
      <c r="Q330" s="5">
        <v>38.309327000000003</v>
      </c>
      <c r="R330" s="5">
        <v>-122.350072</v>
      </c>
      <c r="S330" s="24">
        <v>100</v>
      </c>
      <c r="T330" s="24">
        <v>88.034188029999996</v>
      </c>
      <c r="U330" s="24">
        <v>0.75973409300000005</v>
      </c>
      <c r="V330" s="24">
        <v>4.7483380820000001</v>
      </c>
      <c r="W330" s="24">
        <v>0</v>
      </c>
      <c r="X330" s="25">
        <v>60687</v>
      </c>
      <c r="Y330" s="24">
        <v>72.863247860000001</v>
      </c>
      <c r="Z330" s="24">
        <v>85.040276180000006</v>
      </c>
    </row>
    <row r="331" spans="1:26">
      <c r="A331" s="4">
        <v>330</v>
      </c>
      <c r="B331" s="8" t="s">
        <v>644</v>
      </c>
      <c r="C331" t="s">
        <v>514</v>
      </c>
      <c r="D331" s="4">
        <f t="shared" si="29"/>
        <v>0</v>
      </c>
      <c r="E331" s="5" t="s">
        <v>11</v>
      </c>
      <c r="F331" s="8" t="s">
        <v>22</v>
      </c>
      <c r="G331" s="5">
        <v>1953</v>
      </c>
      <c r="H331" s="5">
        <v>1986</v>
      </c>
      <c r="I331" s="5">
        <f t="shared" si="28"/>
        <v>30</v>
      </c>
      <c r="J331" s="7">
        <v>737600</v>
      </c>
      <c r="K331" s="5" t="s">
        <v>2782</v>
      </c>
      <c r="L331" s="5" t="s">
        <v>2782</v>
      </c>
      <c r="M331" s="8" t="s">
        <v>640</v>
      </c>
      <c r="N331" s="5">
        <f t="shared" si="30"/>
        <v>1</v>
      </c>
      <c r="O331" s="5">
        <f t="shared" si="31"/>
        <v>0</v>
      </c>
      <c r="P331" s="4">
        <v>2</v>
      </c>
      <c r="Q331" s="5">
        <v>38.3095</v>
      </c>
      <c r="R331" s="5">
        <v>-122.34989400000001</v>
      </c>
      <c r="S331" s="24">
        <v>100</v>
      </c>
      <c r="T331" s="24">
        <v>62.43902439</v>
      </c>
      <c r="U331" s="24">
        <v>4.7993019200000004</v>
      </c>
      <c r="V331" s="24">
        <v>11.60558464</v>
      </c>
      <c r="W331" s="24">
        <v>0</v>
      </c>
      <c r="X331" s="25">
        <v>49749</v>
      </c>
      <c r="Y331" s="24">
        <v>91.951219510000001</v>
      </c>
      <c r="Z331" s="24">
        <v>91.21447028</v>
      </c>
    </row>
    <row r="332" spans="1:26">
      <c r="A332" s="4">
        <v>331</v>
      </c>
      <c r="B332" s="8" t="s">
        <v>645</v>
      </c>
      <c r="C332" t="s">
        <v>514</v>
      </c>
      <c r="D332" s="4">
        <f t="shared" si="29"/>
        <v>0</v>
      </c>
      <c r="E332" s="5" t="s">
        <v>11</v>
      </c>
      <c r="F332" s="8" t="s">
        <v>22</v>
      </c>
      <c r="G332" s="5">
        <v>1953</v>
      </c>
      <c r="H332" s="5">
        <v>1984</v>
      </c>
      <c r="I332" s="5">
        <f t="shared" si="28"/>
        <v>32</v>
      </c>
      <c r="J332" s="7">
        <v>747900</v>
      </c>
      <c r="K332" s="9">
        <v>42089</v>
      </c>
      <c r="L332" s="5" t="s">
        <v>646</v>
      </c>
      <c r="M332" s="8" t="s">
        <v>647</v>
      </c>
      <c r="N332" s="5">
        <f t="shared" si="30"/>
        <v>0</v>
      </c>
      <c r="O332" s="5">
        <f t="shared" si="31"/>
        <v>0</v>
      </c>
      <c r="P332" s="4">
        <v>2</v>
      </c>
      <c r="Q332" s="5">
        <v>38.310313999999998</v>
      </c>
      <c r="R332" s="5">
        <v>-122.34889200000001</v>
      </c>
      <c r="S332" s="24">
        <v>100</v>
      </c>
      <c r="T332" s="24">
        <v>62.43902439</v>
      </c>
      <c r="U332" s="24">
        <v>4.7993019200000004</v>
      </c>
      <c r="V332" s="24">
        <v>11.60558464</v>
      </c>
      <c r="W332" s="24">
        <v>0</v>
      </c>
      <c r="X332" s="25">
        <v>49749</v>
      </c>
      <c r="Y332" s="24">
        <v>91.951219510000001</v>
      </c>
      <c r="Z332" s="24">
        <v>91.21447028</v>
      </c>
    </row>
    <row r="333" spans="1:26">
      <c r="A333" s="4">
        <v>332</v>
      </c>
      <c r="B333" s="8" t="s">
        <v>648</v>
      </c>
      <c r="C333" t="s">
        <v>514</v>
      </c>
      <c r="D333" s="4">
        <f t="shared" si="29"/>
        <v>0</v>
      </c>
      <c r="E333" s="5" t="s">
        <v>11</v>
      </c>
      <c r="F333" s="8" t="s">
        <v>22</v>
      </c>
      <c r="G333" s="5">
        <v>1953</v>
      </c>
      <c r="H333" s="5">
        <v>1986</v>
      </c>
      <c r="I333" s="5">
        <f t="shared" si="28"/>
        <v>30</v>
      </c>
      <c r="J333" s="7">
        <v>759900</v>
      </c>
      <c r="K333" s="9">
        <v>41904</v>
      </c>
      <c r="L333" s="9">
        <v>42017</v>
      </c>
      <c r="M333" s="8" t="s">
        <v>649</v>
      </c>
      <c r="N333" s="5">
        <f t="shared" si="30"/>
        <v>0</v>
      </c>
      <c r="O333" s="5">
        <f t="shared" si="31"/>
        <v>0</v>
      </c>
      <c r="P333" s="4">
        <v>2</v>
      </c>
      <c r="Q333" s="5">
        <v>38.308703999999999</v>
      </c>
      <c r="R333" s="5">
        <v>-122.348754</v>
      </c>
      <c r="S333" s="24">
        <v>100</v>
      </c>
      <c r="T333" s="24">
        <v>62.43902439</v>
      </c>
      <c r="U333" s="24">
        <v>4.7993019200000004</v>
      </c>
      <c r="V333" s="24">
        <v>11.60558464</v>
      </c>
      <c r="W333" s="24">
        <v>0</v>
      </c>
      <c r="X333" s="25">
        <v>49749</v>
      </c>
      <c r="Y333" s="24">
        <v>91.951219510000001</v>
      </c>
      <c r="Z333" s="24">
        <v>91.21447028</v>
      </c>
    </row>
    <row r="334" spans="1:26">
      <c r="A334" s="4">
        <v>333</v>
      </c>
      <c r="B334" s="8" t="s">
        <v>650</v>
      </c>
      <c r="C334" t="s">
        <v>514</v>
      </c>
      <c r="D334" s="4">
        <f t="shared" si="29"/>
        <v>0</v>
      </c>
      <c r="E334" s="5" t="s">
        <v>11</v>
      </c>
      <c r="F334" s="8" t="s">
        <v>22</v>
      </c>
      <c r="G334" s="6">
        <v>3000</v>
      </c>
      <c r="H334" s="5" t="s">
        <v>2782</v>
      </c>
      <c r="I334" s="5" t="s">
        <v>2782</v>
      </c>
      <c r="J334" s="7" t="s">
        <v>2782</v>
      </c>
      <c r="K334" s="9">
        <v>41964</v>
      </c>
      <c r="L334" s="9">
        <v>42013</v>
      </c>
      <c r="M334" s="8" t="s">
        <v>651</v>
      </c>
      <c r="N334" s="5">
        <f t="shared" si="30"/>
        <v>0</v>
      </c>
      <c r="O334" s="5">
        <f t="shared" si="31"/>
        <v>0</v>
      </c>
      <c r="P334" s="4">
        <v>2</v>
      </c>
      <c r="Q334" s="5">
        <v>38.309047</v>
      </c>
      <c r="R334" s="5">
        <v>-122.348952</v>
      </c>
      <c r="S334" s="24">
        <v>100</v>
      </c>
      <c r="T334" s="24">
        <v>62.43902439</v>
      </c>
      <c r="U334" s="24">
        <v>4.7993019200000004</v>
      </c>
      <c r="V334" s="24">
        <v>11.60558464</v>
      </c>
      <c r="W334" s="24">
        <v>0</v>
      </c>
      <c r="X334" s="25">
        <v>49749</v>
      </c>
      <c r="Y334" s="24">
        <v>91.951219510000001</v>
      </c>
      <c r="Z334" s="24">
        <v>91.21447028</v>
      </c>
    </row>
    <row r="335" spans="1:26">
      <c r="A335" s="4">
        <v>334</v>
      </c>
      <c r="B335" s="8" t="s">
        <v>652</v>
      </c>
      <c r="C335" t="s">
        <v>514</v>
      </c>
      <c r="D335" s="4">
        <f t="shared" si="29"/>
        <v>0</v>
      </c>
      <c r="E335" s="5" t="s">
        <v>11</v>
      </c>
      <c r="F335" s="8" t="s">
        <v>22</v>
      </c>
      <c r="G335" s="5">
        <v>1667</v>
      </c>
      <c r="H335" s="5">
        <v>1984</v>
      </c>
      <c r="I335" s="5">
        <f t="shared" ref="I335:I344" si="32">2016-H335</f>
        <v>32</v>
      </c>
      <c r="J335" s="7">
        <v>679500</v>
      </c>
      <c r="K335" s="9">
        <v>41905</v>
      </c>
      <c r="L335" s="9">
        <v>42138</v>
      </c>
      <c r="M335" s="8" t="s">
        <v>653</v>
      </c>
      <c r="N335" s="5">
        <f t="shared" si="30"/>
        <v>0</v>
      </c>
      <c r="O335" s="5">
        <f t="shared" si="31"/>
        <v>0</v>
      </c>
      <c r="P335" s="4">
        <v>2</v>
      </c>
      <c r="Q335" s="5">
        <v>38.308900999999999</v>
      </c>
      <c r="R335" s="5">
        <v>-122.347891</v>
      </c>
      <c r="S335" s="24">
        <v>100</v>
      </c>
      <c r="T335" s="24">
        <v>62.43902439</v>
      </c>
      <c r="U335" s="24">
        <v>4.7993019200000004</v>
      </c>
      <c r="V335" s="24">
        <v>11.60558464</v>
      </c>
      <c r="W335" s="24">
        <v>0</v>
      </c>
      <c r="X335" s="25">
        <v>49749</v>
      </c>
      <c r="Y335" s="24">
        <v>91.951219510000001</v>
      </c>
      <c r="Z335" s="24">
        <v>91.21447028</v>
      </c>
    </row>
    <row r="336" spans="1:26">
      <c r="A336" s="4">
        <v>335</v>
      </c>
      <c r="B336" s="8" t="s">
        <v>654</v>
      </c>
      <c r="C336" t="s">
        <v>514</v>
      </c>
      <c r="D336" s="4">
        <f t="shared" si="29"/>
        <v>0</v>
      </c>
      <c r="E336" s="5" t="s">
        <v>11</v>
      </c>
      <c r="F336" s="8" t="s">
        <v>22</v>
      </c>
      <c r="G336" s="5">
        <v>2137</v>
      </c>
      <c r="H336" s="5">
        <v>1985</v>
      </c>
      <c r="I336" s="5">
        <f t="shared" si="32"/>
        <v>31</v>
      </c>
      <c r="J336" s="7">
        <v>791100</v>
      </c>
      <c r="K336" s="5" t="s">
        <v>2782</v>
      </c>
      <c r="L336" s="5" t="s">
        <v>2782</v>
      </c>
      <c r="M336" s="8" t="s">
        <v>655</v>
      </c>
      <c r="N336" s="5">
        <f t="shared" si="30"/>
        <v>1</v>
      </c>
      <c r="O336" s="5">
        <f t="shared" si="31"/>
        <v>0</v>
      </c>
      <c r="P336" s="4">
        <v>2</v>
      </c>
      <c r="Q336" s="5">
        <v>38.309601000000001</v>
      </c>
      <c r="R336" s="5">
        <v>-122.348063</v>
      </c>
      <c r="S336" s="24">
        <v>100</v>
      </c>
      <c r="T336" s="24">
        <v>62.43902439</v>
      </c>
      <c r="U336" s="24">
        <v>4.7993019200000004</v>
      </c>
      <c r="V336" s="24">
        <v>11.60558464</v>
      </c>
      <c r="W336" s="24">
        <v>0</v>
      </c>
      <c r="X336" s="25">
        <v>49749</v>
      </c>
      <c r="Y336" s="24">
        <v>91.951219510000001</v>
      </c>
      <c r="Z336" s="24">
        <v>91.21447028</v>
      </c>
    </row>
    <row r="337" spans="1:26">
      <c r="A337" s="4">
        <v>336</v>
      </c>
      <c r="B337" s="8" t="s">
        <v>656</v>
      </c>
      <c r="C337" t="s">
        <v>514</v>
      </c>
      <c r="D337" s="4">
        <f t="shared" si="29"/>
        <v>0</v>
      </c>
      <c r="E337" s="5" t="s">
        <v>11</v>
      </c>
      <c r="F337" s="8" t="s">
        <v>22</v>
      </c>
      <c r="G337" s="5">
        <v>1953</v>
      </c>
      <c r="H337" s="5">
        <v>1985</v>
      </c>
      <c r="I337" s="5">
        <f t="shared" si="32"/>
        <v>31</v>
      </c>
      <c r="J337" s="7">
        <v>752000</v>
      </c>
      <c r="K337" s="9">
        <v>42034</v>
      </c>
      <c r="L337" s="9">
        <v>42058</v>
      </c>
      <c r="M337" s="8" t="s">
        <v>657</v>
      </c>
      <c r="N337" s="5">
        <f t="shared" si="30"/>
        <v>1</v>
      </c>
      <c r="O337" s="5">
        <f t="shared" si="31"/>
        <v>0</v>
      </c>
      <c r="P337" s="4">
        <v>2</v>
      </c>
      <c r="Q337" s="5">
        <v>38.309564999999999</v>
      </c>
      <c r="R337" s="5">
        <v>-122.347776</v>
      </c>
      <c r="S337" s="24">
        <v>100</v>
      </c>
      <c r="T337" s="24">
        <v>62.43902439</v>
      </c>
      <c r="U337" s="24">
        <v>4.7993019200000004</v>
      </c>
      <c r="V337" s="24">
        <v>11.60558464</v>
      </c>
      <c r="W337" s="24">
        <v>0</v>
      </c>
      <c r="X337" s="25">
        <v>49749</v>
      </c>
      <c r="Y337" s="24">
        <v>91.951219510000001</v>
      </c>
      <c r="Z337" s="24">
        <v>91.21447028</v>
      </c>
    </row>
    <row r="338" spans="1:26">
      <c r="A338" s="4">
        <v>337</v>
      </c>
      <c r="B338" s="8" t="s">
        <v>658</v>
      </c>
      <c r="C338" t="s">
        <v>514</v>
      </c>
      <c r="D338" s="4">
        <f t="shared" si="29"/>
        <v>0</v>
      </c>
      <c r="E338" s="5" t="s">
        <v>11</v>
      </c>
      <c r="F338" s="8" t="s">
        <v>22</v>
      </c>
      <c r="G338" s="5">
        <v>2137</v>
      </c>
      <c r="H338" s="5">
        <v>1986</v>
      </c>
      <c r="I338" s="5">
        <f t="shared" si="32"/>
        <v>30</v>
      </c>
      <c r="J338" s="7">
        <v>925000</v>
      </c>
      <c r="K338" s="9">
        <v>41891</v>
      </c>
      <c r="L338" s="9">
        <v>41915</v>
      </c>
      <c r="M338" s="8" t="s">
        <v>659</v>
      </c>
      <c r="N338" s="5">
        <f t="shared" si="30"/>
        <v>1</v>
      </c>
      <c r="O338" s="5">
        <f t="shared" si="31"/>
        <v>0</v>
      </c>
      <c r="P338" s="4">
        <v>2</v>
      </c>
      <c r="Q338" s="5">
        <v>38.305284</v>
      </c>
      <c r="R338" s="5">
        <v>-122.351505</v>
      </c>
      <c r="S338" s="24">
        <v>100</v>
      </c>
      <c r="T338" s="24">
        <v>62.43902439</v>
      </c>
      <c r="U338" s="24">
        <v>4.7993019200000004</v>
      </c>
      <c r="V338" s="24">
        <v>11.60558464</v>
      </c>
      <c r="W338" s="24">
        <v>0</v>
      </c>
      <c r="X338" s="25">
        <v>49749</v>
      </c>
      <c r="Y338" s="24">
        <v>91.951219510000001</v>
      </c>
      <c r="Z338" s="24">
        <v>91.21447028</v>
      </c>
    </row>
    <row r="339" spans="1:26">
      <c r="A339" s="4">
        <v>338</v>
      </c>
      <c r="B339" s="8" t="s">
        <v>660</v>
      </c>
      <c r="C339" t="s">
        <v>514</v>
      </c>
      <c r="D339" s="4">
        <f t="shared" si="29"/>
        <v>0</v>
      </c>
      <c r="E339" s="5" t="s">
        <v>11</v>
      </c>
      <c r="F339" s="8" t="s">
        <v>22</v>
      </c>
      <c r="G339" s="5">
        <v>2137</v>
      </c>
      <c r="H339" s="5">
        <v>1986</v>
      </c>
      <c r="I339" s="5">
        <f t="shared" si="32"/>
        <v>30</v>
      </c>
      <c r="J339" s="7">
        <v>935500</v>
      </c>
      <c r="K339" s="5" t="s">
        <v>2782</v>
      </c>
      <c r="L339" s="5" t="s">
        <v>2782</v>
      </c>
      <c r="M339" s="8" t="s">
        <v>661</v>
      </c>
      <c r="N339" s="5">
        <f t="shared" si="30"/>
        <v>0</v>
      </c>
      <c r="O339" s="5">
        <f t="shared" si="31"/>
        <v>0</v>
      </c>
      <c r="P339" s="4">
        <v>1</v>
      </c>
      <c r="Q339" s="5">
        <v>38.306716000000002</v>
      </c>
      <c r="R339" s="5">
        <v>-122.349346</v>
      </c>
      <c r="S339" s="24">
        <v>100</v>
      </c>
      <c r="T339" s="24">
        <v>62.43902439</v>
      </c>
      <c r="U339" s="24">
        <v>4.7993019200000004</v>
      </c>
      <c r="V339" s="24">
        <v>11.60558464</v>
      </c>
      <c r="W339" s="24">
        <v>0</v>
      </c>
      <c r="X339" s="25">
        <v>49749</v>
      </c>
      <c r="Y339" s="24">
        <v>91.951219510000001</v>
      </c>
      <c r="Z339" s="24">
        <v>91.21447028</v>
      </c>
    </row>
    <row r="340" spans="1:26">
      <c r="A340" s="4">
        <v>339</v>
      </c>
      <c r="B340" s="8" t="s">
        <v>662</v>
      </c>
      <c r="C340" t="s">
        <v>514</v>
      </c>
      <c r="D340" s="4">
        <f t="shared" si="29"/>
        <v>0</v>
      </c>
      <c r="E340" s="5" t="s">
        <v>11</v>
      </c>
      <c r="F340" s="8" t="s">
        <v>22</v>
      </c>
      <c r="G340" s="5">
        <v>2137</v>
      </c>
      <c r="H340" s="5">
        <v>1984</v>
      </c>
      <c r="I340" s="5">
        <f t="shared" si="32"/>
        <v>32</v>
      </c>
      <c r="J340" s="7">
        <v>716500</v>
      </c>
      <c r="K340" s="9">
        <v>41946</v>
      </c>
      <c r="L340" s="9">
        <v>42075</v>
      </c>
      <c r="M340" s="5" t="s">
        <v>207</v>
      </c>
      <c r="N340" s="5">
        <f t="shared" si="30"/>
        <v>1</v>
      </c>
      <c r="O340" s="5">
        <f t="shared" si="31"/>
        <v>0</v>
      </c>
      <c r="P340" s="4">
        <v>2</v>
      </c>
      <c r="Q340" s="5">
        <v>38.307963999999998</v>
      </c>
      <c r="R340" s="5">
        <v>-122.34754700000001</v>
      </c>
      <c r="S340" s="24">
        <v>100</v>
      </c>
      <c r="T340" s="24">
        <v>62.43902439</v>
      </c>
      <c r="U340" s="24">
        <v>4.7993019200000004</v>
      </c>
      <c r="V340" s="24">
        <v>11.60558464</v>
      </c>
      <c r="W340" s="24">
        <v>0</v>
      </c>
      <c r="X340" s="25">
        <v>49749</v>
      </c>
      <c r="Y340" s="24">
        <v>91.951219510000001</v>
      </c>
      <c r="Z340" s="24">
        <v>91.21447028</v>
      </c>
    </row>
    <row r="341" spans="1:26">
      <c r="A341" s="4">
        <v>340</v>
      </c>
      <c r="B341" s="8" t="s">
        <v>663</v>
      </c>
      <c r="C341" t="s">
        <v>514</v>
      </c>
      <c r="D341" s="4">
        <f t="shared" si="29"/>
        <v>0</v>
      </c>
      <c r="E341" s="5" t="s">
        <v>11</v>
      </c>
      <c r="F341" s="8" t="s">
        <v>22</v>
      </c>
      <c r="G341" s="5">
        <v>2137</v>
      </c>
      <c r="H341" s="5">
        <v>1985</v>
      </c>
      <c r="I341" s="5">
        <f t="shared" si="32"/>
        <v>31</v>
      </c>
      <c r="J341" s="7">
        <v>797000</v>
      </c>
      <c r="K341" s="9">
        <v>42067</v>
      </c>
      <c r="L341" s="5" t="s">
        <v>664</v>
      </c>
      <c r="M341" s="8" t="s">
        <v>665</v>
      </c>
      <c r="N341" s="5">
        <f t="shared" si="30"/>
        <v>0</v>
      </c>
      <c r="O341" s="5">
        <f t="shared" si="31"/>
        <v>0</v>
      </c>
      <c r="P341" s="4">
        <v>2</v>
      </c>
      <c r="Q341" s="5">
        <v>38.308647000000001</v>
      </c>
      <c r="R341" s="5">
        <v>-122.347403</v>
      </c>
      <c r="S341" s="24">
        <v>100</v>
      </c>
      <c r="T341" s="24">
        <v>62.43902439</v>
      </c>
      <c r="U341" s="24">
        <v>4.7993019200000004</v>
      </c>
      <c r="V341" s="24">
        <v>11.60558464</v>
      </c>
      <c r="W341" s="24">
        <v>0</v>
      </c>
      <c r="X341" s="25">
        <v>49749</v>
      </c>
      <c r="Y341" s="24">
        <v>91.951219510000001</v>
      </c>
      <c r="Z341" s="24">
        <v>91.21447028</v>
      </c>
    </row>
    <row r="342" spans="1:26">
      <c r="A342" s="4">
        <v>341</v>
      </c>
      <c r="B342" s="8" t="s">
        <v>666</v>
      </c>
      <c r="C342" t="s">
        <v>514</v>
      </c>
      <c r="D342" s="4">
        <f t="shared" si="29"/>
        <v>0</v>
      </c>
      <c r="E342" s="5" t="s">
        <v>11</v>
      </c>
      <c r="F342" s="8" t="s">
        <v>22</v>
      </c>
      <c r="G342" s="5">
        <v>1953</v>
      </c>
      <c r="H342" s="5">
        <v>1984</v>
      </c>
      <c r="I342" s="5">
        <f t="shared" si="32"/>
        <v>32</v>
      </c>
      <c r="J342" s="7">
        <v>744500</v>
      </c>
      <c r="K342" s="9">
        <v>42048</v>
      </c>
      <c r="L342" s="5" t="s">
        <v>667</v>
      </c>
      <c r="M342" s="5" t="s">
        <v>207</v>
      </c>
      <c r="N342" s="5">
        <f t="shared" si="30"/>
        <v>1</v>
      </c>
      <c r="O342" s="5">
        <f t="shared" si="31"/>
        <v>0</v>
      </c>
      <c r="P342" s="4">
        <v>2</v>
      </c>
      <c r="Q342" s="5">
        <v>38.308135999999998</v>
      </c>
      <c r="R342" s="5">
        <v>-122.34659600000001</v>
      </c>
      <c r="S342" s="24">
        <v>100</v>
      </c>
      <c r="T342" s="24">
        <v>62.43902439</v>
      </c>
      <c r="U342" s="24">
        <v>4.7993019200000004</v>
      </c>
      <c r="V342" s="24">
        <v>11.60558464</v>
      </c>
      <c r="W342" s="24">
        <v>0</v>
      </c>
      <c r="X342" s="25">
        <v>49749</v>
      </c>
      <c r="Y342" s="24">
        <v>91.951219510000001</v>
      </c>
      <c r="Z342" s="24">
        <v>91.21447028</v>
      </c>
    </row>
    <row r="343" spans="1:26">
      <c r="A343" s="4">
        <v>342</v>
      </c>
      <c r="B343" s="8" t="s">
        <v>668</v>
      </c>
      <c r="C343" t="s">
        <v>514</v>
      </c>
      <c r="D343" s="4">
        <f t="shared" si="29"/>
        <v>0</v>
      </c>
      <c r="E343" s="5" t="s">
        <v>11</v>
      </c>
      <c r="F343" s="8" t="s">
        <v>22</v>
      </c>
      <c r="G343" s="5">
        <v>1667</v>
      </c>
      <c r="H343" s="5">
        <v>1985</v>
      </c>
      <c r="I343" s="5">
        <f t="shared" si="32"/>
        <v>31</v>
      </c>
      <c r="J343" s="7">
        <v>676300</v>
      </c>
      <c r="K343" s="9">
        <v>41904</v>
      </c>
      <c r="L343" s="5" t="s">
        <v>242</v>
      </c>
      <c r="M343" s="5" t="s">
        <v>207</v>
      </c>
      <c r="N343" s="5">
        <f t="shared" si="30"/>
        <v>1</v>
      </c>
      <c r="O343" s="5">
        <f t="shared" si="31"/>
        <v>0</v>
      </c>
      <c r="P343" s="4">
        <v>2</v>
      </c>
      <c r="Q343" s="5">
        <v>38.308129999999998</v>
      </c>
      <c r="R343" s="5">
        <v>-122.345961</v>
      </c>
      <c r="S343" s="24">
        <v>100</v>
      </c>
      <c r="T343" s="24">
        <v>62.43902439</v>
      </c>
      <c r="U343" s="24">
        <v>4.7993019200000004</v>
      </c>
      <c r="V343" s="24">
        <v>11.60558464</v>
      </c>
      <c r="W343" s="24">
        <v>0</v>
      </c>
      <c r="X343" s="25">
        <v>49749</v>
      </c>
      <c r="Y343" s="24">
        <v>91.951219510000001</v>
      </c>
      <c r="Z343" s="24">
        <v>91.21447028</v>
      </c>
    </row>
    <row r="344" spans="1:26">
      <c r="A344" s="4">
        <v>343</v>
      </c>
      <c r="B344" s="8" t="s">
        <v>669</v>
      </c>
      <c r="C344" t="s">
        <v>514</v>
      </c>
      <c r="D344" s="4">
        <f t="shared" si="29"/>
        <v>0</v>
      </c>
      <c r="E344" s="8" t="s">
        <v>11</v>
      </c>
      <c r="F344" s="8" t="s">
        <v>22</v>
      </c>
      <c r="G344" s="5">
        <v>2012</v>
      </c>
      <c r="H344" s="5">
        <v>1974</v>
      </c>
      <c r="I344" s="5">
        <f t="shared" si="32"/>
        <v>42</v>
      </c>
      <c r="J344" s="7">
        <v>732900</v>
      </c>
      <c r="K344" s="15">
        <v>41894</v>
      </c>
      <c r="L344" s="15">
        <v>42086</v>
      </c>
      <c r="M344" s="8" t="s">
        <v>597</v>
      </c>
      <c r="N344" s="5">
        <f t="shared" si="30"/>
        <v>0</v>
      </c>
      <c r="O344" s="5">
        <f t="shared" si="31"/>
        <v>0</v>
      </c>
      <c r="P344" s="4">
        <v>2</v>
      </c>
      <c r="Q344" s="5">
        <v>38.305638000000002</v>
      </c>
      <c r="R344" s="5">
        <v>-122.34560999999999</v>
      </c>
      <c r="S344" s="24">
        <v>100</v>
      </c>
      <c r="T344" s="24">
        <v>62.43902439</v>
      </c>
      <c r="U344" s="24">
        <v>4.7993019200000004</v>
      </c>
      <c r="V344" s="24">
        <v>11.60558464</v>
      </c>
      <c r="W344" s="24">
        <v>0</v>
      </c>
      <c r="X344" s="25">
        <v>49749</v>
      </c>
      <c r="Y344" s="24">
        <v>91.951219510000001</v>
      </c>
      <c r="Z344" s="24">
        <v>91.21447028</v>
      </c>
    </row>
    <row r="345" spans="1:26">
      <c r="A345" s="4">
        <v>344</v>
      </c>
      <c r="B345" s="8" t="s">
        <v>670</v>
      </c>
      <c r="C345" t="s">
        <v>514</v>
      </c>
      <c r="D345" s="4">
        <f t="shared" si="29"/>
        <v>0</v>
      </c>
      <c r="E345" s="5" t="s">
        <v>11</v>
      </c>
      <c r="F345" s="8" t="s">
        <v>22</v>
      </c>
      <c r="G345" s="5">
        <v>1876</v>
      </c>
      <c r="H345" s="5" t="s">
        <v>2782</v>
      </c>
      <c r="I345" s="5" t="s">
        <v>2782</v>
      </c>
      <c r="J345" s="7">
        <v>703300</v>
      </c>
      <c r="K345" s="9">
        <v>41891</v>
      </c>
      <c r="L345" s="9">
        <v>41908</v>
      </c>
      <c r="M345" s="8" t="s">
        <v>671</v>
      </c>
      <c r="N345" s="5">
        <f t="shared" si="30"/>
        <v>1</v>
      </c>
      <c r="O345" s="5">
        <f t="shared" si="31"/>
        <v>0</v>
      </c>
      <c r="P345" s="4">
        <v>2</v>
      </c>
      <c r="Q345" s="5">
        <v>38.306455999999997</v>
      </c>
      <c r="R345" s="5">
        <v>-122.34351100000001</v>
      </c>
      <c r="S345" s="24">
        <v>100</v>
      </c>
      <c r="T345" s="24">
        <v>62.43902439</v>
      </c>
      <c r="U345" s="24">
        <v>4.7993019200000004</v>
      </c>
      <c r="V345" s="24">
        <v>11.60558464</v>
      </c>
      <c r="W345" s="24">
        <v>0</v>
      </c>
      <c r="X345" s="25">
        <v>49749</v>
      </c>
      <c r="Y345" s="24">
        <v>91.951219510000001</v>
      </c>
      <c r="Z345" s="24">
        <v>91.21447028</v>
      </c>
    </row>
    <row r="346" spans="1:26">
      <c r="A346" s="4">
        <v>345</v>
      </c>
      <c r="B346" s="8" t="s">
        <v>672</v>
      </c>
      <c r="C346" t="s">
        <v>514</v>
      </c>
      <c r="D346" s="4">
        <f t="shared" si="29"/>
        <v>0</v>
      </c>
      <c r="E346" s="5" t="s">
        <v>11</v>
      </c>
      <c r="F346" s="8" t="s">
        <v>22</v>
      </c>
      <c r="G346" s="5">
        <v>2025</v>
      </c>
      <c r="H346" s="5">
        <v>1968</v>
      </c>
      <c r="I346" s="5">
        <f t="shared" ref="I346:I360" si="33">2016-H346</f>
        <v>48</v>
      </c>
      <c r="J346" s="7">
        <v>687800</v>
      </c>
      <c r="K346" s="9">
        <v>42097</v>
      </c>
      <c r="L346" s="9">
        <v>42136</v>
      </c>
      <c r="M346" s="8" t="s">
        <v>673</v>
      </c>
      <c r="N346" s="5">
        <f t="shared" si="30"/>
        <v>0</v>
      </c>
      <c r="O346" s="5">
        <f t="shared" si="31"/>
        <v>1</v>
      </c>
      <c r="P346" s="4">
        <v>3</v>
      </c>
      <c r="Q346" s="5">
        <v>38.306147000000003</v>
      </c>
      <c r="R346" s="5">
        <v>-122.342673</v>
      </c>
      <c r="S346" s="24">
        <v>100</v>
      </c>
      <c r="T346" s="24">
        <v>62.43902439</v>
      </c>
      <c r="U346" s="24">
        <v>4.7993019200000004</v>
      </c>
      <c r="V346" s="24">
        <v>11.60558464</v>
      </c>
      <c r="W346" s="24">
        <v>0</v>
      </c>
      <c r="X346" s="25">
        <v>49749</v>
      </c>
      <c r="Y346" s="24">
        <v>91.951219510000001</v>
      </c>
      <c r="Z346" s="24">
        <v>91.21447028</v>
      </c>
    </row>
    <row r="347" spans="1:26">
      <c r="A347" s="4">
        <v>346</v>
      </c>
      <c r="B347" s="8" t="s">
        <v>674</v>
      </c>
      <c r="C347" t="s">
        <v>514</v>
      </c>
      <c r="D347" s="4">
        <f t="shared" si="29"/>
        <v>0</v>
      </c>
      <c r="E347" s="5" t="s">
        <v>11</v>
      </c>
      <c r="F347" s="8" t="s">
        <v>22</v>
      </c>
      <c r="G347" s="5">
        <v>1758</v>
      </c>
      <c r="H347" s="5">
        <v>1969</v>
      </c>
      <c r="I347" s="5">
        <f t="shared" si="33"/>
        <v>47</v>
      </c>
      <c r="J347" s="7">
        <v>579800</v>
      </c>
      <c r="K347" s="9">
        <v>41955</v>
      </c>
      <c r="L347" s="9">
        <v>41957</v>
      </c>
      <c r="M347" s="8" t="s">
        <v>675</v>
      </c>
      <c r="N347" s="5">
        <f t="shared" si="30"/>
        <v>1</v>
      </c>
      <c r="O347" s="5">
        <f t="shared" si="31"/>
        <v>0</v>
      </c>
      <c r="P347" s="4">
        <v>3</v>
      </c>
      <c r="Q347" s="5">
        <v>38.305315999999998</v>
      </c>
      <c r="R347" s="5">
        <v>-122.34414</v>
      </c>
      <c r="S347" s="24">
        <v>100</v>
      </c>
      <c r="T347" s="24">
        <v>62.43902439</v>
      </c>
      <c r="U347" s="24">
        <v>4.7993019200000004</v>
      </c>
      <c r="V347" s="24">
        <v>11.60558464</v>
      </c>
      <c r="W347" s="24">
        <v>0</v>
      </c>
      <c r="X347" s="25">
        <v>49749</v>
      </c>
      <c r="Y347" s="24">
        <v>91.951219510000001</v>
      </c>
      <c r="Z347" s="24">
        <v>91.21447028</v>
      </c>
    </row>
    <row r="348" spans="1:26">
      <c r="A348" s="4">
        <v>347</v>
      </c>
      <c r="B348" s="8" t="s">
        <v>676</v>
      </c>
      <c r="C348" t="s">
        <v>514</v>
      </c>
      <c r="D348" s="4">
        <f t="shared" si="29"/>
        <v>0</v>
      </c>
      <c r="E348" s="5" t="s">
        <v>11</v>
      </c>
      <c r="F348" s="8" t="s">
        <v>22</v>
      </c>
      <c r="G348" s="5">
        <v>2012</v>
      </c>
      <c r="H348" s="5">
        <v>1973</v>
      </c>
      <c r="I348" s="5">
        <f t="shared" si="33"/>
        <v>43</v>
      </c>
      <c r="J348" s="7">
        <v>725900</v>
      </c>
      <c r="K348" s="9">
        <v>41912</v>
      </c>
      <c r="L348" s="9">
        <v>42031</v>
      </c>
      <c r="M348" s="8" t="s">
        <v>677</v>
      </c>
      <c r="N348" s="5">
        <f t="shared" si="30"/>
        <v>0</v>
      </c>
      <c r="O348" s="5">
        <f t="shared" si="31"/>
        <v>0</v>
      </c>
      <c r="P348" s="4">
        <v>2</v>
      </c>
      <c r="Q348" s="5">
        <v>38.304730999999997</v>
      </c>
      <c r="R348" s="5">
        <v>-122.344661</v>
      </c>
      <c r="S348" s="24">
        <v>100</v>
      </c>
      <c r="T348" s="24">
        <v>62.43902439</v>
      </c>
      <c r="U348" s="24">
        <v>4.7993019200000004</v>
      </c>
      <c r="V348" s="24">
        <v>11.60558464</v>
      </c>
      <c r="W348" s="24">
        <v>0</v>
      </c>
      <c r="X348" s="25">
        <v>49749</v>
      </c>
      <c r="Y348" s="24">
        <v>91.951219510000001</v>
      </c>
      <c r="Z348" s="24">
        <v>91.21447028</v>
      </c>
    </row>
    <row r="349" spans="1:26">
      <c r="A349" s="4">
        <v>348</v>
      </c>
      <c r="B349" s="8" t="s">
        <v>678</v>
      </c>
      <c r="C349" t="s">
        <v>514</v>
      </c>
      <c r="D349" s="4">
        <f t="shared" si="29"/>
        <v>0</v>
      </c>
      <c r="E349" s="5" t="s">
        <v>11</v>
      </c>
      <c r="F349" s="8" t="s">
        <v>22</v>
      </c>
      <c r="G349" s="5">
        <v>1898</v>
      </c>
      <c r="H349" s="5">
        <v>1970</v>
      </c>
      <c r="I349" s="5">
        <f t="shared" si="33"/>
        <v>46</v>
      </c>
      <c r="J349" s="7">
        <v>642600</v>
      </c>
      <c r="K349" s="9">
        <v>41894</v>
      </c>
      <c r="L349" s="5" t="s">
        <v>195</v>
      </c>
      <c r="M349" s="8" t="s">
        <v>679</v>
      </c>
      <c r="N349" s="5">
        <f t="shared" si="30"/>
        <v>1</v>
      </c>
      <c r="O349" s="5">
        <f t="shared" si="31"/>
        <v>0</v>
      </c>
      <c r="P349" s="4">
        <v>2</v>
      </c>
      <c r="Q349" s="5">
        <v>38.304093000000002</v>
      </c>
      <c r="R349" s="5">
        <v>-122.343541</v>
      </c>
      <c r="S349" s="24">
        <v>100</v>
      </c>
      <c r="T349" s="24">
        <v>62.43902439</v>
      </c>
      <c r="U349" s="24">
        <v>4.7993019200000004</v>
      </c>
      <c r="V349" s="24">
        <v>11.60558464</v>
      </c>
      <c r="W349" s="24">
        <v>0</v>
      </c>
      <c r="X349" s="25">
        <v>49749</v>
      </c>
      <c r="Y349" s="24">
        <v>91.951219510000001</v>
      </c>
      <c r="Z349" s="24">
        <v>91.21447028</v>
      </c>
    </row>
    <row r="350" spans="1:26">
      <c r="A350" s="4">
        <v>349</v>
      </c>
      <c r="B350" s="16" t="s">
        <v>680</v>
      </c>
      <c r="C350" t="s">
        <v>514</v>
      </c>
      <c r="D350" s="4">
        <f t="shared" si="29"/>
        <v>1</v>
      </c>
      <c r="E350" s="16" t="s">
        <v>46</v>
      </c>
      <c r="F350" s="8" t="s">
        <v>22</v>
      </c>
      <c r="G350" s="16">
        <v>1645</v>
      </c>
      <c r="H350" s="16">
        <v>1965</v>
      </c>
      <c r="I350" s="5">
        <f t="shared" si="33"/>
        <v>51</v>
      </c>
      <c r="J350" s="17">
        <v>632300</v>
      </c>
      <c r="K350" s="18">
        <v>42129</v>
      </c>
      <c r="L350" s="18">
        <v>42404</v>
      </c>
      <c r="M350" s="16" t="s">
        <v>681</v>
      </c>
      <c r="N350" s="5">
        <f t="shared" si="30"/>
        <v>0</v>
      </c>
      <c r="O350" s="5">
        <f t="shared" si="31"/>
        <v>1</v>
      </c>
      <c r="P350" s="19">
        <v>4</v>
      </c>
      <c r="Q350" s="16">
        <v>38.304084000000003</v>
      </c>
      <c r="R350" s="16">
        <v>-122.34296000000001</v>
      </c>
      <c r="S350" s="24">
        <v>100</v>
      </c>
      <c r="T350" s="24">
        <v>62.43902439</v>
      </c>
      <c r="U350" s="24">
        <v>4.7993019200000004</v>
      </c>
      <c r="V350" s="24">
        <v>11.60558464</v>
      </c>
      <c r="W350" s="24">
        <v>0</v>
      </c>
      <c r="X350" s="25">
        <v>49749</v>
      </c>
      <c r="Y350" s="24">
        <v>91.951219510000001</v>
      </c>
      <c r="Z350" s="24">
        <v>91.21447028</v>
      </c>
    </row>
    <row r="351" spans="1:26">
      <c r="A351" s="4">
        <v>350</v>
      </c>
      <c r="B351" s="8" t="s">
        <v>682</v>
      </c>
      <c r="C351" t="s">
        <v>514</v>
      </c>
      <c r="D351" s="4">
        <f t="shared" si="29"/>
        <v>0</v>
      </c>
      <c r="E351" s="5" t="s">
        <v>11</v>
      </c>
      <c r="F351" s="8" t="s">
        <v>22</v>
      </c>
      <c r="G351" s="5">
        <v>1540</v>
      </c>
      <c r="H351" s="5">
        <v>1967</v>
      </c>
      <c r="I351" s="5">
        <f t="shared" si="33"/>
        <v>49</v>
      </c>
      <c r="J351" s="7">
        <v>574100</v>
      </c>
      <c r="K351" s="9">
        <v>41912</v>
      </c>
      <c r="L351" s="5" t="s">
        <v>306</v>
      </c>
      <c r="M351" s="8" t="s">
        <v>683</v>
      </c>
      <c r="N351" s="5">
        <f t="shared" si="30"/>
        <v>1</v>
      </c>
      <c r="O351" s="5">
        <f t="shared" si="31"/>
        <v>0</v>
      </c>
      <c r="P351" s="4">
        <v>2</v>
      </c>
      <c r="Q351" s="5">
        <v>38.297538000000003</v>
      </c>
      <c r="R351" s="5">
        <v>-122.28686500000001</v>
      </c>
      <c r="S351" s="24">
        <v>100</v>
      </c>
      <c r="T351" s="24">
        <v>62.43902439</v>
      </c>
      <c r="U351" s="24">
        <v>4.7993019200000004</v>
      </c>
      <c r="V351" s="24">
        <v>11.60558464</v>
      </c>
      <c r="W351" s="24">
        <v>0</v>
      </c>
      <c r="X351" s="25">
        <v>49749</v>
      </c>
      <c r="Y351" s="24">
        <v>91.951219510000001</v>
      </c>
      <c r="Z351" s="24">
        <v>91.21447028</v>
      </c>
    </row>
    <row r="352" spans="1:26">
      <c r="A352" s="4">
        <v>351</v>
      </c>
      <c r="B352" s="8" t="s">
        <v>684</v>
      </c>
      <c r="C352" t="s">
        <v>514</v>
      </c>
      <c r="D352" s="4">
        <f t="shared" si="29"/>
        <v>0</v>
      </c>
      <c r="E352" s="5" t="s">
        <v>11</v>
      </c>
      <c r="F352" s="8" t="s">
        <v>22</v>
      </c>
      <c r="G352" s="5">
        <v>1675</v>
      </c>
      <c r="H352" s="5">
        <v>1966</v>
      </c>
      <c r="I352" s="5">
        <f t="shared" si="33"/>
        <v>50</v>
      </c>
      <c r="J352" s="7">
        <v>609600</v>
      </c>
      <c r="K352" s="9">
        <v>42032</v>
      </c>
      <c r="L352" s="5" t="s">
        <v>685</v>
      </c>
      <c r="M352" s="8" t="s">
        <v>686</v>
      </c>
      <c r="N352" s="5">
        <f t="shared" si="30"/>
        <v>1</v>
      </c>
      <c r="O352" s="5">
        <f t="shared" si="31"/>
        <v>0</v>
      </c>
      <c r="P352" s="4">
        <v>2</v>
      </c>
      <c r="Q352" s="5">
        <v>38.303915000000003</v>
      </c>
      <c r="R352" s="5">
        <v>-122.341465</v>
      </c>
      <c r="S352" s="24">
        <v>100</v>
      </c>
      <c r="T352" s="24">
        <v>62.43902439</v>
      </c>
      <c r="U352" s="24">
        <v>4.7993019200000004</v>
      </c>
      <c r="V352" s="24">
        <v>11.60558464</v>
      </c>
      <c r="W352" s="24">
        <v>0</v>
      </c>
      <c r="X352" s="25">
        <v>49749</v>
      </c>
      <c r="Y352" s="24">
        <v>91.951219510000001</v>
      </c>
      <c r="Z352" s="24">
        <v>91.21447028</v>
      </c>
    </row>
    <row r="353" spans="1:26">
      <c r="A353" s="4">
        <v>352</v>
      </c>
      <c r="B353" s="8" t="s">
        <v>687</v>
      </c>
      <c r="C353" t="s">
        <v>514</v>
      </c>
      <c r="D353" s="4">
        <f t="shared" si="29"/>
        <v>0</v>
      </c>
      <c r="E353" s="5" t="s">
        <v>11</v>
      </c>
      <c r="F353" s="8" t="s">
        <v>22</v>
      </c>
      <c r="G353" s="5">
        <v>1740</v>
      </c>
      <c r="H353" s="5">
        <v>1972</v>
      </c>
      <c r="I353" s="5">
        <f t="shared" si="33"/>
        <v>44</v>
      </c>
      <c r="J353" s="7">
        <v>617500</v>
      </c>
      <c r="K353" s="5" t="s">
        <v>2782</v>
      </c>
      <c r="L353" s="5" t="s">
        <v>2782</v>
      </c>
      <c r="M353" s="8" t="s">
        <v>688</v>
      </c>
      <c r="N353" s="5">
        <f t="shared" si="30"/>
        <v>0</v>
      </c>
      <c r="O353" s="5">
        <f t="shared" si="31"/>
        <v>0</v>
      </c>
      <c r="P353" s="4">
        <v>3</v>
      </c>
      <c r="Q353" s="5">
        <v>38.304310000000001</v>
      </c>
      <c r="R353" s="5">
        <v>-122.34580099999999</v>
      </c>
      <c r="S353" s="24">
        <v>100</v>
      </c>
      <c r="T353" s="24">
        <v>62.43902439</v>
      </c>
      <c r="U353" s="24">
        <v>4.7993019200000004</v>
      </c>
      <c r="V353" s="24">
        <v>11.60558464</v>
      </c>
      <c r="W353" s="24">
        <v>0</v>
      </c>
      <c r="X353" s="25">
        <v>49749</v>
      </c>
      <c r="Y353" s="24">
        <v>91.951219510000001</v>
      </c>
      <c r="Z353" s="24">
        <v>91.21447028</v>
      </c>
    </row>
    <row r="354" spans="1:26">
      <c r="A354" s="4">
        <v>353</v>
      </c>
      <c r="B354" s="8" t="s">
        <v>689</v>
      </c>
      <c r="C354" t="s">
        <v>514</v>
      </c>
      <c r="D354" s="4">
        <f t="shared" si="29"/>
        <v>0</v>
      </c>
      <c r="E354" s="5" t="s">
        <v>11</v>
      </c>
      <c r="F354" s="8" t="s">
        <v>22</v>
      </c>
      <c r="G354" s="5">
        <v>1650</v>
      </c>
      <c r="H354" s="5">
        <v>1970</v>
      </c>
      <c r="I354" s="5">
        <f t="shared" si="33"/>
        <v>46</v>
      </c>
      <c r="J354" s="7">
        <v>590000</v>
      </c>
      <c r="K354" s="5" t="s">
        <v>2782</v>
      </c>
      <c r="L354" s="5" t="s">
        <v>2782</v>
      </c>
      <c r="M354" s="8" t="s">
        <v>690</v>
      </c>
      <c r="N354" s="5">
        <f t="shared" si="30"/>
        <v>0</v>
      </c>
      <c r="O354" s="5">
        <f t="shared" si="31"/>
        <v>0</v>
      </c>
      <c r="P354" s="4">
        <v>2</v>
      </c>
      <c r="Q354" s="5">
        <v>38.303742</v>
      </c>
      <c r="R354" s="5">
        <v>-122.34393300000001</v>
      </c>
      <c r="S354" s="24">
        <v>100</v>
      </c>
      <c r="T354" s="24">
        <v>62.43902439</v>
      </c>
      <c r="U354" s="24">
        <v>4.7993019200000004</v>
      </c>
      <c r="V354" s="24">
        <v>11.60558464</v>
      </c>
      <c r="W354" s="24">
        <v>0</v>
      </c>
      <c r="X354" s="25">
        <v>49749</v>
      </c>
      <c r="Y354" s="24">
        <v>91.951219510000001</v>
      </c>
      <c r="Z354" s="24">
        <v>91.21447028</v>
      </c>
    </row>
    <row r="355" spans="1:26">
      <c r="A355" s="4">
        <v>354</v>
      </c>
      <c r="B355" s="8" t="s">
        <v>691</v>
      </c>
      <c r="C355" t="s">
        <v>514</v>
      </c>
      <c r="D355" s="4">
        <f t="shared" si="29"/>
        <v>0</v>
      </c>
      <c r="E355" s="5" t="s">
        <v>11</v>
      </c>
      <c r="F355" s="8" t="s">
        <v>22</v>
      </c>
      <c r="G355" s="5">
        <v>1540</v>
      </c>
      <c r="H355" s="5">
        <v>1965</v>
      </c>
      <c r="I355" s="5">
        <f t="shared" si="33"/>
        <v>51</v>
      </c>
      <c r="J355" s="7">
        <v>601600</v>
      </c>
      <c r="K355" s="9">
        <v>41920</v>
      </c>
      <c r="L355" s="5" t="s">
        <v>692</v>
      </c>
      <c r="M355" s="8" t="s">
        <v>693</v>
      </c>
      <c r="N355" s="5">
        <f t="shared" si="30"/>
        <v>0</v>
      </c>
      <c r="O355" s="5">
        <f t="shared" si="31"/>
        <v>1</v>
      </c>
      <c r="P355" s="4">
        <v>3</v>
      </c>
      <c r="Q355" s="5">
        <v>38.303570999999998</v>
      </c>
      <c r="R355" s="5">
        <v>-122.34315700000001</v>
      </c>
      <c r="S355" s="24">
        <v>100</v>
      </c>
      <c r="T355" s="24">
        <v>62.43902439</v>
      </c>
      <c r="U355" s="24">
        <v>4.7993019200000004</v>
      </c>
      <c r="V355" s="24">
        <v>11.60558464</v>
      </c>
      <c r="W355" s="24">
        <v>0</v>
      </c>
      <c r="X355" s="25">
        <v>49749</v>
      </c>
      <c r="Y355" s="24">
        <v>91.951219510000001</v>
      </c>
      <c r="Z355" s="24">
        <v>91.21447028</v>
      </c>
    </row>
    <row r="356" spans="1:26">
      <c r="A356" s="4">
        <v>355</v>
      </c>
      <c r="B356" s="8" t="s">
        <v>694</v>
      </c>
      <c r="C356" t="s">
        <v>514</v>
      </c>
      <c r="D356" s="4">
        <f t="shared" si="29"/>
        <v>0</v>
      </c>
      <c r="E356" s="5" t="s">
        <v>11</v>
      </c>
      <c r="F356" s="8" t="s">
        <v>22</v>
      </c>
      <c r="G356" s="5">
        <v>2522</v>
      </c>
      <c r="H356" s="5">
        <v>1973</v>
      </c>
      <c r="I356" s="5">
        <f t="shared" si="33"/>
        <v>43</v>
      </c>
      <c r="J356" s="7">
        <v>839500</v>
      </c>
      <c r="K356" s="5" t="s">
        <v>2782</v>
      </c>
      <c r="L356" s="5" t="s">
        <v>2782</v>
      </c>
      <c r="M356" s="5" t="s">
        <v>207</v>
      </c>
      <c r="N356" s="5">
        <f t="shared" si="30"/>
        <v>1</v>
      </c>
      <c r="O356" s="5">
        <f t="shared" si="31"/>
        <v>0</v>
      </c>
      <c r="P356" s="4">
        <v>2</v>
      </c>
      <c r="Q356" s="5">
        <v>38.303032999999999</v>
      </c>
      <c r="R356" s="5">
        <v>-122.34166999999999</v>
      </c>
      <c r="S356" s="24">
        <v>100</v>
      </c>
      <c r="T356" s="24">
        <v>62.43902439</v>
      </c>
      <c r="U356" s="24">
        <v>4.7993019200000004</v>
      </c>
      <c r="V356" s="24">
        <v>11.60558464</v>
      </c>
      <c r="W356" s="24">
        <v>0</v>
      </c>
      <c r="X356" s="25">
        <v>49749</v>
      </c>
      <c r="Y356" s="24">
        <v>91.951219510000001</v>
      </c>
      <c r="Z356" s="24">
        <v>91.21447028</v>
      </c>
    </row>
    <row r="357" spans="1:26">
      <c r="A357" s="4">
        <v>356</v>
      </c>
      <c r="B357" s="8" t="s">
        <v>695</v>
      </c>
      <c r="C357" t="s">
        <v>514</v>
      </c>
      <c r="D357" s="4">
        <f t="shared" si="29"/>
        <v>0</v>
      </c>
      <c r="E357" s="5" t="s">
        <v>11</v>
      </c>
      <c r="F357" s="8" t="s">
        <v>22</v>
      </c>
      <c r="G357" s="5">
        <v>1645</v>
      </c>
      <c r="H357" s="5">
        <v>1965</v>
      </c>
      <c r="I357" s="5">
        <f t="shared" si="33"/>
        <v>51</v>
      </c>
      <c r="J357" s="7">
        <v>633600</v>
      </c>
      <c r="K357" s="5" t="s">
        <v>2782</v>
      </c>
      <c r="L357" s="5" t="s">
        <v>2782</v>
      </c>
      <c r="M357" s="8" t="s">
        <v>696</v>
      </c>
      <c r="N357" s="5">
        <f t="shared" si="30"/>
        <v>0</v>
      </c>
      <c r="O357" s="5">
        <f t="shared" si="31"/>
        <v>0</v>
      </c>
      <c r="P357" s="4">
        <v>2</v>
      </c>
      <c r="Q357" s="5">
        <v>38.303080000000001</v>
      </c>
      <c r="R357" s="5">
        <v>-122.3403</v>
      </c>
      <c r="S357" s="24">
        <v>100</v>
      </c>
      <c r="T357" s="24">
        <v>62.43902439</v>
      </c>
      <c r="U357" s="24">
        <v>4.7993019200000004</v>
      </c>
      <c r="V357" s="24">
        <v>11.60558464</v>
      </c>
      <c r="W357" s="24">
        <v>0</v>
      </c>
      <c r="X357" s="25">
        <v>49749</v>
      </c>
      <c r="Y357" s="24">
        <v>91.951219510000001</v>
      </c>
      <c r="Z357" s="24">
        <v>91.21447028</v>
      </c>
    </row>
    <row r="358" spans="1:26">
      <c r="A358" s="4">
        <v>357</v>
      </c>
      <c r="B358" s="8" t="s">
        <v>697</v>
      </c>
      <c r="C358" t="s">
        <v>514</v>
      </c>
      <c r="D358" s="4">
        <f t="shared" si="29"/>
        <v>0</v>
      </c>
      <c r="E358" s="5" t="s">
        <v>11</v>
      </c>
      <c r="F358" s="8" t="s">
        <v>22</v>
      </c>
      <c r="G358" s="5">
        <v>1714</v>
      </c>
      <c r="H358" s="5">
        <v>1978</v>
      </c>
      <c r="I358" s="5">
        <f t="shared" si="33"/>
        <v>38</v>
      </c>
      <c r="J358" s="7">
        <v>636900</v>
      </c>
      <c r="K358" s="9">
        <v>42143</v>
      </c>
      <c r="L358" s="5" t="s">
        <v>698</v>
      </c>
      <c r="M358" s="8" t="s">
        <v>699</v>
      </c>
      <c r="N358" s="5">
        <f t="shared" si="30"/>
        <v>1</v>
      </c>
      <c r="O358" s="5">
        <f t="shared" si="31"/>
        <v>1</v>
      </c>
      <c r="P358" s="4">
        <v>2</v>
      </c>
      <c r="Q358" s="5">
        <v>38.302678999999998</v>
      </c>
      <c r="R358" s="5">
        <v>-122.34358400000001</v>
      </c>
      <c r="S358" s="24">
        <v>100</v>
      </c>
      <c r="T358" s="24">
        <v>62.43902439</v>
      </c>
      <c r="U358" s="24">
        <v>4.7993019200000004</v>
      </c>
      <c r="V358" s="24">
        <v>11.60558464</v>
      </c>
      <c r="W358" s="24">
        <v>0</v>
      </c>
      <c r="X358" s="25">
        <v>49749</v>
      </c>
      <c r="Y358" s="24">
        <v>91.951219510000001</v>
      </c>
      <c r="Z358" s="24">
        <v>91.21447028</v>
      </c>
    </row>
    <row r="359" spans="1:26">
      <c r="A359" s="4">
        <v>358</v>
      </c>
      <c r="B359" s="8" t="s">
        <v>700</v>
      </c>
      <c r="C359" t="s">
        <v>514</v>
      </c>
      <c r="D359" s="4">
        <f t="shared" si="29"/>
        <v>0</v>
      </c>
      <c r="E359" s="5" t="s">
        <v>11</v>
      </c>
      <c r="F359" s="8" t="s">
        <v>22</v>
      </c>
      <c r="G359" s="5">
        <v>2102</v>
      </c>
      <c r="H359" s="5">
        <v>1973</v>
      </c>
      <c r="I359" s="5">
        <f t="shared" si="33"/>
        <v>43</v>
      </c>
      <c r="J359" s="7">
        <v>696300</v>
      </c>
      <c r="K359" s="9">
        <v>41887</v>
      </c>
      <c r="L359" s="5" t="s">
        <v>701</v>
      </c>
      <c r="M359" s="8" t="s">
        <v>702</v>
      </c>
      <c r="N359" s="5">
        <f t="shared" si="30"/>
        <v>0</v>
      </c>
      <c r="O359" s="5">
        <f t="shared" si="31"/>
        <v>0</v>
      </c>
      <c r="P359" s="4">
        <v>1</v>
      </c>
      <c r="Q359" s="5">
        <v>38.302290999999997</v>
      </c>
      <c r="R359" s="5">
        <v>-122.342213</v>
      </c>
      <c r="S359" s="24">
        <v>100</v>
      </c>
      <c r="T359" s="24">
        <v>62.43902439</v>
      </c>
      <c r="U359" s="24">
        <v>4.7993019200000004</v>
      </c>
      <c r="V359" s="24">
        <v>11.60558464</v>
      </c>
      <c r="W359" s="24">
        <v>0</v>
      </c>
      <c r="X359" s="25">
        <v>49749</v>
      </c>
      <c r="Y359" s="24">
        <v>91.951219510000001</v>
      </c>
      <c r="Z359" s="24">
        <v>91.21447028</v>
      </c>
    </row>
    <row r="360" spans="1:26">
      <c r="A360" s="4">
        <v>359</v>
      </c>
      <c r="B360" s="8" t="s">
        <v>703</v>
      </c>
      <c r="C360" t="s">
        <v>514</v>
      </c>
      <c r="D360" s="4">
        <f t="shared" si="29"/>
        <v>1</v>
      </c>
      <c r="E360" s="5" t="s">
        <v>46</v>
      </c>
      <c r="F360" s="8" t="s">
        <v>22</v>
      </c>
      <c r="G360" s="5">
        <v>2882</v>
      </c>
      <c r="H360" s="5">
        <v>1973</v>
      </c>
      <c r="I360" s="5">
        <f t="shared" si="33"/>
        <v>43</v>
      </c>
      <c r="J360" s="7">
        <v>745560</v>
      </c>
      <c r="K360" s="9">
        <v>41956</v>
      </c>
      <c r="L360" s="5" t="s">
        <v>416</v>
      </c>
      <c r="M360" s="8" t="s">
        <v>704</v>
      </c>
      <c r="N360" s="5">
        <f t="shared" si="30"/>
        <v>0</v>
      </c>
      <c r="O360" s="5">
        <f t="shared" si="31"/>
        <v>0</v>
      </c>
      <c r="P360" s="4">
        <v>4</v>
      </c>
      <c r="Q360" s="5">
        <v>38.302213000000002</v>
      </c>
      <c r="R360" s="5">
        <v>-122.34380299999999</v>
      </c>
      <c r="S360" s="24">
        <v>100</v>
      </c>
      <c r="T360" s="24">
        <v>62.43902439</v>
      </c>
      <c r="U360" s="24">
        <v>4.7993019200000004</v>
      </c>
      <c r="V360" s="24">
        <v>11.60558464</v>
      </c>
      <c r="W360" s="24">
        <v>0</v>
      </c>
      <c r="X360" s="25">
        <v>49749</v>
      </c>
      <c r="Y360" s="24">
        <v>91.951219510000001</v>
      </c>
      <c r="Z360" s="24">
        <v>91.21447028</v>
      </c>
    </row>
    <row r="361" spans="1:26">
      <c r="A361" s="4">
        <v>360</v>
      </c>
      <c r="B361" s="8" t="s">
        <v>705</v>
      </c>
      <c r="C361" t="s">
        <v>514</v>
      </c>
      <c r="D361" s="4">
        <f t="shared" si="29"/>
        <v>0</v>
      </c>
      <c r="E361" s="5" t="s">
        <v>11</v>
      </c>
      <c r="F361" s="8" t="s">
        <v>22</v>
      </c>
      <c r="G361" s="6">
        <v>4500</v>
      </c>
      <c r="H361" s="5" t="s">
        <v>2782</v>
      </c>
      <c r="I361" s="5" t="s">
        <v>2782</v>
      </c>
      <c r="J361" s="7" t="s">
        <v>2782</v>
      </c>
      <c r="K361" s="9">
        <v>41887</v>
      </c>
      <c r="L361" s="9">
        <v>41953</v>
      </c>
      <c r="M361" s="8" t="s">
        <v>706</v>
      </c>
      <c r="N361" s="5">
        <f t="shared" si="30"/>
        <v>0</v>
      </c>
      <c r="O361" s="5">
        <f t="shared" si="31"/>
        <v>0</v>
      </c>
      <c r="P361" s="4">
        <v>2</v>
      </c>
      <c r="Q361" s="5">
        <v>38.301769</v>
      </c>
      <c r="R361" s="5">
        <v>-122.345623</v>
      </c>
      <c r="S361" s="24">
        <v>100</v>
      </c>
      <c r="T361" s="24">
        <v>62.43902439</v>
      </c>
      <c r="U361" s="24">
        <v>4.7993019200000004</v>
      </c>
      <c r="V361" s="24">
        <v>11.60558464</v>
      </c>
      <c r="W361" s="24">
        <v>0</v>
      </c>
      <c r="X361" s="25">
        <v>49749</v>
      </c>
      <c r="Y361" s="24">
        <v>91.951219510000001</v>
      </c>
      <c r="Z361" s="24">
        <v>91.21447028</v>
      </c>
    </row>
    <row r="362" spans="1:26">
      <c r="A362" s="4">
        <v>361</v>
      </c>
      <c r="B362" s="8" t="s">
        <v>707</v>
      </c>
      <c r="C362" t="s">
        <v>514</v>
      </c>
      <c r="D362" s="4">
        <f t="shared" si="29"/>
        <v>0</v>
      </c>
      <c r="E362" s="5" t="s">
        <v>11</v>
      </c>
      <c r="F362" s="8" t="s">
        <v>22</v>
      </c>
      <c r="G362" s="5">
        <v>3054</v>
      </c>
      <c r="H362" s="5">
        <v>1973</v>
      </c>
      <c r="I362" s="5">
        <f>2016-H362</f>
        <v>43</v>
      </c>
      <c r="J362" s="7">
        <v>967000</v>
      </c>
      <c r="K362" s="5" t="s">
        <v>2782</v>
      </c>
      <c r="L362" s="5" t="s">
        <v>2782</v>
      </c>
      <c r="M362" s="8" t="s">
        <v>708</v>
      </c>
      <c r="N362" s="5">
        <f t="shared" si="30"/>
        <v>0</v>
      </c>
      <c r="O362" s="5">
        <f t="shared" si="31"/>
        <v>1</v>
      </c>
      <c r="P362" s="4">
        <v>3</v>
      </c>
      <c r="Q362" s="5">
        <v>38.302866999999999</v>
      </c>
      <c r="R362" s="5">
        <v>-122.346276</v>
      </c>
      <c r="S362" s="24">
        <v>100</v>
      </c>
      <c r="T362" s="24">
        <v>62.43902439</v>
      </c>
      <c r="U362" s="24">
        <v>4.7993019200000004</v>
      </c>
      <c r="V362" s="24">
        <v>11.60558464</v>
      </c>
      <c r="W362" s="24">
        <v>0</v>
      </c>
      <c r="X362" s="25">
        <v>49749</v>
      </c>
      <c r="Y362" s="24">
        <v>91.951219510000001</v>
      </c>
      <c r="Z362" s="24">
        <v>91.21447028</v>
      </c>
    </row>
    <row r="363" spans="1:26">
      <c r="A363" s="4">
        <v>362</v>
      </c>
      <c r="B363" s="8" t="s">
        <v>709</v>
      </c>
      <c r="C363" t="s">
        <v>514</v>
      </c>
      <c r="D363" s="4">
        <f t="shared" si="29"/>
        <v>0</v>
      </c>
      <c r="E363" s="5" t="s">
        <v>11</v>
      </c>
      <c r="F363" s="8" t="s">
        <v>22</v>
      </c>
      <c r="G363" s="6">
        <v>1600</v>
      </c>
      <c r="H363" s="5" t="s">
        <v>2782</v>
      </c>
      <c r="I363" s="5" t="s">
        <v>2782</v>
      </c>
      <c r="J363" s="7" t="s">
        <v>2782</v>
      </c>
      <c r="K363" s="9">
        <v>42125</v>
      </c>
      <c r="L363" s="5" t="s">
        <v>710</v>
      </c>
      <c r="M363" s="8" t="s">
        <v>711</v>
      </c>
      <c r="N363" s="5">
        <f t="shared" si="30"/>
        <v>1</v>
      </c>
      <c r="O363" s="5">
        <f t="shared" si="31"/>
        <v>0</v>
      </c>
      <c r="P363" s="4">
        <v>1</v>
      </c>
      <c r="Q363" s="5">
        <v>38.304727999999997</v>
      </c>
      <c r="R363" s="5">
        <v>-122.33743800000001</v>
      </c>
      <c r="S363" s="24">
        <v>100</v>
      </c>
      <c r="T363" s="24">
        <v>82.608695650000001</v>
      </c>
      <c r="U363" s="24">
        <v>3.5497835499999999</v>
      </c>
      <c r="V363" s="24">
        <v>2.0779220779999998</v>
      </c>
      <c r="W363" s="24">
        <v>0</v>
      </c>
      <c r="X363" s="25">
        <v>47946</v>
      </c>
      <c r="Y363" s="24">
        <v>82.230623820000005</v>
      </c>
      <c r="Z363" s="24">
        <v>88.888888890000004</v>
      </c>
    </row>
    <row r="364" spans="1:26">
      <c r="A364" s="4">
        <v>363</v>
      </c>
      <c r="B364" s="8" t="s">
        <v>712</v>
      </c>
      <c r="C364" t="s">
        <v>514</v>
      </c>
      <c r="D364" s="4">
        <f t="shared" si="29"/>
        <v>0</v>
      </c>
      <c r="E364" s="5" t="s">
        <v>11</v>
      </c>
      <c r="F364" s="8" t="s">
        <v>22</v>
      </c>
      <c r="G364" s="5">
        <v>2050</v>
      </c>
      <c r="H364" s="5">
        <v>1975</v>
      </c>
      <c r="I364" s="5">
        <f t="shared" ref="I364:I408" si="34">2016-H364</f>
        <v>41</v>
      </c>
      <c r="J364" s="7">
        <v>722100</v>
      </c>
      <c r="K364" s="5" t="s">
        <v>2782</v>
      </c>
      <c r="L364" s="5" t="s">
        <v>2782</v>
      </c>
      <c r="M364" s="8" t="s">
        <v>713</v>
      </c>
      <c r="N364" s="5">
        <f t="shared" si="30"/>
        <v>0</v>
      </c>
      <c r="O364" s="5">
        <f t="shared" si="31"/>
        <v>0</v>
      </c>
      <c r="P364" s="4">
        <v>2</v>
      </c>
      <c r="Q364" s="5">
        <v>38.303494999999998</v>
      </c>
      <c r="R364" s="5">
        <v>-122.338129</v>
      </c>
      <c r="S364" s="24">
        <v>100</v>
      </c>
      <c r="T364" s="24">
        <v>82.608695650000001</v>
      </c>
      <c r="U364" s="24">
        <v>3.5497835499999999</v>
      </c>
      <c r="V364" s="24">
        <v>2.0779220779999998</v>
      </c>
      <c r="W364" s="24">
        <v>0</v>
      </c>
      <c r="X364" s="25">
        <v>47946</v>
      </c>
      <c r="Y364" s="24">
        <v>82.230623820000005</v>
      </c>
      <c r="Z364" s="24">
        <v>88.888888890000004</v>
      </c>
    </row>
    <row r="365" spans="1:26">
      <c r="A365" s="4">
        <v>364</v>
      </c>
      <c r="B365" s="8" t="s">
        <v>714</v>
      </c>
      <c r="C365" t="s">
        <v>514</v>
      </c>
      <c r="D365" s="4">
        <f t="shared" si="29"/>
        <v>0</v>
      </c>
      <c r="E365" s="5" t="s">
        <v>11</v>
      </c>
      <c r="F365" s="8" t="s">
        <v>22</v>
      </c>
      <c r="G365" s="5">
        <v>1454</v>
      </c>
      <c r="H365" s="5">
        <v>1975</v>
      </c>
      <c r="I365" s="5">
        <f t="shared" si="34"/>
        <v>41</v>
      </c>
      <c r="J365" s="7">
        <v>569800</v>
      </c>
      <c r="K365" s="9">
        <v>41885</v>
      </c>
      <c r="L365" s="9">
        <v>41956</v>
      </c>
      <c r="M365" s="8" t="s">
        <v>715</v>
      </c>
      <c r="N365" s="5">
        <f t="shared" si="30"/>
        <v>1</v>
      </c>
      <c r="O365" s="5">
        <f t="shared" si="31"/>
        <v>0</v>
      </c>
      <c r="P365" s="4">
        <v>2</v>
      </c>
      <c r="Q365" s="5">
        <v>38.303288999999999</v>
      </c>
      <c r="R365" s="5">
        <v>-122.338182</v>
      </c>
      <c r="S365" s="24">
        <v>100</v>
      </c>
      <c r="T365" s="24">
        <v>82.608695650000001</v>
      </c>
      <c r="U365" s="24">
        <v>3.5497835499999999</v>
      </c>
      <c r="V365" s="24">
        <v>2.0779220779999998</v>
      </c>
      <c r="W365" s="24">
        <v>0</v>
      </c>
      <c r="X365" s="25">
        <v>47946</v>
      </c>
      <c r="Y365" s="24">
        <v>82.230623820000005</v>
      </c>
      <c r="Z365" s="24">
        <v>88.888888890000004</v>
      </c>
    </row>
    <row r="366" spans="1:26">
      <c r="A366" s="4">
        <v>365</v>
      </c>
      <c r="B366" s="8" t="s">
        <v>716</v>
      </c>
      <c r="C366" t="s">
        <v>514</v>
      </c>
      <c r="D366" s="4">
        <f t="shared" si="29"/>
        <v>0</v>
      </c>
      <c r="E366" s="5" t="s">
        <v>11</v>
      </c>
      <c r="F366" s="8" t="s">
        <v>22</v>
      </c>
      <c r="G366" s="5">
        <v>1845</v>
      </c>
      <c r="H366" s="5">
        <v>1975</v>
      </c>
      <c r="I366" s="5">
        <f t="shared" si="34"/>
        <v>41</v>
      </c>
      <c r="J366" s="7">
        <v>656100</v>
      </c>
      <c r="K366" s="9">
        <v>42047</v>
      </c>
      <c r="L366" s="9">
        <v>42088</v>
      </c>
      <c r="M366" s="8" t="s">
        <v>715</v>
      </c>
      <c r="N366" s="5">
        <f t="shared" si="30"/>
        <v>1</v>
      </c>
      <c r="O366" s="5">
        <f t="shared" si="31"/>
        <v>0</v>
      </c>
      <c r="P366" s="4">
        <v>2</v>
      </c>
      <c r="Q366" s="5">
        <v>38.303243000000002</v>
      </c>
      <c r="R366" s="5">
        <v>-122.33715100000001</v>
      </c>
      <c r="S366" s="24">
        <v>100</v>
      </c>
      <c r="T366" s="24">
        <v>82.608695650000001</v>
      </c>
      <c r="U366" s="24">
        <v>3.5497835499999999</v>
      </c>
      <c r="V366" s="24">
        <v>2.0779220779999998</v>
      </c>
      <c r="W366" s="24">
        <v>0</v>
      </c>
      <c r="X366" s="25">
        <v>47946</v>
      </c>
      <c r="Y366" s="24">
        <v>82.230623820000005</v>
      </c>
      <c r="Z366" s="24">
        <v>88.888888890000004</v>
      </c>
    </row>
    <row r="367" spans="1:26">
      <c r="A367" s="4">
        <v>366</v>
      </c>
      <c r="B367" s="8" t="s">
        <v>717</v>
      </c>
      <c r="C367" t="s">
        <v>514</v>
      </c>
      <c r="D367" s="4">
        <f t="shared" si="29"/>
        <v>0</v>
      </c>
      <c r="E367" s="5" t="s">
        <v>11</v>
      </c>
      <c r="F367" s="8" t="s">
        <v>22</v>
      </c>
      <c r="G367" s="5">
        <v>1845</v>
      </c>
      <c r="H367" s="5">
        <v>1974</v>
      </c>
      <c r="I367" s="5">
        <f t="shared" si="34"/>
        <v>42</v>
      </c>
      <c r="J367" s="7">
        <v>656500</v>
      </c>
      <c r="K367" s="5" t="s">
        <v>2782</v>
      </c>
      <c r="L367" s="5" t="s">
        <v>2782</v>
      </c>
      <c r="M367" s="8" t="s">
        <v>715</v>
      </c>
      <c r="N367" s="5">
        <f t="shared" si="30"/>
        <v>1</v>
      </c>
      <c r="O367" s="5">
        <f t="shared" si="31"/>
        <v>0</v>
      </c>
      <c r="P367" s="4">
        <v>2</v>
      </c>
      <c r="Q367" s="5">
        <v>38.303229000000002</v>
      </c>
      <c r="R367" s="5">
        <v>-122.336361</v>
      </c>
      <c r="S367" s="24">
        <v>100</v>
      </c>
      <c r="T367" s="24">
        <v>82.608695650000001</v>
      </c>
      <c r="U367" s="24">
        <v>3.5497835499999999</v>
      </c>
      <c r="V367" s="24">
        <v>2.0779220779999998</v>
      </c>
      <c r="W367" s="24">
        <v>0</v>
      </c>
      <c r="X367" s="25">
        <v>47946</v>
      </c>
      <c r="Y367" s="24">
        <v>82.230623820000005</v>
      </c>
      <c r="Z367" s="24">
        <v>88.888888890000004</v>
      </c>
    </row>
    <row r="368" spans="1:26">
      <c r="A368" s="4">
        <v>367</v>
      </c>
      <c r="B368" s="8" t="s">
        <v>718</v>
      </c>
      <c r="C368" t="s">
        <v>514</v>
      </c>
      <c r="D368" s="4">
        <f t="shared" si="29"/>
        <v>0</v>
      </c>
      <c r="E368" s="5" t="s">
        <v>11</v>
      </c>
      <c r="F368" s="8" t="s">
        <v>22</v>
      </c>
      <c r="G368" s="5">
        <v>2032</v>
      </c>
      <c r="H368" s="5">
        <v>1974</v>
      </c>
      <c r="I368" s="5">
        <f t="shared" si="34"/>
        <v>42</v>
      </c>
      <c r="J368" s="7">
        <v>731600</v>
      </c>
      <c r="K368" s="9">
        <v>42009</v>
      </c>
      <c r="L368" s="5" t="s">
        <v>416</v>
      </c>
      <c r="M368" s="8" t="s">
        <v>719</v>
      </c>
      <c r="N368" s="5">
        <f t="shared" si="30"/>
        <v>0</v>
      </c>
      <c r="O368" s="5">
        <f t="shared" si="31"/>
        <v>0</v>
      </c>
      <c r="P368" s="4">
        <v>2</v>
      </c>
      <c r="Q368" s="5">
        <v>38.302644000000001</v>
      </c>
      <c r="R368" s="5">
        <v>-122.33787100000001</v>
      </c>
      <c r="S368" s="24">
        <v>100</v>
      </c>
      <c r="T368" s="24">
        <v>82.608695650000001</v>
      </c>
      <c r="U368" s="24">
        <v>3.5497835499999999</v>
      </c>
      <c r="V368" s="24">
        <v>2.0779220779999998</v>
      </c>
      <c r="W368" s="24">
        <v>0</v>
      </c>
      <c r="X368" s="25">
        <v>47946</v>
      </c>
      <c r="Y368" s="24">
        <v>82.230623820000005</v>
      </c>
      <c r="Z368" s="24">
        <v>88.888888890000004</v>
      </c>
    </row>
    <row r="369" spans="1:26">
      <c r="A369" s="4">
        <v>368</v>
      </c>
      <c r="B369" s="8" t="s">
        <v>720</v>
      </c>
      <c r="C369" t="s">
        <v>514</v>
      </c>
      <c r="D369" s="4">
        <f t="shared" si="29"/>
        <v>0</v>
      </c>
      <c r="E369" s="5" t="s">
        <v>11</v>
      </c>
      <c r="F369" s="8" t="s">
        <v>22</v>
      </c>
      <c r="G369" s="5">
        <v>2050</v>
      </c>
      <c r="H369" s="5">
        <v>1974</v>
      </c>
      <c r="I369" s="5">
        <f t="shared" si="34"/>
        <v>42</v>
      </c>
      <c r="J369" s="7">
        <v>727000</v>
      </c>
      <c r="K369" s="5" t="s">
        <v>2782</v>
      </c>
      <c r="L369" s="5" t="s">
        <v>2782</v>
      </c>
      <c r="M369" s="8" t="s">
        <v>721</v>
      </c>
      <c r="N369" s="5">
        <f t="shared" si="30"/>
        <v>1</v>
      </c>
      <c r="O369" s="5">
        <f t="shared" si="31"/>
        <v>0</v>
      </c>
      <c r="P369" s="4">
        <v>1</v>
      </c>
      <c r="Q369" s="5">
        <v>38.302565999999999</v>
      </c>
      <c r="R369" s="5">
        <v>-122.33672</v>
      </c>
      <c r="S369" s="24">
        <v>100</v>
      </c>
      <c r="T369" s="24">
        <v>82.608695650000001</v>
      </c>
      <c r="U369" s="24">
        <v>3.5497835499999999</v>
      </c>
      <c r="V369" s="24">
        <v>2.0779220779999998</v>
      </c>
      <c r="W369" s="24">
        <v>0</v>
      </c>
      <c r="X369" s="25">
        <v>47946</v>
      </c>
      <c r="Y369" s="24">
        <v>82.230623820000005</v>
      </c>
      <c r="Z369" s="24">
        <v>88.888888890000004</v>
      </c>
    </row>
    <row r="370" spans="1:26">
      <c r="A370" s="4">
        <v>369</v>
      </c>
      <c r="B370" s="8" t="s">
        <v>722</v>
      </c>
      <c r="C370" t="s">
        <v>514</v>
      </c>
      <c r="D370" s="4">
        <f t="shared" si="29"/>
        <v>0</v>
      </c>
      <c r="E370" s="5" t="s">
        <v>11</v>
      </c>
      <c r="F370" s="8" t="s">
        <v>22</v>
      </c>
      <c r="G370" s="5">
        <v>2050</v>
      </c>
      <c r="H370" s="5">
        <v>1976</v>
      </c>
      <c r="I370" s="5">
        <f t="shared" si="34"/>
        <v>40</v>
      </c>
      <c r="J370" s="7">
        <v>727900</v>
      </c>
      <c r="K370" s="9">
        <v>41920</v>
      </c>
      <c r="L370" s="5" t="s">
        <v>723</v>
      </c>
      <c r="M370" s="8" t="s">
        <v>715</v>
      </c>
      <c r="N370" s="5">
        <f t="shared" si="30"/>
        <v>1</v>
      </c>
      <c r="O370" s="5">
        <f t="shared" si="31"/>
        <v>0</v>
      </c>
      <c r="P370" s="4">
        <v>2</v>
      </c>
      <c r="Q370" s="5">
        <v>38.302205000000001</v>
      </c>
      <c r="R370" s="5">
        <v>-122.33663900000001</v>
      </c>
      <c r="S370" s="24">
        <v>100</v>
      </c>
      <c r="T370" s="24">
        <v>82.608695650000001</v>
      </c>
      <c r="U370" s="24">
        <v>3.5497835499999999</v>
      </c>
      <c r="V370" s="24">
        <v>2.0779220779999998</v>
      </c>
      <c r="W370" s="24">
        <v>0</v>
      </c>
      <c r="X370" s="25">
        <v>47946</v>
      </c>
      <c r="Y370" s="24">
        <v>82.230623820000005</v>
      </c>
      <c r="Z370" s="24">
        <v>88.888888890000004</v>
      </c>
    </row>
    <row r="371" spans="1:26">
      <c r="A371" s="4">
        <v>370</v>
      </c>
      <c r="B371" s="8" t="s">
        <v>724</v>
      </c>
      <c r="C371" t="s">
        <v>514</v>
      </c>
      <c r="D371" s="4">
        <f t="shared" si="29"/>
        <v>0</v>
      </c>
      <c r="E371" s="5" t="s">
        <v>11</v>
      </c>
      <c r="F371" s="8" t="s">
        <v>22</v>
      </c>
      <c r="G371" s="5">
        <v>2118</v>
      </c>
      <c r="H371" s="5">
        <v>1974</v>
      </c>
      <c r="I371" s="5">
        <f t="shared" si="34"/>
        <v>42</v>
      </c>
      <c r="J371" s="7">
        <v>720700</v>
      </c>
      <c r="K371" s="9">
        <v>41928</v>
      </c>
      <c r="L371" s="9">
        <v>41964</v>
      </c>
      <c r="M371" s="8" t="s">
        <v>725</v>
      </c>
      <c r="N371" s="5">
        <f t="shared" si="30"/>
        <v>1</v>
      </c>
      <c r="O371" s="5">
        <f t="shared" si="31"/>
        <v>0</v>
      </c>
      <c r="P371" s="4">
        <v>1</v>
      </c>
      <c r="Q371" s="5">
        <v>38.301811000000001</v>
      </c>
      <c r="R371" s="5">
        <v>-122.33618</v>
      </c>
      <c r="S371" s="24">
        <v>100</v>
      </c>
      <c r="T371" s="24">
        <v>82.608695650000001</v>
      </c>
      <c r="U371" s="24">
        <v>3.5497835499999999</v>
      </c>
      <c r="V371" s="24">
        <v>2.0779220779999998</v>
      </c>
      <c r="W371" s="24">
        <v>0</v>
      </c>
      <c r="X371" s="25">
        <v>47946</v>
      </c>
      <c r="Y371" s="24">
        <v>82.230623820000005</v>
      </c>
      <c r="Z371" s="24">
        <v>88.888888890000004</v>
      </c>
    </row>
    <row r="372" spans="1:26">
      <c r="A372" s="4">
        <v>371</v>
      </c>
      <c r="B372" s="8" t="s">
        <v>726</v>
      </c>
      <c r="C372" t="s">
        <v>514</v>
      </c>
      <c r="D372" s="4">
        <f t="shared" si="29"/>
        <v>0</v>
      </c>
      <c r="E372" s="5" t="s">
        <v>11</v>
      </c>
      <c r="F372" s="8" t="s">
        <v>22</v>
      </c>
      <c r="G372" s="5">
        <v>2118</v>
      </c>
      <c r="H372" s="5">
        <v>1975</v>
      </c>
      <c r="I372" s="5">
        <f t="shared" si="34"/>
        <v>41</v>
      </c>
      <c r="J372" s="7">
        <v>722000</v>
      </c>
      <c r="K372" s="9">
        <v>41925</v>
      </c>
      <c r="L372" s="9">
        <v>41956</v>
      </c>
      <c r="M372" s="8" t="s">
        <v>715</v>
      </c>
      <c r="N372" s="5">
        <f t="shared" si="30"/>
        <v>1</v>
      </c>
      <c r="O372" s="5">
        <f t="shared" si="31"/>
        <v>0</v>
      </c>
      <c r="P372" s="4">
        <v>2</v>
      </c>
      <c r="Q372" s="5">
        <v>38.301644000000003</v>
      </c>
      <c r="R372" s="5">
        <v>-122.336338</v>
      </c>
      <c r="S372" s="24">
        <v>100</v>
      </c>
      <c r="T372" s="24">
        <v>82.608695650000001</v>
      </c>
      <c r="U372" s="24">
        <v>3.5497835499999999</v>
      </c>
      <c r="V372" s="24">
        <v>2.0779220779999998</v>
      </c>
      <c r="W372" s="24">
        <v>0</v>
      </c>
      <c r="X372" s="25">
        <v>47946</v>
      </c>
      <c r="Y372" s="24">
        <v>82.230623820000005</v>
      </c>
      <c r="Z372" s="24">
        <v>88.888888890000004</v>
      </c>
    </row>
    <row r="373" spans="1:26">
      <c r="A373" s="4">
        <v>372</v>
      </c>
      <c r="B373" s="8" t="s">
        <v>727</v>
      </c>
      <c r="C373" t="s">
        <v>514</v>
      </c>
      <c r="D373" s="4">
        <f t="shared" si="29"/>
        <v>0</v>
      </c>
      <c r="E373" s="5" t="s">
        <v>11</v>
      </c>
      <c r="F373" s="8" t="s">
        <v>22</v>
      </c>
      <c r="G373" s="5">
        <v>1845</v>
      </c>
      <c r="H373" s="5">
        <v>1975</v>
      </c>
      <c r="I373" s="5">
        <f t="shared" si="34"/>
        <v>41</v>
      </c>
      <c r="J373" s="7">
        <v>680500</v>
      </c>
      <c r="K373" s="9">
        <v>41891</v>
      </c>
      <c r="L373" s="9">
        <v>41948</v>
      </c>
      <c r="M373" s="8" t="s">
        <v>715</v>
      </c>
      <c r="N373" s="5">
        <f t="shared" si="30"/>
        <v>1</v>
      </c>
      <c r="O373" s="5">
        <f t="shared" si="31"/>
        <v>0</v>
      </c>
      <c r="P373" s="4">
        <v>2</v>
      </c>
      <c r="Q373" s="5">
        <v>38.301209999999998</v>
      </c>
      <c r="R373" s="5">
        <v>-122.337309</v>
      </c>
      <c r="S373" s="24">
        <v>100</v>
      </c>
      <c r="T373" s="24">
        <v>82.608695650000001</v>
      </c>
      <c r="U373" s="24">
        <v>3.5497835499999999</v>
      </c>
      <c r="V373" s="24">
        <v>2.0779220779999998</v>
      </c>
      <c r="W373" s="24">
        <v>0</v>
      </c>
      <c r="X373" s="25">
        <v>47946</v>
      </c>
      <c r="Y373" s="24">
        <v>82.230623820000005</v>
      </c>
      <c r="Z373" s="24">
        <v>88.888888890000004</v>
      </c>
    </row>
    <row r="374" spans="1:26">
      <c r="A374" s="4">
        <v>373</v>
      </c>
      <c r="B374" s="8" t="s">
        <v>728</v>
      </c>
      <c r="C374" t="s">
        <v>514</v>
      </c>
      <c r="D374" s="4">
        <f t="shared" si="29"/>
        <v>0</v>
      </c>
      <c r="E374" s="5" t="s">
        <v>11</v>
      </c>
      <c r="F374" s="8" t="s">
        <v>22</v>
      </c>
      <c r="G374" s="5">
        <v>2080</v>
      </c>
      <c r="H374" s="5">
        <v>1976</v>
      </c>
      <c r="I374" s="5">
        <f t="shared" si="34"/>
        <v>40</v>
      </c>
      <c r="J374" s="7">
        <v>728600</v>
      </c>
      <c r="K374" s="9">
        <v>41893</v>
      </c>
      <c r="L374" s="9">
        <v>42083</v>
      </c>
      <c r="M374" s="8" t="s">
        <v>715</v>
      </c>
      <c r="N374" s="5">
        <f t="shared" si="30"/>
        <v>1</v>
      </c>
      <c r="O374" s="5">
        <f t="shared" si="31"/>
        <v>0</v>
      </c>
      <c r="P374" s="4">
        <v>2</v>
      </c>
      <c r="Q374" s="5">
        <v>38.301287000000002</v>
      </c>
      <c r="R374" s="5">
        <v>-122.337811</v>
      </c>
      <c r="S374" s="24">
        <v>100</v>
      </c>
      <c r="T374" s="24">
        <v>82.608695650000001</v>
      </c>
      <c r="U374" s="24">
        <v>3.5497835499999999</v>
      </c>
      <c r="V374" s="24">
        <v>2.0779220779999998</v>
      </c>
      <c r="W374" s="24">
        <v>0</v>
      </c>
      <c r="X374" s="25">
        <v>47946</v>
      </c>
      <c r="Y374" s="24">
        <v>82.230623820000005</v>
      </c>
      <c r="Z374" s="24">
        <v>88.888888890000004</v>
      </c>
    </row>
    <row r="375" spans="1:26">
      <c r="A375" s="4">
        <v>374</v>
      </c>
      <c r="B375" s="8" t="s">
        <v>729</v>
      </c>
      <c r="C375" t="s">
        <v>514</v>
      </c>
      <c r="D375" s="4">
        <f t="shared" si="29"/>
        <v>0</v>
      </c>
      <c r="E375" s="5" t="s">
        <v>11</v>
      </c>
      <c r="F375" s="8" t="s">
        <v>22</v>
      </c>
      <c r="G375" s="5">
        <v>2080</v>
      </c>
      <c r="H375" s="5">
        <v>1975</v>
      </c>
      <c r="I375" s="5">
        <f t="shared" si="34"/>
        <v>41</v>
      </c>
      <c r="J375" s="7">
        <v>734000</v>
      </c>
      <c r="K375" s="5" t="s">
        <v>2782</v>
      </c>
      <c r="L375" s="5" t="s">
        <v>2782</v>
      </c>
      <c r="M375" s="8" t="s">
        <v>730</v>
      </c>
      <c r="N375" s="5">
        <f t="shared" si="30"/>
        <v>0</v>
      </c>
      <c r="O375" s="5">
        <f t="shared" si="31"/>
        <v>0</v>
      </c>
      <c r="P375" s="4">
        <v>2</v>
      </c>
      <c r="Q375" s="5">
        <v>38.301406</v>
      </c>
      <c r="R375" s="5">
        <v>-122.33801200000001</v>
      </c>
      <c r="S375" s="24">
        <v>100</v>
      </c>
      <c r="T375" s="24">
        <v>82.608695650000001</v>
      </c>
      <c r="U375" s="24">
        <v>3.5497835499999999</v>
      </c>
      <c r="V375" s="24">
        <v>2.0779220779999998</v>
      </c>
      <c r="W375" s="24">
        <v>0</v>
      </c>
      <c r="X375" s="25">
        <v>47946</v>
      </c>
      <c r="Y375" s="24">
        <v>82.230623820000005</v>
      </c>
      <c r="Z375" s="24">
        <v>88.888888890000004</v>
      </c>
    </row>
    <row r="376" spans="1:26">
      <c r="A376" s="4">
        <v>375</v>
      </c>
      <c r="B376" s="8" t="s">
        <v>731</v>
      </c>
      <c r="C376" t="s">
        <v>514</v>
      </c>
      <c r="D376" s="4">
        <f t="shared" si="29"/>
        <v>0</v>
      </c>
      <c r="E376" s="5" t="s">
        <v>11</v>
      </c>
      <c r="F376" s="8" t="s">
        <v>22</v>
      </c>
      <c r="G376" s="5">
        <v>1845</v>
      </c>
      <c r="H376" s="5">
        <v>1975</v>
      </c>
      <c r="I376" s="5">
        <f t="shared" si="34"/>
        <v>41</v>
      </c>
      <c r="J376" s="7">
        <v>685900</v>
      </c>
      <c r="K376" s="5" t="s">
        <v>2782</v>
      </c>
      <c r="L376" s="5" t="s">
        <v>2782</v>
      </c>
      <c r="M376" s="8" t="s">
        <v>715</v>
      </c>
      <c r="N376" s="5">
        <f t="shared" si="30"/>
        <v>1</v>
      </c>
      <c r="O376" s="5">
        <f t="shared" si="31"/>
        <v>0</v>
      </c>
      <c r="P376" s="4">
        <v>2</v>
      </c>
      <c r="Q376" s="5">
        <v>38.301614999999998</v>
      </c>
      <c r="R376" s="5">
        <v>-122.338284</v>
      </c>
      <c r="S376" s="24">
        <v>100</v>
      </c>
      <c r="T376" s="24">
        <v>82.608695650000001</v>
      </c>
      <c r="U376" s="24">
        <v>3.5497835499999999</v>
      </c>
      <c r="V376" s="24">
        <v>2.0779220779999998</v>
      </c>
      <c r="W376" s="24">
        <v>0</v>
      </c>
      <c r="X376" s="25">
        <v>47946</v>
      </c>
      <c r="Y376" s="24">
        <v>82.230623820000005</v>
      </c>
      <c r="Z376" s="24">
        <v>88.888888890000004</v>
      </c>
    </row>
    <row r="377" spans="1:26">
      <c r="A377" s="4">
        <v>376</v>
      </c>
      <c r="B377" s="8" t="s">
        <v>732</v>
      </c>
      <c r="C377" t="s">
        <v>514</v>
      </c>
      <c r="D377" s="4">
        <f t="shared" si="29"/>
        <v>0</v>
      </c>
      <c r="E377" s="5" t="s">
        <v>11</v>
      </c>
      <c r="F377" s="8" t="s">
        <v>22</v>
      </c>
      <c r="G377" s="5">
        <v>1978</v>
      </c>
      <c r="H377" s="5">
        <v>1975</v>
      </c>
      <c r="I377" s="5">
        <f t="shared" si="34"/>
        <v>41</v>
      </c>
      <c r="J377" s="7">
        <v>703000</v>
      </c>
      <c r="K377" s="5" t="s">
        <v>2782</v>
      </c>
      <c r="L377" s="5" t="s">
        <v>2782</v>
      </c>
      <c r="M377" s="8" t="s">
        <v>715</v>
      </c>
      <c r="N377" s="5">
        <f t="shared" si="30"/>
        <v>1</v>
      </c>
      <c r="O377" s="5">
        <f t="shared" si="31"/>
        <v>0</v>
      </c>
      <c r="P377" s="4">
        <v>2</v>
      </c>
      <c r="Q377" s="5">
        <v>38.301628000000001</v>
      </c>
      <c r="R377" s="5">
        <v>-122.337733</v>
      </c>
      <c r="S377" s="24">
        <v>100</v>
      </c>
      <c r="T377" s="24">
        <v>82.608695650000001</v>
      </c>
      <c r="U377" s="24">
        <v>3.5497835499999999</v>
      </c>
      <c r="V377" s="24">
        <v>2.0779220779999998</v>
      </c>
      <c r="W377" s="24">
        <v>0</v>
      </c>
      <c r="X377" s="25">
        <v>47946</v>
      </c>
      <c r="Y377" s="24">
        <v>82.230623820000005</v>
      </c>
      <c r="Z377" s="24">
        <v>88.888888890000004</v>
      </c>
    </row>
    <row r="378" spans="1:26">
      <c r="A378" s="4">
        <v>377</v>
      </c>
      <c r="B378" s="8" t="s">
        <v>733</v>
      </c>
      <c r="C378" t="s">
        <v>514</v>
      </c>
      <c r="D378" s="4">
        <f t="shared" si="29"/>
        <v>0</v>
      </c>
      <c r="E378" s="5" t="s">
        <v>11</v>
      </c>
      <c r="F378" s="8" t="s">
        <v>22</v>
      </c>
      <c r="G378" s="5">
        <v>1845</v>
      </c>
      <c r="H378" s="5">
        <v>1975</v>
      </c>
      <c r="I378" s="5">
        <f t="shared" si="34"/>
        <v>41</v>
      </c>
      <c r="J378" s="7">
        <v>678000</v>
      </c>
      <c r="K378" s="9">
        <v>41885</v>
      </c>
      <c r="L378" s="5" t="s">
        <v>734</v>
      </c>
      <c r="M378" s="8" t="s">
        <v>715</v>
      </c>
      <c r="N378" s="5">
        <f t="shared" si="30"/>
        <v>1</v>
      </c>
      <c r="O378" s="5">
        <f t="shared" si="31"/>
        <v>0</v>
      </c>
      <c r="P378" s="4">
        <v>2</v>
      </c>
      <c r="Q378" s="5">
        <v>38.301847000000002</v>
      </c>
      <c r="R378" s="5">
        <v>-122.338049</v>
      </c>
      <c r="S378" s="24">
        <v>100</v>
      </c>
      <c r="T378" s="24">
        <v>82.608695650000001</v>
      </c>
      <c r="U378" s="24">
        <v>3.5497835499999999</v>
      </c>
      <c r="V378" s="24">
        <v>2.0779220779999998</v>
      </c>
      <c r="W378" s="24">
        <v>0</v>
      </c>
      <c r="X378" s="25">
        <v>47946</v>
      </c>
      <c r="Y378" s="24">
        <v>82.230623820000005</v>
      </c>
      <c r="Z378" s="24">
        <v>88.888888890000004</v>
      </c>
    </row>
    <row r="379" spans="1:26">
      <c r="A379" s="4">
        <v>378</v>
      </c>
      <c r="B379" s="8" t="s">
        <v>735</v>
      </c>
      <c r="C379" t="s">
        <v>514</v>
      </c>
      <c r="D379" s="4">
        <f t="shared" si="29"/>
        <v>0</v>
      </c>
      <c r="E379" s="5" t="s">
        <v>11</v>
      </c>
      <c r="F379" s="8" t="s">
        <v>22</v>
      </c>
      <c r="G379" s="5">
        <v>1845</v>
      </c>
      <c r="H379" s="5">
        <v>1975</v>
      </c>
      <c r="I379" s="5">
        <f t="shared" si="34"/>
        <v>41</v>
      </c>
      <c r="J379" s="7">
        <v>627000</v>
      </c>
      <c r="K379" s="9">
        <v>41907</v>
      </c>
      <c r="L379" s="9">
        <v>42086</v>
      </c>
      <c r="M379" s="8" t="s">
        <v>715</v>
      </c>
      <c r="N379" s="5">
        <f t="shared" si="30"/>
        <v>1</v>
      </c>
      <c r="O379" s="5">
        <f t="shared" si="31"/>
        <v>0</v>
      </c>
      <c r="P379" s="4">
        <v>2</v>
      </c>
      <c r="Q379" s="5">
        <v>38.302174000000001</v>
      </c>
      <c r="R379" s="5">
        <v>-122.33910899999999</v>
      </c>
      <c r="S379" s="24">
        <v>100</v>
      </c>
      <c r="T379" s="24">
        <v>82.608695650000001</v>
      </c>
      <c r="U379" s="24">
        <v>3.5497835499999999</v>
      </c>
      <c r="V379" s="24">
        <v>2.0779220779999998</v>
      </c>
      <c r="W379" s="24">
        <v>0</v>
      </c>
      <c r="X379" s="25">
        <v>47946</v>
      </c>
      <c r="Y379" s="24">
        <v>82.230623820000005</v>
      </c>
      <c r="Z379" s="24">
        <v>88.888888890000004</v>
      </c>
    </row>
    <row r="380" spans="1:26">
      <c r="A380" s="4">
        <v>379</v>
      </c>
      <c r="B380" s="8" t="s">
        <v>736</v>
      </c>
      <c r="C380" t="s">
        <v>514</v>
      </c>
      <c r="D380" s="4">
        <f t="shared" si="29"/>
        <v>0</v>
      </c>
      <c r="E380" s="5" t="s">
        <v>11</v>
      </c>
      <c r="F380" s="8" t="s">
        <v>22</v>
      </c>
      <c r="G380" s="5">
        <v>1845</v>
      </c>
      <c r="H380" s="5">
        <v>1975</v>
      </c>
      <c r="I380" s="5">
        <f t="shared" si="34"/>
        <v>41</v>
      </c>
      <c r="J380" s="7">
        <v>658000</v>
      </c>
      <c r="K380" s="9">
        <v>42006</v>
      </c>
      <c r="L380" s="9">
        <v>42065</v>
      </c>
      <c r="M380" s="5" t="s">
        <v>737</v>
      </c>
      <c r="N380" s="5">
        <f t="shared" si="30"/>
        <v>0</v>
      </c>
      <c r="O380" s="5">
        <f t="shared" si="31"/>
        <v>0</v>
      </c>
      <c r="P380" s="4">
        <v>1</v>
      </c>
      <c r="Q380" s="5">
        <v>38.301639999999999</v>
      </c>
      <c r="R380" s="5">
        <v>-122.33926200000001</v>
      </c>
      <c r="S380" s="24">
        <v>100</v>
      </c>
      <c r="T380" s="24">
        <v>82.608695650000001</v>
      </c>
      <c r="U380" s="24">
        <v>3.5497835499999999</v>
      </c>
      <c r="V380" s="24">
        <v>2.0779220779999998</v>
      </c>
      <c r="W380" s="24">
        <v>0</v>
      </c>
      <c r="X380" s="25">
        <v>47946</v>
      </c>
      <c r="Y380" s="24">
        <v>82.230623820000005</v>
      </c>
      <c r="Z380" s="24">
        <v>88.888888890000004</v>
      </c>
    </row>
    <row r="381" spans="1:26">
      <c r="A381" s="4">
        <v>380</v>
      </c>
      <c r="B381" s="8" t="s">
        <v>738</v>
      </c>
      <c r="C381" t="s">
        <v>514</v>
      </c>
      <c r="D381" s="4">
        <f t="shared" si="29"/>
        <v>0</v>
      </c>
      <c r="E381" s="5" t="s">
        <v>11</v>
      </c>
      <c r="F381" s="8" t="s">
        <v>22</v>
      </c>
      <c r="G381" s="5">
        <v>2030</v>
      </c>
      <c r="H381" s="5">
        <v>1975</v>
      </c>
      <c r="I381" s="5">
        <f t="shared" si="34"/>
        <v>41</v>
      </c>
      <c r="J381" s="7">
        <v>672800</v>
      </c>
      <c r="K381" s="9">
        <v>42024</v>
      </c>
      <c r="L381" s="5" t="s">
        <v>739</v>
      </c>
      <c r="M381" s="8" t="s">
        <v>715</v>
      </c>
      <c r="N381" s="5">
        <f t="shared" si="30"/>
        <v>1</v>
      </c>
      <c r="O381" s="5">
        <f t="shared" si="31"/>
        <v>0</v>
      </c>
      <c r="P381" s="4">
        <v>2</v>
      </c>
      <c r="Q381" s="5">
        <v>38.301822000000001</v>
      </c>
      <c r="R381" s="5">
        <v>-122.339524</v>
      </c>
      <c r="S381" s="24">
        <v>100</v>
      </c>
      <c r="T381" s="24">
        <v>82.608695650000001</v>
      </c>
      <c r="U381" s="24">
        <v>3.5497835499999999</v>
      </c>
      <c r="V381" s="24">
        <v>2.0779220779999998</v>
      </c>
      <c r="W381" s="24">
        <v>0</v>
      </c>
      <c r="X381" s="25">
        <v>47946</v>
      </c>
      <c r="Y381" s="24">
        <v>82.230623820000005</v>
      </c>
      <c r="Z381" s="24">
        <v>88.888888890000004</v>
      </c>
    </row>
    <row r="382" spans="1:26">
      <c r="A382" s="4">
        <v>381</v>
      </c>
      <c r="B382" s="8" t="s">
        <v>740</v>
      </c>
      <c r="C382" t="s">
        <v>514</v>
      </c>
      <c r="D382" s="4">
        <f t="shared" si="29"/>
        <v>0</v>
      </c>
      <c r="E382" s="5" t="s">
        <v>11</v>
      </c>
      <c r="F382" s="8" t="s">
        <v>22</v>
      </c>
      <c r="G382" s="5">
        <v>1941</v>
      </c>
      <c r="H382" s="5">
        <v>1979</v>
      </c>
      <c r="I382" s="5">
        <f t="shared" si="34"/>
        <v>37</v>
      </c>
      <c r="J382" s="7">
        <v>691600</v>
      </c>
      <c r="K382" s="5" t="s">
        <v>2782</v>
      </c>
      <c r="L382" s="5" t="s">
        <v>2782</v>
      </c>
      <c r="M382" s="8" t="s">
        <v>741</v>
      </c>
      <c r="N382" s="5">
        <f t="shared" si="30"/>
        <v>0</v>
      </c>
      <c r="O382" s="5">
        <f t="shared" si="31"/>
        <v>0</v>
      </c>
      <c r="P382" s="4">
        <v>1</v>
      </c>
      <c r="Q382" s="5">
        <v>38.301620999999997</v>
      </c>
      <c r="R382" s="5">
        <v>-122.340498</v>
      </c>
      <c r="S382" s="24">
        <v>100</v>
      </c>
      <c r="T382" s="24">
        <v>82.608695650000001</v>
      </c>
      <c r="U382" s="24">
        <v>3.5497835499999999</v>
      </c>
      <c r="V382" s="24">
        <v>2.0779220779999998</v>
      </c>
      <c r="W382" s="24">
        <v>0</v>
      </c>
      <c r="X382" s="25">
        <v>47946</v>
      </c>
      <c r="Y382" s="24">
        <v>82.230623820000005</v>
      </c>
      <c r="Z382" s="24">
        <v>88.888888890000004</v>
      </c>
    </row>
    <row r="383" spans="1:26">
      <c r="A383" s="4">
        <v>382</v>
      </c>
      <c r="B383" s="8" t="s">
        <v>742</v>
      </c>
      <c r="C383" t="s">
        <v>514</v>
      </c>
      <c r="D383" s="4">
        <f t="shared" si="29"/>
        <v>0</v>
      </c>
      <c r="E383" s="5" t="s">
        <v>11</v>
      </c>
      <c r="F383" s="8" t="s">
        <v>22</v>
      </c>
      <c r="G383" s="5">
        <v>1845</v>
      </c>
      <c r="H383" s="5">
        <v>1974</v>
      </c>
      <c r="I383" s="5">
        <f t="shared" si="34"/>
        <v>42</v>
      </c>
      <c r="J383" s="7">
        <v>646000</v>
      </c>
      <c r="K383" s="9">
        <v>42097</v>
      </c>
      <c r="L383" s="5" t="s">
        <v>739</v>
      </c>
      <c r="M383" s="8" t="s">
        <v>715</v>
      </c>
      <c r="N383" s="5">
        <f t="shared" si="30"/>
        <v>1</v>
      </c>
      <c r="O383" s="5">
        <f t="shared" si="31"/>
        <v>0</v>
      </c>
      <c r="P383" s="4">
        <v>2</v>
      </c>
      <c r="Q383" s="5">
        <v>38.302227999999999</v>
      </c>
      <c r="R383" s="5">
        <v>-122.340051</v>
      </c>
      <c r="S383" s="24">
        <v>100</v>
      </c>
      <c r="T383" s="24">
        <v>82.608695650000001</v>
      </c>
      <c r="U383" s="24">
        <v>3.5497835499999999</v>
      </c>
      <c r="V383" s="24">
        <v>2.0779220779999998</v>
      </c>
      <c r="W383" s="24">
        <v>0</v>
      </c>
      <c r="X383" s="25">
        <v>47946</v>
      </c>
      <c r="Y383" s="24">
        <v>82.230623820000005</v>
      </c>
      <c r="Z383" s="24">
        <v>88.888888890000004</v>
      </c>
    </row>
    <row r="384" spans="1:26">
      <c r="A384" s="4">
        <v>383</v>
      </c>
      <c r="B384" s="8" t="s">
        <v>743</v>
      </c>
      <c r="C384" t="s">
        <v>514</v>
      </c>
      <c r="D384" s="4">
        <f t="shared" si="29"/>
        <v>0</v>
      </c>
      <c r="E384" s="5" t="s">
        <v>11</v>
      </c>
      <c r="F384" s="8" t="s">
        <v>22</v>
      </c>
      <c r="G384" s="5">
        <v>2106</v>
      </c>
      <c r="H384" s="5">
        <v>1976</v>
      </c>
      <c r="I384" s="5">
        <f t="shared" si="34"/>
        <v>40</v>
      </c>
      <c r="J384" s="7">
        <v>743700</v>
      </c>
      <c r="K384" s="9">
        <v>41930</v>
      </c>
      <c r="L384" s="9">
        <v>41982</v>
      </c>
      <c r="M384" s="8" t="s">
        <v>713</v>
      </c>
      <c r="N384" s="5">
        <f t="shared" si="30"/>
        <v>0</v>
      </c>
      <c r="O384" s="5">
        <f t="shared" si="31"/>
        <v>0</v>
      </c>
      <c r="P384" s="4">
        <v>2</v>
      </c>
      <c r="Q384" s="5">
        <v>38.300863999999997</v>
      </c>
      <c r="R384" s="5">
        <v>-122.338024</v>
      </c>
      <c r="S384" s="24">
        <v>100</v>
      </c>
      <c r="T384" s="24">
        <v>82.608695650000001</v>
      </c>
      <c r="U384" s="24">
        <v>3.5497835499999999</v>
      </c>
      <c r="V384" s="24">
        <v>2.0779220779999998</v>
      </c>
      <c r="W384" s="24">
        <v>0</v>
      </c>
      <c r="X384" s="25">
        <v>47946</v>
      </c>
      <c r="Y384" s="24">
        <v>82.230623820000005</v>
      </c>
      <c r="Z384" s="24">
        <v>88.888888890000004</v>
      </c>
    </row>
    <row r="385" spans="1:26">
      <c r="A385" s="4">
        <v>384</v>
      </c>
      <c r="B385" s="8" t="s">
        <v>744</v>
      </c>
      <c r="C385" t="s">
        <v>514</v>
      </c>
      <c r="D385" s="4">
        <f t="shared" si="29"/>
        <v>0</v>
      </c>
      <c r="E385" s="5" t="s">
        <v>11</v>
      </c>
      <c r="F385" s="8" t="s">
        <v>22</v>
      </c>
      <c r="G385" s="5">
        <v>2118</v>
      </c>
      <c r="H385" s="5">
        <v>1975</v>
      </c>
      <c r="I385" s="5">
        <f t="shared" si="34"/>
        <v>41</v>
      </c>
      <c r="J385" s="7">
        <v>641000</v>
      </c>
      <c r="K385" s="9">
        <v>41961</v>
      </c>
      <c r="L385" s="9">
        <v>42027</v>
      </c>
      <c r="M385" s="8" t="s">
        <v>745</v>
      </c>
      <c r="N385" s="5">
        <f t="shared" si="30"/>
        <v>1</v>
      </c>
      <c r="O385" s="5">
        <f t="shared" si="31"/>
        <v>0</v>
      </c>
      <c r="P385" s="4">
        <v>1</v>
      </c>
      <c r="Q385" s="5">
        <v>38.300803000000002</v>
      </c>
      <c r="R385" s="5">
        <v>-122.337796</v>
      </c>
      <c r="S385" s="24">
        <v>100</v>
      </c>
      <c r="T385" s="24">
        <v>82.608695650000001</v>
      </c>
      <c r="U385" s="24">
        <v>3.5497835499999999</v>
      </c>
      <c r="V385" s="24">
        <v>2.0779220779999998</v>
      </c>
      <c r="W385" s="24">
        <v>0</v>
      </c>
      <c r="X385" s="25">
        <v>47946</v>
      </c>
      <c r="Y385" s="24">
        <v>82.230623820000005</v>
      </c>
      <c r="Z385" s="24">
        <v>88.888888890000004</v>
      </c>
    </row>
    <row r="386" spans="1:26">
      <c r="A386" s="4">
        <v>385</v>
      </c>
      <c r="B386" s="8" t="s">
        <v>746</v>
      </c>
      <c r="C386" t="s">
        <v>514</v>
      </c>
      <c r="D386" s="4">
        <f t="shared" ref="D386:D449" si="35">IF(E386="Red",1,0)</f>
        <v>0</v>
      </c>
      <c r="E386" s="5" t="s">
        <v>11</v>
      </c>
      <c r="F386" s="8" t="s">
        <v>22</v>
      </c>
      <c r="G386" s="5">
        <v>2118</v>
      </c>
      <c r="H386" s="5">
        <v>1975</v>
      </c>
      <c r="I386" s="5">
        <f t="shared" si="34"/>
        <v>41</v>
      </c>
      <c r="J386" s="7">
        <v>707500</v>
      </c>
      <c r="K386" s="9">
        <v>41914</v>
      </c>
      <c r="L386" s="9">
        <v>41926</v>
      </c>
      <c r="M386" s="8" t="s">
        <v>747</v>
      </c>
      <c r="N386" s="5">
        <f t="shared" ref="N386:N449" si="36">IF(ISNUMBER(FIND("chimney",M386))= TRUE,1,0)</f>
        <v>1</v>
      </c>
      <c r="O386" s="5">
        <f t="shared" ref="O386:O449" si="37">IF(ISNUMBER(FIND("foundation",M386))= TRUE,1,0)</f>
        <v>0</v>
      </c>
      <c r="P386" s="4">
        <v>2</v>
      </c>
      <c r="Q386" s="5">
        <v>38.30068</v>
      </c>
      <c r="R386" s="5">
        <v>-122.337236</v>
      </c>
      <c r="S386" s="24">
        <v>100</v>
      </c>
      <c r="T386" s="24">
        <v>82.608695650000001</v>
      </c>
      <c r="U386" s="24">
        <v>3.5497835499999999</v>
      </c>
      <c r="V386" s="24">
        <v>2.0779220779999998</v>
      </c>
      <c r="W386" s="24">
        <v>0</v>
      </c>
      <c r="X386" s="25">
        <v>47946</v>
      </c>
      <c r="Y386" s="24">
        <v>82.230623820000005</v>
      </c>
      <c r="Z386" s="24">
        <v>88.888888890000004</v>
      </c>
    </row>
    <row r="387" spans="1:26">
      <c r="A387" s="4">
        <v>386</v>
      </c>
      <c r="B387" s="8" t="s">
        <v>748</v>
      </c>
      <c r="C387" t="s">
        <v>514</v>
      </c>
      <c r="D387" s="4">
        <f t="shared" si="35"/>
        <v>0</v>
      </c>
      <c r="E387" s="5" t="s">
        <v>11</v>
      </c>
      <c r="F387" s="8" t="s">
        <v>22</v>
      </c>
      <c r="G387" s="5">
        <v>2080</v>
      </c>
      <c r="H387" s="5">
        <v>1975</v>
      </c>
      <c r="I387" s="5">
        <f t="shared" si="34"/>
        <v>41</v>
      </c>
      <c r="J387" s="7">
        <v>739300</v>
      </c>
      <c r="K387" s="9">
        <v>41894</v>
      </c>
      <c r="L387" s="9">
        <v>41899</v>
      </c>
      <c r="M387" s="8" t="s">
        <v>715</v>
      </c>
      <c r="N387" s="5">
        <f t="shared" si="36"/>
        <v>1</v>
      </c>
      <c r="O387" s="5">
        <f t="shared" si="37"/>
        <v>0</v>
      </c>
      <c r="P387" s="4">
        <v>2</v>
      </c>
      <c r="Q387" s="5">
        <v>38.300603000000002</v>
      </c>
      <c r="R387" s="5">
        <v>-122.33658200000001</v>
      </c>
      <c r="S387" s="24">
        <v>100</v>
      </c>
      <c r="T387" s="24">
        <v>82.608695650000001</v>
      </c>
      <c r="U387" s="24">
        <v>3.5497835499999999</v>
      </c>
      <c r="V387" s="24">
        <v>2.0779220779999998</v>
      </c>
      <c r="W387" s="24">
        <v>0</v>
      </c>
      <c r="X387" s="25">
        <v>47946</v>
      </c>
      <c r="Y387" s="24">
        <v>82.230623820000005</v>
      </c>
      <c r="Z387" s="24">
        <v>88.888888890000004</v>
      </c>
    </row>
    <row r="388" spans="1:26">
      <c r="A388" s="4">
        <v>387</v>
      </c>
      <c r="B388" s="8" t="s">
        <v>749</v>
      </c>
      <c r="C388" t="s">
        <v>514</v>
      </c>
      <c r="D388" s="4">
        <f t="shared" si="35"/>
        <v>0</v>
      </c>
      <c r="E388" s="5" t="s">
        <v>11</v>
      </c>
      <c r="F388" s="8" t="s">
        <v>22</v>
      </c>
      <c r="G388" s="5">
        <v>1454</v>
      </c>
      <c r="H388" s="5">
        <v>1975</v>
      </c>
      <c r="I388" s="5">
        <f t="shared" si="34"/>
        <v>41</v>
      </c>
      <c r="J388" s="7">
        <v>580900</v>
      </c>
      <c r="K388" s="9">
        <v>41936</v>
      </c>
      <c r="L388" s="9">
        <v>42201</v>
      </c>
      <c r="M388" s="8" t="s">
        <v>715</v>
      </c>
      <c r="N388" s="5">
        <f t="shared" si="36"/>
        <v>1</v>
      </c>
      <c r="O388" s="5">
        <f t="shared" si="37"/>
        <v>0</v>
      </c>
      <c r="P388" s="4">
        <v>2</v>
      </c>
      <c r="Q388" s="5">
        <v>38.300277999999999</v>
      </c>
      <c r="R388" s="5">
        <v>-122.336421</v>
      </c>
      <c r="S388" s="24">
        <v>100</v>
      </c>
      <c r="T388" s="24">
        <v>82.608695650000001</v>
      </c>
      <c r="U388" s="24">
        <v>3.5497835499999999</v>
      </c>
      <c r="V388" s="24">
        <v>2.0779220779999998</v>
      </c>
      <c r="W388" s="24">
        <v>0</v>
      </c>
      <c r="X388" s="25">
        <v>47946</v>
      </c>
      <c r="Y388" s="24">
        <v>82.230623820000005</v>
      </c>
      <c r="Z388" s="24">
        <v>88.888888890000004</v>
      </c>
    </row>
    <row r="389" spans="1:26">
      <c r="A389" s="4">
        <v>388</v>
      </c>
      <c r="B389" s="8" t="s">
        <v>750</v>
      </c>
      <c r="C389" t="s">
        <v>514</v>
      </c>
      <c r="D389" s="4">
        <f t="shared" si="35"/>
        <v>0</v>
      </c>
      <c r="E389" s="5" t="s">
        <v>11</v>
      </c>
      <c r="F389" s="8" t="s">
        <v>22</v>
      </c>
      <c r="G389" s="5">
        <v>1991</v>
      </c>
      <c r="H389" s="5">
        <v>1978</v>
      </c>
      <c r="I389" s="5">
        <f t="shared" si="34"/>
        <v>38</v>
      </c>
      <c r="J389" s="7">
        <v>702900</v>
      </c>
      <c r="K389" s="9">
        <v>41929</v>
      </c>
      <c r="L389" s="9">
        <v>41956</v>
      </c>
      <c r="M389" s="5" t="s">
        <v>751</v>
      </c>
      <c r="N389" s="5">
        <f t="shared" si="36"/>
        <v>1</v>
      </c>
      <c r="O389" s="5">
        <f t="shared" si="37"/>
        <v>0</v>
      </c>
      <c r="P389" s="4">
        <v>2</v>
      </c>
      <c r="Q389" s="5">
        <v>38.299933000000003</v>
      </c>
      <c r="R389" s="5">
        <v>-122.33908</v>
      </c>
      <c r="S389" s="24">
        <v>100</v>
      </c>
      <c r="T389" s="24">
        <v>82.608695650000001</v>
      </c>
      <c r="U389" s="24">
        <v>3.5497835499999999</v>
      </c>
      <c r="V389" s="24">
        <v>2.0779220779999998</v>
      </c>
      <c r="W389" s="24">
        <v>0</v>
      </c>
      <c r="X389" s="25">
        <v>47946</v>
      </c>
      <c r="Y389" s="24">
        <v>82.230623820000005</v>
      </c>
      <c r="Z389" s="24">
        <v>88.888888890000004</v>
      </c>
    </row>
    <row r="390" spans="1:26">
      <c r="A390" s="4">
        <v>389</v>
      </c>
      <c r="B390" s="8" t="s">
        <v>752</v>
      </c>
      <c r="C390" t="s">
        <v>514</v>
      </c>
      <c r="D390" s="4">
        <f t="shared" si="35"/>
        <v>0</v>
      </c>
      <c r="E390" s="5" t="s">
        <v>11</v>
      </c>
      <c r="F390" s="8" t="s">
        <v>22</v>
      </c>
      <c r="G390" s="5">
        <v>1825</v>
      </c>
      <c r="H390" s="5">
        <v>1978</v>
      </c>
      <c r="I390" s="5">
        <f t="shared" si="34"/>
        <v>38</v>
      </c>
      <c r="J390" s="7">
        <v>682200</v>
      </c>
      <c r="K390" s="9">
        <v>41911</v>
      </c>
      <c r="L390" s="9">
        <v>41940</v>
      </c>
      <c r="M390" s="5" t="s">
        <v>751</v>
      </c>
      <c r="N390" s="5">
        <f t="shared" si="36"/>
        <v>1</v>
      </c>
      <c r="O390" s="5">
        <f t="shared" si="37"/>
        <v>0</v>
      </c>
      <c r="P390" s="4">
        <v>2</v>
      </c>
      <c r="Q390" s="5">
        <v>38.299686999999999</v>
      </c>
      <c r="R390" s="5">
        <v>-122.339173</v>
      </c>
      <c r="S390" s="24">
        <v>100</v>
      </c>
      <c r="T390" s="24">
        <v>82.608695650000001</v>
      </c>
      <c r="U390" s="24">
        <v>3.5497835499999999</v>
      </c>
      <c r="V390" s="24">
        <v>2.0779220779999998</v>
      </c>
      <c r="W390" s="24">
        <v>0</v>
      </c>
      <c r="X390" s="25">
        <v>47946</v>
      </c>
      <c r="Y390" s="24">
        <v>82.230623820000005</v>
      </c>
      <c r="Z390" s="24">
        <v>88.888888890000004</v>
      </c>
    </row>
    <row r="391" spans="1:26">
      <c r="A391" s="4">
        <v>390</v>
      </c>
      <c r="B391" s="8" t="s">
        <v>753</v>
      </c>
      <c r="C391" t="s">
        <v>514</v>
      </c>
      <c r="D391" s="4">
        <f t="shared" si="35"/>
        <v>0</v>
      </c>
      <c r="E391" s="5" t="s">
        <v>11</v>
      </c>
      <c r="F391" s="8" t="s">
        <v>22</v>
      </c>
      <c r="G391" s="5">
        <v>2469</v>
      </c>
      <c r="H391" s="5">
        <v>1978</v>
      </c>
      <c r="I391" s="5">
        <f t="shared" si="34"/>
        <v>38</v>
      </c>
      <c r="J391" s="7">
        <v>792100</v>
      </c>
      <c r="K391" s="5" t="s">
        <v>2782</v>
      </c>
      <c r="L391" s="5" t="s">
        <v>2782</v>
      </c>
      <c r="M391" s="8" t="s">
        <v>754</v>
      </c>
      <c r="N391" s="5">
        <f t="shared" si="36"/>
        <v>0</v>
      </c>
      <c r="O391" s="5">
        <f t="shared" si="37"/>
        <v>0</v>
      </c>
      <c r="P391" s="4">
        <v>2</v>
      </c>
      <c r="Q391" s="5">
        <v>38.299464</v>
      </c>
      <c r="R391" s="5">
        <v>-122.33927799999999</v>
      </c>
      <c r="S391" s="24">
        <v>100</v>
      </c>
      <c r="T391" s="24">
        <v>82.608695650000001</v>
      </c>
      <c r="U391" s="24">
        <v>3.5497835499999999</v>
      </c>
      <c r="V391" s="24">
        <v>2.0779220779999998</v>
      </c>
      <c r="W391" s="24">
        <v>0</v>
      </c>
      <c r="X391" s="25">
        <v>47946</v>
      </c>
      <c r="Y391" s="24">
        <v>82.230623820000005</v>
      </c>
      <c r="Z391" s="24">
        <v>88.888888890000004</v>
      </c>
    </row>
    <row r="392" spans="1:26">
      <c r="A392" s="4">
        <v>391</v>
      </c>
      <c r="B392" s="8" t="s">
        <v>755</v>
      </c>
      <c r="C392" t="s">
        <v>514</v>
      </c>
      <c r="D392" s="4">
        <f t="shared" si="35"/>
        <v>0</v>
      </c>
      <c r="E392" s="5" t="s">
        <v>11</v>
      </c>
      <c r="F392" s="8" t="s">
        <v>22</v>
      </c>
      <c r="G392" s="5">
        <v>2142</v>
      </c>
      <c r="H392" s="5">
        <v>1980</v>
      </c>
      <c r="I392" s="5">
        <f t="shared" si="34"/>
        <v>36</v>
      </c>
      <c r="J392" s="7">
        <v>750400</v>
      </c>
      <c r="K392" s="9">
        <v>41947</v>
      </c>
      <c r="L392" s="9">
        <v>41964</v>
      </c>
      <c r="M392" s="8" t="s">
        <v>715</v>
      </c>
      <c r="N392" s="5">
        <f t="shared" si="36"/>
        <v>1</v>
      </c>
      <c r="O392" s="5">
        <f t="shared" si="37"/>
        <v>0</v>
      </c>
      <c r="P392" s="4">
        <v>2</v>
      </c>
      <c r="Q392" s="5">
        <v>38.299275999999999</v>
      </c>
      <c r="R392" s="5">
        <v>-122.335932</v>
      </c>
      <c r="S392" s="24">
        <v>100</v>
      </c>
      <c r="T392" s="24">
        <v>82.608695650000001</v>
      </c>
      <c r="U392" s="24">
        <v>3.5497835499999999</v>
      </c>
      <c r="V392" s="24">
        <v>2.0779220779999998</v>
      </c>
      <c r="W392" s="24">
        <v>0</v>
      </c>
      <c r="X392" s="25">
        <v>47946</v>
      </c>
      <c r="Y392" s="24">
        <v>82.230623820000005</v>
      </c>
      <c r="Z392" s="24">
        <v>88.888888890000004</v>
      </c>
    </row>
    <row r="393" spans="1:26">
      <c r="A393" s="4">
        <v>392</v>
      </c>
      <c r="B393" s="8" t="s">
        <v>756</v>
      </c>
      <c r="C393" t="s">
        <v>514</v>
      </c>
      <c r="D393" s="4">
        <f t="shared" si="35"/>
        <v>0</v>
      </c>
      <c r="E393" s="5" t="s">
        <v>11</v>
      </c>
      <c r="F393" s="8" t="s">
        <v>22</v>
      </c>
      <c r="G393" s="5">
        <v>1955</v>
      </c>
      <c r="H393" s="5">
        <v>1980</v>
      </c>
      <c r="I393" s="5">
        <f t="shared" si="34"/>
        <v>36</v>
      </c>
      <c r="J393" s="7">
        <v>686200</v>
      </c>
      <c r="K393" s="9">
        <v>42201</v>
      </c>
      <c r="L393" s="5" t="s">
        <v>757</v>
      </c>
      <c r="M393" s="8" t="s">
        <v>758</v>
      </c>
      <c r="N393" s="5">
        <f t="shared" si="36"/>
        <v>1</v>
      </c>
      <c r="O393" s="5">
        <f t="shared" si="37"/>
        <v>0</v>
      </c>
      <c r="P393" s="4">
        <v>2</v>
      </c>
      <c r="Q393" s="5">
        <v>38.299045</v>
      </c>
      <c r="R393" s="5">
        <v>-122.336297</v>
      </c>
      <c r="S393" s="24">
        <v>100</v>
      </c>
      <c r="T393" s="24">
        <v>82.608695650000001</v>
      </c>
      <c r="U393" s="24">
        <v>3.5497835499999999</v>
      </c>
      <c r="V393" s="24">
        <v>2.0779220779999998</v>
      </c>
      <c r="W393" s="24">
        <v>0</v>
      </c>
      <c r="X393" s="25">
        <v>47946</v>
      </c>
      <c r="Y393" s="24">
        <v>82.230623820000005</v>
      </c>
      <c r="Z393" s="24">
        <v>88.888888890000004</v>
      </c>
    </row>
    <row r="394" spans="1:26">
      <c r="A394" s="4">
        <v>393</v>
      </c>
      <c r="B394" s="8" t="s">
        <v>759</v>
      </c>
      <c r="C394" t="s">
        <v>514</v>
      </c>
      <c r="D394" s="4">
        <f t="shared" si="35"/>
        <v>0</v>
      </c>
      <c r="E394" s="5" t="s">
        <v>11</v>
      </c>
      <c r="F394" s="8" t="s">
        <v>22</v>
      </c>
      <c r="G394" s="5">
        <v>1955</v>
      </c>
      <c r="H394" s="5">
        <v>1980</v>
      </c>
      <c r="I394" s="5">
        <f t="shared" si="34"/>
        <v>36</v>
      </c>
      <c r="J394" s="7">
        <v>691400</v>
      </c>
      <c r="K394" s="5" t="s">
        <v>2782</v>
      </c>
      <c r="L394" s="5" t="s">
        <v>2782</v>
      </c>
      <c r="M394" s="8" t="s">
        <v>760</v>
      </c>
      <c r="N394" s="5">
        <f t="shared" si="36"/>
        <v>0</v>
      </c>
      <c r="O394" s="5">
        <f t="shared" si="37"/>
        <v>0</v>
      </c>
      <c r="P394" s="4">
        <v>2</v>
      </c>
      <c r="Q394" s="5">
        <v>38.298757000000002</v>
      </c>
      <c r="R394" s="5">
        <v>-122.33630100000001</v>
      </c>
      <c r="S394" s="24">
        <v>100</v>
      </c>
      <c r="T394" s="24">
        <v>82.608695650000001</v>
      </c>
      <c r="U394" s="24">
        <v>3.5497835499999999</v>
      </c>
      <c r="V394" s="24">
        <v>2.0779220779999998</v>
      </c>
      <c r="W394" s="24">
        <v>0</v>
      </c>
      <c r="X394" s="25">
        <v>47946</v>
      </c>
      <c r="Y394" s="24">
        <v>82.230623820000005</v>
      </c>
      <c r="Z394" s="24">
        <v>88.888888890000004</v>
      </c>
    </row>
    <row r="395" spans="1:26">
      <c r="A395" s="4">
        <v>394</v>
      </c>
      <c r="B395" s="8" t="s">
        <v>761</v>
      </c>
      <c r="C395" t="s">
        <v>514</v>
      </c>
      <c r="D395" s="4">
        <f t="shared" si="35"/>
        <v>0</v>
      </c>
      <c r="E395" s="5" t="s">
        <v>11</v>
      </c>
      <c r="F395" s="8" t="s">
        <v>22</v>
      </c>
      <c r="G395" s="5">
        <v>2469</v>
      </c>
      <c r="H395" s="5">
        <v>1979</v>
      </c>
      <c r="I395" s="5">
        <f t="shared" si="34"/>
        <v>37</v>
      </c>
      <c r="J395" s="7">
        <v>851800</v>
      </c>
      <c r="K395" s="9">
        <v>41909</v>
      </c>
      <c r="L395" s="5" t="s">
        <v>762</v>
      </c>
      <c r="M395" s="8" t="s">
        <v>763</v>
      </c>
      <c r="N395" s="5">
        <f t="shared" si="36"/>
        <v>0</v>
      </c>
      <c r="O395" s="5">
        <f t="shared" si="37"/>
        <v>0</v>
      </c>
      <c r="P395" s="4">
        <v>1</v>
      </c>
      <c r="Q395" s="5">
        <v>38.298498000000002</v>
      </c>
      <c r="R395" s="5">
        <v>-122.336364</v>
      </c>
      <c r="S395" s="24">
        <v>100</v>
      </c>
      <c r="T395" s="24">
        <v>82.608695650000001</v>
      </c>
      <c r="U395" s="24">
        <v>3.5497835499999999</v>
      </c>
      <c r="V395" s="24">
        <v>2.0779220779999998</v>
      </c>
      <c r="W395" s="24">
        <v>0</v>
      </c>
      <c r="X395" s="25">
        <v>47946</v>
      </c>
      <c r="Y395" s="24">
        <v>82.230623820000005</v>
      </c>
      <c r="Z395" s="24">
        <v>88.888888890000004</v>
      </c>
    </row>
    <row r="396" spans="1:26">
      <c r="A396" s="4">
        <v>395</v>
      </c>
      <c r="B396" s="8" t="s">
        <v>764</v>
      </c>
      <c r="C396" t="s">
        <v>514</v>
      </c>
      <c r="D396" s="4">
        <f t="shared" si="35"/>
        <v>0</v>
      </c>
      <c r="E396" s="5" t="s">
        <v>11</v>
      </c>
      <c r="F396" s="8" t="s">
        <v>22</v>
      </c>
      <c r="G396" s="5">
        <v>2396</v>
      </c>
      <c r="H396" s="5">
        <v>1983</v>
      </c>
      <c r="I396" s="5">
        <f t="shared" si="34"/>
        <v>33</v>
      </c>
      <c r="J396" s="7">
        <v>944800</v>
      </c>
      <c r="K396" s="9">
        <v>41897</v>
      </c>
      <c r="L396" s="9">
        <v>41953</v>
      </c>
      <c r="M396" s="8" t="s">
        <v>715</v>
      </c>
      <c r="N396" s="5">
        <f t="shared" si="36"/>
        <v>1</v>
      </c>
      <c r="O396" s="5">
        <f t="shared" si="37"/>
        <v>0</v>
      </c>
      <c r="P396" s="4">
        <v>2</v>
      </c>
      <c r="Q396" s="5">
        <v>38.297721000000003</v>
      </c>
      <c r="R396" s="5">
        <v>-122.338894</v>
      </c>
      <c r="S396" s="24">
        <v>100</v>
      </c>
      <c r="T396" s="24">
        <v>82.608695650000001</v>
      </c>
      <c r="U396" s="24">
        <v>3.5497835499999999</v>
      </c>
      <c r="V396" s="24">
        <v>2.0779220779999998</v>
      </c>
      <c r="W396" s="24">
        <v>0</v>
      </c>
      <c r="X396" s="25">
        <v>47946</v>
      </c>
      <c r="Y396" s="24">
        <v>82.230623820000005</v>
      </c>
      <c r="Z396" s="24">
        <v>88.888888890000004</v>
      </c>
    </row>
    <row r="397" spans="1:26">
      <c r="A397" s="4">
        <v>396</v>
      </c>
      <c r="B397" s="8" t="s">
        <v>765</v>
      </c>
      <c r="C397" t="s">
        <v>514</v>
      </c>
      <c r="D397" s="4">
        <f t="shared" si="35"/>
        <v>0</v>
      </c>
      <c r="E397" s="5" t="s">
        <v>11</v>
      </c>
      <c r="F397" s="8" t="s">
        <v>22</v>
      </c>
      <c r="G397" s="5">
        <v>2396</v>
      </c>
      <c r="H397" s="5">
        <v>1982</v>
      </c>
      <c r="I397" s="5">
        <f t="shared" si="34"/>
        <v>34</v>
      </c>
      <c r="J397" s="7">
        <v>778300</v>
      </c>
      <c r="K397" s="5" t="s">
        <v>2782</v>
      </c>
      <c r="L397" s="5" t="s">
        <v>2782</v>
      </c>
      <c r="M397" s="8" t="s">
        <v>715</v>
      </c>
      <c r="N397" s="5">
        <f t="shared" si="36"/>
        <v>1</v>
      </c>
      <c r="O397" s="5">
        <f t="shared" si="37"/>
        <v>0</v>
      </c>
      <c r="P397" s="4">
        <v>2</v>
      </c>
      <c r="Q397" s="5">
        <v>38.296736000000003</v>
      </c>
      <c r="R397" s="5">
        <v>-122.337739</v>
      </c>
      <c r="S397" s="24">
        <v>100</v>
      </c>
      <c r="T397" s="24">
        <v>82.608695650000001</v>
      </c>
      <c r="U397" s="24">
        <v>3.5497835499999999</v>
      </c>
      <c r="V397" s="24">
        <v>2.0779220779999998</v>
      </c>
      <c r="W397" s="24">
        <v>0</v>
      </c>
      <c r="X397" s="25">
        <v>47946</v>
      </c>
      <c r="Y397" s="24">
        <v>82.230623820000005</v>
      </c>
      <c r="Z397" s="24">
        <v>88.888888890000004</v>
      </c>
    </row>
    <row r="398" spans="1:26">
      <c r="A398" s="4">
        <v>397</v>
      </c>
      <c r="B398" s="8" t="s">
        <v>766</v>
      </c>
      <c r="C398" t="s">
        <v>514</v>
      </c>
      <c r="D398" s="4">
        <f t="shared" si="35"/>
        <v>0</v>
      </c>
      <c r="E398" s="5" t="s">
        <v>11</v>
      </c>
      <c r="F398" s="8" t="s">
        <v>22</v>
      </c>
      <c r="G398" s="5">
        <v>2159</v>
      </c>
      <c r="H398" s="5">
        <v>1983</v>
      </c>
      <c r="I398" s="5">
        <f t="shared" si="34"/>
        <v>33</v>
      </c>
      <c r="J398" s="7">
        <v>909800</v>
      </c>
      <c r="K398" s="9">
        <v>41988</v>
      </c>
      <c r="L398" s="9">
        <v>42025</v>
      </c>
      <c r="M398" s="8" t="s">
        <v>715</v>
      </c>
      <c r="N398" s="5">
        <f t="shared" si="36"/>
        <v>1</v>
      </c>
      <c r="O398" s="5">
        <f t="shared" si="37"/>
        <v>0</v>
      </c>
      <c r="P398" s="4">
        <v>2</v>
      </c>
      <c r="Q398" s="5">
        <v>38.296661</v>
      </c>
      <c r="R398" s="5">
        <v>-122.337975</v>
      </c>
      <c r="S398" s="24">
        <v>100</v>
      </c>
      <c r="T398" s="24">
        <v>82.608695650000001</v>
      </c>
      <c r="U398" s="24">
        <v>3.5497835499999999</v>
      </c>
      <c r="V398" s="24">
        <v>2.0779220779999998</v>
      </c>
      <c r="W398" s="24">
        <v>0</v>
      </c>
      <c r="X398" s="25">
        <v>47946</v>
      </c>
      <c r="Y398" s="24">
        <v>82.230623820000005</v>
      </c>
      <c r="Z398" s="24">
        <v>88.888888890000004</v>
      </c>
    </row>
    <row r="399" spans="1:26">
      <c r="A399" s="4">
        <v>398</v>
      </c>
      <c r="B399" s="8" t="s">
        <v>767</v>
      </c>
      <c r="C399" t="s">
        <v>514</v>
      </c>
      <c r="D399" s="4">
        <f t="shared" si="35"/>
        <v>0</v>
      </c>
      <c r="E399" s="5" t="s">
        <v>11</v>
      </c>
      <c r="F399" s="8" t="s">
        <v>22</v>
      </c>
      <c r="G399" s="5">
        <v>1761</v>
      </c>
      <c r="H399" s="5">
        <v>1983</v>
      </c>
      <c r="I399" s="5">
        <f t="shared" si="34"/>
        <v>33</v>
      </c>
      <c r="J399" s="7">
        <v>644900</v>
      </c>
      <c r="K399" s="5" t="s">
        <v>2782</v>
      </c>
      <c r="L399" s="5" t="s">
        <v>2782</v>
      </c>
      <c r="M399" s="8" t="s">
        <v>715</v>
      </c>
      <c r="N399" s="5">
        <f t="shared" si="36"/>
        <v>1</v>
      </c>
      <c r="O399" s="5">
        <f t="shared" si="37"/>
        <v>0</v>
      </c>
      <c r="P399" s="4">
        <v>2</v>
      </c>
      <c r="Q399" s="5">
        <v>38.296269000000002</v>
      </c>
      <c r="R399" s="5">
        <v>-122.337444</v>
      </c>
      <c r="S399" s="24">
        <v>100</v>
      </c>
      <c r="T399" s="24">
        <v>82.608695650000001</v>
      </c>
      <c r="U399" s="24">
        <v>3.5497835499999999</v>
      </c>
      <c r="V399" s="24">
        <v>2.0779220779999998</v>
      </c>
      <c r="W399" s="24">
        <v>0</v>
      </c>
      <c r="X399" s="25">
        <v>47946</v>
      </c>
      <c r="Y399" s="24">
        <v>82.230623820000005</v>
      </c>
      <c r="Z399" s="24">
        <v>88.888888890000004</v>
      </c>
    </row>
    <row r="400" spans="1:26">
      <c r="A400" s="4">
        <v>399</v>
      </c>
      <c r="B400" s="8" t="s">
        <v>768</v>
      </c>
      <c r="C400" t="s">
        <v>514</v>
      </c>
      <c r="D400" s="4">
        <f t="shared" si="35"/>
        <v>0</v>
      </c>
      <c r="E400" s="5" t="s">
        <v>11</v>
      </c>
      <c r="F400" s="8" t="s">
        <v>22</v>
      </c>
      <c r="G400" s="5">
        <v>1503</v>
      </c>
      <c r="H400" s="5">
        <v>1984</v>
      </c>
      <c r="I400" s="5">
        <f t="shared" si="34"/>
        <v>32</v>
      </c>
      <c r="J400" s="7">
        <v>733400</v>
      </c>
      <c r="K400" s="9">
        <v>41905</v>
      </c>
      <c r="L400" s="9">
        <v>41933</v>
      </c>
      <c r="M400" s="8" t="s">
        <v>769</v>
      </c>
      <c r="N400" s="5">
        <f t="shared" si="36"/>
        <v>0</v>
      </c>
      <c r="O400" s="5">
        <f t="shared" si="37"/>
        <v>0</v>
      </c>
      <c r="P400" s="4">
        <v>2</v>
      </c>
      <c r="Q400" s="5">
        <v>38.295479999999998</v>
      </c>
      <c r="R400" s="5">
        <v>-122.337429</v>
      </c>
      <c r="S400" s="24">
        <v>100</v>
      </c>
      <c r="T400" s="24">
        <v>82.608695650000001</v>
      </c>
      <c r="U400" s="24">
        <v>3.5497835499999999</v>
      </c>
      <c r="V400" s="24">
        <v>2.0779220779999998</v>
      </c>
      <c r="W400" s="24">
        <v>0</v>
      </c>
      <c r="X400" s="25">
        <v>47946</v>
      </c>
      <c r="Y400" s="24">
        <v>82.230623820000005</v>
      </c>
      <c r="Z400" s="24">
        <v>88.888888890000004</v>
      </c>
    </row>
    <row r="401" spans="1:26">
      <c r="A401" s="4">
        <v>400</v>
      </c>
      <c r="B401" s="8" t="s">
        <v>770</v>
      </c>
      <c r="C401" t="s">
        <v>514</v>
      </c>
      <c r="D401" s="4">
        <f t="shared" si="35"/>
        <v>0</v>
      </c>
      <c r="E401" s="5" t="s">
        <v>11</v>
      </c>
      <c r="F401" s="8" t="s">
        <v>22</v>
      </c>
      <c r="G401" s="5">
        <v>1761</v>
      </c>
      <c r="H401" s="5">
        <v>1984</v>
      </c>
      <c r="I401" s="5">
        <f t="shared" si="34"/>
        <v>32</v>
      </c>
      <c r="J401" s="7">
        <v>628700</v>
      </c>
      <c r="K401" s="9">
        <v>41885</v>
      </c>
      <c r="L401" s="9">
        <v>41921</v>
      </c>
      <c r="M401" s="8" t="s">
        <v>771</v>
      </c>
      <c r="N401" s="5">
        <f t="shared" si="36"/>
        <v>1</v>
      </c>
      <c r="O401" s="5">
        <f t="shared" si="37"/>
        <v>0</v>
      </c>
      <c r="P401" s="4">
        <v>2</v>
      </c>
      <c r="Q401" s="5">
        <v>38.295372</v>
      </c>
      <c r="R401" s="5">
        <v>-122.338161</v>
      </c>
      <c r="S401" s="24">
        <v>100</v>
      </c>
      <c r="T401" s="24">
        <v>82.608695650000001</v>
      </c>
      <c r="U401" s="24">
        <v>3.5497835499999999</v>
      </c>
      <c r="V401" s="24">
        <v>2.0779220779999998</v>
      </c>
      <c r="W401" s="24">
        <v>0</v>
      </c>
      <c r="X401" s="25">
        <v>47946</v>
      </c>
      <c r="Y401" s="24">
        <v>82.230623820000005</v>
      </c>
      <c r="Z401" s="24">
        <v>88.888888890000004</v>
      </c>
    </row>
    <row r="402" spans="1:26">
      <c r="A402" s="4">
        <v>401</v>
      </c>
      <c r="B402" s="8" t="s">
        <v>772</v>
      </c>
      <c r="C402" t="s">
        <v>514</v>
      </c>
      <c r="D402" s="4">
        <f t="shared" si="35"/>
        <v>0</v>
      </c>
      <c r="E402" s="5" t="s">
        <v>11</v>
      </c>
      <c r="F402" s="8" t="s">
        <v>22</v>
      </c>
      <c r="G402" s="5">
        <v>2159</v>
      </c>
      <c r="H402" s="5">
        <v>1984</v>
      </c>
      <c r="I402" s="5">
        <f t="shared" si="34"/>
        <v>32</v>
      </c>
      <c r="J402" s="7">
        <v>784800</v>
      </c>
      <c r="K402" s="9">
        <v>41983</v>
      </c>
      <c r="L402" s="9">
        <v>42256</v>
      </c>
      <c r="M402" s="8" t="s">
        <v>773</v>
      </c>
      <c r="N402" s="5">
        <f t="shared" si="36"/>
        <v>0</v>
      </c>
      <c r="O402" s="5">
        <f t="shared" si="37"/>
        <v>0</v>
      </c>
      <c r="P402" s="4">
        <v>2</v>
      </c>
      <c r="Q402" s="5">
        <v>38.294924999999999</v>
      </c>
      <c r="R402" s="5">
        <v>-122.338795</v>
      </c>
      <c r="S402" s="24">
        <v>100</v>
      </c>
      <c r="T402" s="24">
        <v>82.608695650000001</v>
      </c>
      <c r="U402" s="24">
        <v>3.5497835499999999</v>
      </c>
      <c r="V402" s="24">
        <v>2.0779220779999998</v>
      </c>
      <c r="W402" s="24">
        <v>0</v>
      </c>
      <c r="X402" s="25">
        <v>47946</v>
      </c>
      <c r="Y402" s="24">
        <v>82.230623820000005</v>
      </c>
      <c r="Z402" s="24">
        <v>88.888888890000004</v>
      </c>
    </row>
    <row r="403" spans="1:26">
      <c r="A403" s="4">
        <v>402</v>
      </c>
      <c r="B403" s="8" t="s">
        <v>774</v>
      </c>
      <c r="C403" t="s">
        <v>514</v>
      </c>
      <c r="D403" s="4">
        <f t="shared" si="35"/>
        <v>0</v>
      </c>
      <c r="E403" s="5" t="s">
        <v>11</v>
      </c>
      <c r="F403" s="8" t="s">
        <v>22</v>
      </c>
      <c r="G403" s="5">
        <v>2396</v>
      </c>
      <c r="H403" s="5">
        <v>1983</v>
      </c>
      <c r="I403" s="5">
        <f t="shared" si="34"/>
        <v>33</v>
      </c>
      <c r="J403" s="7">
        <v>821100</v>
      </c>
      <c r="K403" s="9">
        <v>41912</v>
      </c>
      <c r="L403" s="9">
        <v>41995</v>
      </c>
      <c r="M403" s="8" t="s">
        <v>775</v>
      </c>
      <c r="N403" s="5">
        <f t="shared" si="36"/>
        <v>1</v>
      </c>
      <c r="O403" s="5">
        <f t="shared" si="37"/>
        <v>0</v>
      </c>
      <c r="P403" s="4">
        <v>2</v>
      </c>
      <c r="Q403" s="5">
        <v>38.294580000000003</v>
      </c>
      <c r="R403" s="5">
        <v>-122.338836</v>
      </c>
      <c r="S403" s="24">
        <v>100</v>
      </c>
      <c r="T403" s="24">
        <v>82.608695650000001</v>
      </c>
      <c r="U403" s="24">
        <v>3.5497835499999999</v>
      </c>
      <c r="V403" s="24">
        <v>2.0779220779999998</v>
      </c>
      <c r="W403" s="24">
        <v>0</v>
      </c>
      <c r="X403" s="25">
        <v>47946</v>
      </c>
      <c r="Y403" s="24">
        <v>82.230623820000005</v>
      </c>
      <c r="Z403" s="24">
        <v>88.888888890000004</v>
      </c>
    </row>
    <row r="404" spans="1:26">
      <c r="A404" s="4">
        <v>403</v>
      </c>
      <c r="B404" s="8" t="s">
        <v>776</v>
      </c>
      <c r="C404" t="s">
        <v>514</v>
      </c>
      <c r="D404" s="4">
        <f t="shared" si="35"/>
        <v>0</v>
      </c>
      <c r="E404" s="8" t="s">
        <v>11</v>
      </c>
      <c r="F404" s="8" t="s">
        <v>22</v>
      </c>
      <c r="G404" s="5">
        <v>2858</v>
      </c>
      <c r="H404" s="5">
        <v>1986</v>
      </c>
      <c r="I404" s="5">
        <f t="shared" si="34"/>
        <v>30</v>
      </c>
      <c r="J404" s="7">
        <v>1052900</v>
      </c>
      <c r="K404" s="15">
        <v>41886</v>
      </c>
      <c r="L404" s="15">
        <v>41914</v>
      </c>
      <c r="M404" s="8" t="s">
        <v>777</v>
      </c>
      <c r="N404" s="5">
        <f t="shared" si="36"/>
        <v>0</v>
      </c>
      <c r="O404" s="5">
        <f t="shared" si="37"/>
        <v>0</v>
      </c>
      <c r="P404" s="4">
        <v>2</v>
      </c>
      <c r="Q404" s="5">
        <v>38.297060000000002</v>
      </c>
      <c r="R404" s="5">
        <v>-122.33522000000001</v>
      </c>
      <c r="S404" s="24">
        <v>100</v>
      </c>
      <c r="T404" s="24">
        <v>82.608695650000001</v>
      </c>
      <c r="U404" s="24">
        <v>3.5497835499999999</v>
      </c>
      <c r="V404" s="24">
        <v>2.0779220779999998</v>
      </c>
      <c r="W404" s="24">
        <v>0</v>
      </c>
      <c r="X404" s="25">
        <v>47946</v>
      </c>
      <c r="Y404" s="24">
        <v>82.230623820000005</v>
      </c>
      <c r="Z404" s="24">
        <v>88.888888890000004</v>
      </c>
    </row>
    <row r="405" spans="1:26">
      <c r="A405" s="4">
        <v>404</v>
      </c>
      <c r="B405" s="8" t="s">
        <v>778</v>
      </c>
      <c r="C405" t="s">
        <v>514</v>
      </c>
      <c r="D405" s="4">
        <f t="shared" si="35"/>
        <v>0</v>
      </c>
      <c r="E405" s="5" t="s">
        <v>11</v>
      </c>
      <c r="F405" s="8" t="s">
        <v>22</v>
      </c>
      <c r="G405" s="5">
        <v>3334</v>
      </c>
      <c r="H405" s="5">
        <v>1986</v>
      </c>
      <c r="I405" s="5">
        <f t="shared" si="34"/>
        <v>30</v>
      </c>
      <c r="J405" s="7">
        <v>1257200</v>
      </c>
      <c r="K405" s="5" t="s">
        <v>2782</v>
      </c>
      <c r="L405" s="5" t="s">
        <v>2782</v>
      </c>
      <c r="M405" s="8" t="s">
        <v>779</v>
      </c>
      <c r="N405" s="5">
        <f t="shared" si="36"/>
        <v>0</v>
      </c>
      <c r="O405" s="5">
        <f t="shared" si="37"/>
        <v>0</v>
      </c>
      <c r="P405" s="4">
        <v>2</v>
      </c>
      <c r="Q405" s="5">
        <v>38.296239</v>
      </c>
      <c r="R405" s="5">
        <v>-122.334694</v>
      </c>
      <c r="S405" s="24">
        <v>100</v>
      </c>
      <c r="T405" s="24">
        <v>82.608695650000001</v>
      </c>
      <c r="U405" s="24">
        <v>3.5497835499999999</v>
      </c>
      <c r="V405" s="24">
        <v>2.0779220779999998</v>
      </c>
      <c r="W405" s="24">
        <v>0</v>
      </c>
      <c r="X405" s="25">
        <v>47946</v>
      </c>
      <c r="Y405" s="24">
        <v>82.230623820000005</v>
      </c>
      <c r="Z405" s="24">
        <v>88.888888890000004</v>
      </c>
    </row>
    <row r="406" spans="1:26">
      <c r="A406" s="4">
        <v>405</v>
      </c>
      <c r="B406" s="8" t="s">
        <v>780</v>
      </c>
      <c r="C406" t="s">
        <v>514</v>
      </c>
      <c r="D406" s="4">
        <f t="shared" si="35"/>
        <v>0</v>
      </c>
      <c r="E406" s="5" t="s">
        <v>11</v>
      </c>
      <c r="F406" s="8" t="s">
        <v>22</v>
      </c>
      <c r="G406" s="5">
        <v>1761</v>
      </c>
      <c r="H406" s="5">
        <v>1984</v>
      </c>
      <c r="I406" s="5">
        <f t="shared" si="34"/>
        <v>32</v>
      </c>
      <c r="J406" s="7">
        <v>696400</v>
      </c>
      <c r="K406" s="9">
        <v>42059</v>
      </c>
      <c r="L406" s="9">
        <v>42081</v>
      </c>
      <c r="M406" s="8" t="s">
        <v>769</v>
      </c>
      <c r="N406" s="5">
        <f t="shared" si="36"/>
        <v>0</v>
      </c>
      <c r="O406" s="5">
        <f t="shared" si="37"/>
        <v>0</v>
      </c>
      <c r="P406" s="4">
        <v>2</v>
      </c>
      <c r="Q406" s="5">
        <v>38.293700999999999</v>
      </c>
      <c r="R406" s="5">
        <v>-122.336657</v>
      </c>
      <c r="S406" s="24">
        <v>100</v>
      </c>
      <c r="T406" s="24">
        <v>82.608695650000001</v>
      </c>
      <c r="U406" s="24">
        <v>3.5497835499999999</v>
      </c>
      <c r="V406" s="24">
        <v>2.0779220779999998</v>
      </c>
      <c r="W406" s="24">
        <v>0</v>
      </c>
      <c r="X406" s="25">
        <v>47946</v>
      </c>
      <c r="Y406" s="24">
        <v>82.230623820000005</v>
      </c>
      <c r="Z406" s="24">
        <v>88.888888890000004</v>
      </c>
    </row>
    <row r="407" spans="1:26">
      <c r="A407" s="4">
        <v>406</v>
      </c>
      <c r="B407" s="8" t="s">
        <v>781</v>
      </c>
      <c r="C407" t="s">
        <v>514</v>
      </c>
      <c r="D407" s="4">
        <f t="shared" si="35"/>
        <v>0</v>
      </c>
      <c r="E407" s="5" t="s">
        <v>11</v>
      </c>
      <c r="F407" s="8" t="s">
        <v>22</v>
      </c>
      <c r="G407" s="5">
        <v>2042</v>
      </c>
      <c r="H407" s="5">
        <v>1987</v>
      </c>
      <c r="I407" s="5">
        <f t="shared" si="34"/>
        <v>29</v>
      </c>
      <c r="J407" s="7">
        <v>726600</v>
      </c>
      <c r="K407" s="9">
        <v>41884</v>
      </c>
      <c r="L407" s="5" t="s">
        <v>594</v>
      </c>
      <c r="M407" s="8" t="s">
        <v>782</v>
      </c>
      <c r="N407" s="5">
        <f t="shared" si="36"/>
        <v>0</v>
      </c>
      <c r="O407" s="5">
        <f t="shared" si="37"/>
        <v>0</v>
      </c>
      <c r="P407" s="4">
        <v>2</v>
      </c>
      <c r="Q407" s="5">
        <v>38.29336</v>
      </c>
      <c r="R407" s="5">
        <v>-122.33539500000001</v>
      </c>
      <c r="S407" s="24">
        <v>100</v>
      </c>
      <c r="T407" s="24">
        <v>82.608695650000001</v>
      </c>
      <c r="U407" s="24">
        <v>3.5497835499999999</v>
      </c>
      <c r="V407" s="24">
        <v>2.0779220779999998</v>
      </c>
      <c r="W407" s="24">
        <v>0</v>
      </c>
      <c r="X407" s="25">
        <v>47946</v>
      </c>
      <c r="Y407" s="24">
        <v>82.230623820000005</v>
      </c>
      <c r="Z407" s="24">
        <v>88.888888890000004</v>
      </c>
    </row>
    <row r="408" spans="1:26">
      <c r="A408" s="4">
        <v>407</v>
      </c>
      <c r="B408" s="8" t="s">
        <v>783</v>
      </c>
      <c r="C408" t="s">
        <v>514</v>
      </c>
      <c r="D408" s="4">
        <f t="shared" si="35"/>
        <v>0</v>
      </c>
      <c r="E408" s="5" t="s">
        <v>11</v>
      </c>
      <c r="F408" s="8" t="s">
        <v>22</v>
      </c>
      <c r="G408" s="5">
        <v>2397</v>
      </c>
      <c r="H408" s="5">
        <v>1984</v>
      </c>
      <c r="I408" s="5">
        <f t="shared" si="34"/>
        <v>32</v>
      </c>
      <c r="J408" s="7">
        <v>828100</v>
      </c>
      <c r="K408" s="9">
        <v>42034</v>
      </c>
      <c r="L408" s="9">
        <v>42068</v>
      </c>
      <c r="M408" s="8" t="s">
        <v>784</v>
      </c>
      <c r="N408" s="5">
        <f t="shared" si="36"/>
        <v>1</v>
      </c>
      <c r="O408" s="5">
        <f t="shared" si="37"/>
        <v>0</v>
      </c>
      <c r="P408" s="4">
        <v>2</v>
      </c>
      <c r="Q408" s="5">
        <v>38.293269000000002</v>
      </c>
      <c r="R408" s="5">
        <v>-122.333878</v>
      </c>
      <c r="S408" s="24">
        <v>100</v>
      </c>
      <c r="T408" s="24">
        <v>82.608695650000001</v>
      </c>
      <c r="U408" s="24">
        <v>3.5497835499999999</v>
      </c>
      <c r="V408" s="24">
        <v>2.0779220779999998</v>
      </c>
      <c r="W408" s="24">
        <v>0</v>
      </c>
      <c r="X408" s="25">
        <v>47946</v>
      </c>
      <c r="Y408" s="24">
        <v>82.230623820000005</v>
      </c>
      <c r="Z408" s="24">
        <v>88.888888890000004</v>
      </c>
    </row>
    <row r="409" spans="1:26">
      <c r="A409" s="4">
        <v>408</v>
      </c>
      <c r="B409" s="8" t="s">
        <v>785</v>
      </c>
      <c r="C409" t="s">
        <v>786</v>
      </c>
      <c r="D409" s="4">
        <f t="shared" si="35"/>
        <v>0</v>
      </c>
      <c r="E409" s="5" t="s">
        <v>11</v>
      </c>
      <c r="F409" s="5" t="s">
        <v>12</v>
      </c>
      <c r="G409" s="6">
        <v>30000</v>
      </c>
      <c r="H409" s="5" t="s">
        <v>2782</v>
      </c>
      <c r="I409" s="5" t="s">
        <v>2782</v>
      </c>
      <c r="J409" s="7" t="s">
        <v>2782</v>
      </c>
      <c r="K409" s="5" t="s">
        <v>2782</v>
      </c>
      <c r="L409" s="5" t="s">
        <v>2782</v>
      </c>
      <c r="M409" s="8" t="s">
        <v>787</v>
      </c>
      <c r="N409" s="5">
        <f t="shared" si="36"/>
        <v>0</v>
      </c>
      <c r="O409" s="5">
        <f t="shared" si="37"/>
        <v>0</v>
      </c>
      <c r="P409" s="4">
        <v>2</v>
      </c>
      <c r="Q409" s="5">
        <v>38.319369000000002</v>
      </c>
      <c r="R409" s="5">
        <v>-122.309009</v>
      </c>
      <c r="S409" s="24">
        <v>89.194499019999995</v>
      </c>
      <c r="T409" s="24">
        <v>61.296660119999999</v>
      </c>
      <c r="U409" s="24">
        <v>0</v>
      </c>
      <c r="V409" s="24">
        <v>75.839295539999995</v>
      </c>
      <c r="W409" s="24">
        <v>0</v>
      </c>
      <c r="X409" s="25">
        <v>16832</v>
      </c>
      <c r="Y409" s="24">
        <v>50.884086439999997</v>
      </c>
      <c r="Z409" s="24">
        <v>66.815343440000007</v>
      </c>
    </row>
    <row r="410" spans="1:26">
      <c r="A410" s="4">
        <v>409</v>
      </c>
      <c r="B410" s="8" t="s">
        <v>788</v>
      </c>
      <c r="C410" t="s">
        <v>786</v>
      </c>
      <c r="D410" s="4">
        <f t="shared" si="35"/>
        <v>0</v>
      </c>
      <c r="E410" s="8" t="s">
        <v>11</v>
      </c>
      <c r="F410" s="8" t="s">
        <v>12</v>
      </c>
      <c r="G410" s="14">
        <v>15000</v>
      </c>
      <c r="H410" s="8" t="s">
        <v>2782</v>
      </c>
      <c r="I410" s="5" t="s">
        <v>2782</v>
      </c>
      <c r="J410" s="13" t="s">
        <v>2782</v>
      </c>
      <c r="K410" s="8" t="s">
        <v>2782</v>
      </c>
      <c r="L410" s="8" t="s">
        <v>2782</v>
      </c>
      <c r="M410" s="8" t="s">
        <v>789</v>
      </c>
      <c r="N410" s="5">
        <f t="shared" si="36"/>
        <v>0</v>
      </c>
      <c r="O410" s="5">
        <f t="shared" si="37"/>
        <v>0</v>
      </c>
      <c r="P410" s="4">
        <v>2</v>
      </c>
      <c r="Q410" s="8">
        <v>38.320374999999999</v>
      </c>
      <c r="R410" s="8">
        <v>-122.311468</v>
      </c>
      <c r="S410" s="24">
        <v>89.194499019999995</v>
      </c>
      <c r="T410" s="24">
        <v>61.296660119999999</v>
      </c>
      <c r="U410" s="24">
        <v>0</v>
      </c>
      <c r="V410" s="24">
        <v>75.839295539999995</v>
      </c>
      <c r="W410" s="24">
        <v>0</v>
      </c>
      <c r="X410" s="25">
        <v>16832</v>
      </c>
      <c r="Y410" s="24">
        <v>50.884086439999997</v>
      </c>
      <c r="Z410" s="24">
        <v>66.815343440000007</v>
      </c>
    </row>
    <row r="411" spans="1:26">
      <c r="A411" s="4">
        <v>410</v>
      </c>
      <c r="B411" s="8" t="s">
        <v>790</v>
      </c>
      <c r="C411" t="s">
        <v>786</v>
      </c>
      <c r="D411" s="4">
        <f t="shared" si="35"/>
        <v>0</v>
      </c>
      <c r="E411" s="5" t="s">
        <v>11</v>
      </c>
      <c r="F411" s="5" t="s">
        <v>12</v>
      </c>
      <c r="G411" s="6">
        <v>800</v>
      </c>
      <c r="H411" s="5" t="s">
        <v>2782</v>
      </c>
      <c r="I411" s="5" t="s">
        <v>2782</v>
      </c>
      <c r="J411" s="7" t="s">
        <v>2782</v>
      </c>
      <c r="K411" s="5" t="s">
        <v>2782</v>
      </c>
      <c r="L411" s="5" t="s">
        <v>2782</v>
      </c>
      <c r="M411" s="8" t="s">
        <v>791</v>
      </c>
      <c r="N411" s="5">
        <f t="shared" si="36"/>
        <v>0</v>
      </c>
      <c r="O411" s="5">
        <f t="shared" si="37"/>
        <v>0</v>
      </c>
      <c r="P411" s="4">
        <v>2</v>
      </c>
      <c r="Q411" s="5">
        <v>38.319149000000003</v>
      </c>
      <c r="R411" s="5">
        <v>-122.309273</v>
      </c>
      <c r="S411" s="24">
        <v>89.194499019999995</v>
      </c>
      <c r="T411" s="24">
        <v>61.296660119999999</v>
      </c>
      <c r="U411" s="24">
        <v>0</v>
      </c>
      <c r="V411" s="24">
        <v>75.839295539999995</v>
      </c>
      <c r="W411" s="24">
        <v>0</v>
      </c>
      <c r="X411" s="25">
        <v>16832</v>
      </c>
      <c r="Y411" s="24">
        <v>50.884086439999997</v>
      </c>
      <c r="Z411" s="24">
        <v>66.815343440000007</v>
      </c>
    </row>
    <row r="412" spans="1:26">
      <c r="A412" s="4">
        <v>411</v>
      </c>
      <c r="B412" s="8" t="s">
        <v>792</v>
      </c>
      <c r="C412" t="s">
        <v>786</v>
      </c>
      <c r="D412" s="4">
        <f t="shared" si="35"/>
        <v>0</v>
      </c>
      <c r="E412" s="8" t="s">
        <v>11</v>
      </c>
      <c r="F412" s="8" t="s">
        <v>12</v>
      </c>
      <c r="G412" s="14">
        <v>5600</v>
      </c>
      <c r="H412" s="8" t="s">
        <v>2782</v>
      </c>
      <c r="I412" s="5" t="s">
        <v>2782</v>
      </c>
      <c r="J412" s="13" t="s">
        <v>2782</v>
      </c>
      <c r="K412" s="8" t="s">
        <v>2782</v>
      </c>
      <c r="L412" s="8" t="s">
        <v>2782</v>
      </c>
      <c r="M412" s="8" t="s">
        <v>793</v>
      </c>
      <c r="N412" s="5">
        <f t="shared" si="36"/>
        <v>0</v>
      </c>
      <c r="O412" s="5">
        <f t="shared" si="37"/>
        <v>1</v>
      </c>
      <c r="P412" s="4">
        <v>2</v>
      </c>
      <c r="Q412" s="8">
        <v>38.319186000000002</v>
      </c>
      <c r="R412" s="8">
        <v>-122.310113</v>
      </c>
      <c r="S412" s="24">
        <v>89.194499019999995</v>
      </c>
      <c r="T412" s="24">
        <v>61.296660119999999</v>
      </c>
      <c r="U412" s="24">
        <v>0</v>
      </c>
      <c r="V412" s="24">
        <v>75.839295539999995</v>
      </c>
      <c r="W412" s="24">
        <v>0</v>
      </c>
      <c r="X412" s="25">
        <v>16832</v>
      </c>
      <c r="Y412" s="24">
        <v>50.884086439999997</v>
      </c>
      <c r="Z412" s="24">
        <v>66.815343440000007</v>
      </c>
    </row>
    <row r="413" spans="1:26">
      <c r="A413" s="4">
        <v>412</v>
      </c>
      <c r="B413" s="8" t="s">
        <v>794</v>
      </c>
      <c r="C413" t="s">
        <v>786</v>
      </c>
      <c r="D413" s="4">
        <f t="shared" si="35"/>
        <v>0</v>
      </c>
      <c r="E413" s="8" t="s">
        <v>11</v>
      </c>
      <c r="F413" s="8" t="s">
        <v>12</v>
      </c>
      <c r="G413" s="14">
        <v>12000</v>
      </c>
      <c r="H413" s="8" t="s">
        <v>2782</v>
      </c>
      <c r="I413" s="5" t="s">
        <v>2782</v>
      </c>
      <c r="J413" s="13" t="s">
        <v>2782</v>
      </c>
      <c r="K413" s="8" t="s">
        <v>2782</v>
      </c>
      <c r="L413" s="8" t="s">
        <v>2782</v>
      </c>
      <c r="M413" s="8" t="s">
        <v>795</v>
      </c>
      <c r="N413" s="5">
        <f t="shared" si="36"/>
        <v>0</v>
      </c>
      <c r="O413" s="5">
        <f t="shared" si="37"/>
        <v>0</v>
      </c>
      <c r="P413" s="4">
        <v>2</v>
      </c>
      <c r="Q413" s="8">
        <v>38.320537999999999</v>
      </c>
      <c r="R413" s="8">
        <v>-122.310642</v>
      </c>
      <c r="S413" s="24">
        <v>89.194499019999995</v>
      </c>
      <c r="T413" s="24">
        <v>61.296660119999999</v>
      </c>
      <c r="U413" s="24">
        <v>0</v>
      </c>
      <c r="V413" s="24">
        <v>75.839295539999995</v>
      </c>
      <c r="W413" s="24">
        <v>0</v>
      </c>
      <c r="X413" s="25">
        <v>16832</v>
      </c>
      <c r="Y413" s="24">
        <v>50.884086439999997</v>
      </c>
      <c r="Z413" s="24">
        <v>66.815343440000007</v>
      </c>
    </row>
    <row r="414" spans="1:26">
      <c r="A414" s="4">
        <v>413</v>
      </c>
      <c r="B414" s="8" t="s">
        <v>796</v>
      </c>
      <c r="C414" t="s">
        <v>786</v>
      </c>
      <c r="D414" s="4">
        <f t="shared" si="35"/>
        <v>0</v>
      </c>
      <c r="E414" s="5" t="s">
        <v>11</v>
      </c>
      <c r="F414" s="5" t="s">
        <v>22</v>
      </c>
      <c r="G414" s="5">
        <v>1015</v>
      </c>
      <c r="H414" s="5">
        <v>1954</v>
      </c>
      <c r="I414" s="5">
        <f>2016-H414</f>
        <v>62</v>
      </c>
      <c r="J414" s="7">
        <v>347100</v>
      </c>
      <c r="K414" s="5" t="s">
        <v>2782</v>
      </c>
      <c r="L414" s="5" t="s">
        <v>2782</v>
      </c>
      <c r="M414" s="8" t="s">
        <v>797</v>
      </c>
      <c r="N414" s="5">
        <f t="shared" si="36"/>
        <v>1</v>
      </c>
      <c r="O414" s="5">
        <f t="shared" si="37"/>
        <v>0</v>
      </c>
      <c r="P414" s="4">
        <v>2</v>
      </c>
      <c r="Q414" s="5">
        <v>38.315994000000003</v>
      </c>
      <c r="R414" s="5">
        <v>-122.312596</v>
      </c>
      <c r="S414" s="24">
        <v>89.194499019999995</v>
      </c>
      <c r="T414" s="24">
        <v>61.296660119999999</v>
      </c>
      <c r="U414" s="24">
        <v>0</v>
      </c>
      <c r="V414" s="24">
        <v>75.839295539999995</v>
      </c>
      <c r="W414" s="24">
        <v>0</v>
      </c>
      <c r="X414" s="25">
        <v>16832</v>
      </c>
      <c r="Y414" s="24">
        <v>50.884086439999997</v>
      </c>
      <c r="Z414" s="24">
        <v>66.815343440000007</v>
      </c>
    </row>
    <row r="415" spans="1:26">
      <c r="A415" s="4">
        <v>414</v>
      </c>
      <c r="B415" s="8" t="s">
        <v>798</v>
      </c>
      <c r="C415" t="s">
        <v>786</v>
      </c>
      <c r="D415" s="4">
        <f t="shared" si="35"/>
        <v>0</v>
      </c>
      <c r="E415" s="5" t="s">
        <v>11</v>
      </c>
      <c r="F415" s="5" t="s">
        <v>22</v>
      </c>
      <c r="G415" s="5">
        <v>1487</v>
      </c>
      <c r="H415" s="5">
        <v>1954</v>
      </c>
      <c r="I415" s="5">
        <f>2016-H415</f>
        <v>62</v>
      </c>
      <c r="J415" s="7">
        <v>462600</v>
      </c>
      <c r="K415" s="5" t="s">
        <v>2782</v>
      </c>
      <c r="L415" s="5" t="s">
        <v>2782</v>
      </c>
      <c r="M415" s="8" t="s">
        <v>799</v>
      </c>
      <c r="N415" s="5">
        <f t="shared" si="36"/>
        <v>0</v>
      </c>
      <c r="O415" s="5">
        <f t="shared" si="37"/>
        <v>0</v>
      </c>
      <c r="P415" s="4">
        <v>2</v>
      </c>
      <c r="Q415" s="5">
        <v>38.315190999999999</v>
      </c>
      <c r="R415" s="5">
        <v>-122.310671</v>
      </c>
      <c r="S415" s="24">
        <v>89.194499019999995</v>
      </c>
      <c r="T415" s="24">
        <v>61.296660119999999</v>
      </c>
      <c r="U415" s="24">
        <v>0</v>
      </c>
      <c r="V415" s="24">
        <v>75.839295539999995</v>
      </c>
      <c r="W415" s="24">
        <v>0</v>
      </c>
      <c r="X415" s="25">
        <v>16832</v>
      </c>
      <c r="Y415" s="24">
        <v>50.884086439999997</v>
      </c>
      <c r="Z415" s="24">
        <v>66.815343440000007</v>
      </c>
    </row>
    <row r="416" spans="1:26">
      <c r="A416" s="4">
        <v>415</v>
      </c>
      <c r="B416" s="8" t="s">
        <v>800</v>
      </c>
      <c r="C416" t="s">
        <v>786</v>
      </c>
      <c r="D416" s="4">
        <f t="shared" si="35"/>
        <v>0</v>
      </c>
      <c r="E416" s="5" t="s">
        <v>11</v>
      </c>
      <c r="F416" s="5" t="s">
        <v>22</v>
      </c>
      <c r="G416" s="5">
        <v>1451</v>
      </c>
      <c r="H416" s="5">
        <v>1965</v>
      </c>
      <c r="I416" s="5">
        <f>2016-H416</f>
        <v>51</v>
      </c>
      <c r="J416" s="7">
        <v>434200</v>
      </c>
      <c r="K416" s="9">
        <v>42053</v>
      </c>
      <c r="L416" s="5" t="s">
        <v>801</v>
      </c>
      <c r="M416" s="8" t="s">
        <v>802</v>
      </c>
      <c r="N416" s="5">
        <f t="shared" si="36"/>
        <v>0</v>
      </c>
      <c r="O416" s="5">
        <f t="shared" si="37"/>
        <v>0</v>
      </c>
      <c r="P416" s="4">
        <v>3</v>
      </c>
      <c r="Q416" s="5">
        <v>38.314239000000001</v>
      </c>
      <c r="R416" s="5">
        <v>-122.30869199999999</v>
      </c>
      <c r="S416" s="24">
        <v>89.194499019999995</v>
      </c>
      <c r="T416" s="24">
        <v>61.296660119999999</v>
      </c>
      <c r="U416" s="24">
        <v>0</v>
      </c>
      <c r="V416" s="24">
        <v>75.839295539999995</v>
      </c>
      <c r="W416" s="24">
        <v>0</v>
      </c>
      <c r="X416" s="25">
        <v>16832</v>
      </c>
      <c r="Y416" s="24">
        <v>50.884086439999997</v>
      </c>
      <c r="Z416" s="24">
        <v>66.815343440000007</v>
      </c>
    </row>
    <row r="417" spans="1:26">
      <c r="A417" s="4">
        <v>416</v>
      </c>
      <c r="B417" s="8" t="s">
        <v>803</v>
      </c>
      <c r="C417" t="s">
        <v>786</v>
      </c>
      <c r="D417" s="4">
        <f t="shared" si="35"/>
        <v>0</v>
      </c>
      <c r="E417" s="8" t="s">
        <v>11</v>
      </c>
      <c r="F417" s="5" t="s">
        <v>22</v>
      </c>
      <c r="G417" s="8">
        <v>2500</v>
      </c>
      <c r="H417" s="8" t="s">
        <v>2782</v>
      </c>
      <c r="I417" s="5" t="s">
        <v>2782</v>
      </c>
      <c r="J417" s="13" t="s">
        <v>2782</v>
      </c>
      <c r="K417" s="15">
        <v>41974</v>
      </c>
      <c r="L417" s="8" t="s">
        <v>804</v>
      </c>
      <c r="M417" s="8" t="s">
        <v>805</v>
      </c>
      <c r="N417" s="5">
        <f t="shared" si="36"/>
        <v>0</v>
      </c>
      <c r="O417" s="5">
        <f t="shared" si="37"/>
        <v>0</v>
      </c>
      <c r="P417" s="4">
        <v>2</v>
      </c>
      <c r="Q417" s="8">
        <v>38.314639</v>
      </c>
      <c r="R417" s="8">
        <v>-122.307558</v>
      </c>
      <c r="S417" s="24">
        <v>89.194499019999995</v>
      </c>
      <c r="T417" s="24">
        <v>61.296660119999999</v>
      </c>
      <c r="U417" s="24">
        <v>0</v>
      </c>
      <c r="V417" s="24">
        <v>75.839295539999995</v>
      </c>
      <c r="W417" s="24">
        <v>0</v>
      </c>
      <c r="X417" s="25">
        <v>16832</v>
      </c>
      <c r="Y417" s="24">
        <v>50.884086439999997</v>
      </c>
      <c r="Z417" s="24">
        <v>66.815343440000007</v>
      </c>
    </row>
    <row r="418" spans="1:26">
      <c r="A418" s="4">
        <v>417</v>
      </c>
      <c r="B418" s="8" t="s">
        <v>806</v>
      </c>
      <c r="C418" t="s">
        <v>786</v>
      </c>
      <c r="D418" s="4">
        <f t="shared" si="35"/>
        <v>0</v>
      </c>
      <c r="E418" s="5" t="s">
        <v>11</v>
      </c>
      <c r="F418" s="5" t="s">
        <v>22</v>
      </c>
      <c r="G418" s="5">
        <v>1106</v>
      </c>
      <c r="H418" s="5">
        <v>1954</v>
      </c>
      <c r="I418" s="5">
        <f t="shared" ref="I418:I423" si="38">2016-H418</f>
        <v>62</v>
      </c>
      <c r="J418" s="7">
        <v>393800</v>
      </c>
      <c r="K418" s="5" t="s">
        <v>2782</v>
      </c>
      <c r="L418" s="5" t="s">
        <v>2782</v>
      </c>
      <c r="M418" s="8" t="s">
        <v>807</v>
      </c>
      <c r="N418" s="5">
        <f t="shared" si="36"/>
        <v>1</v>
      </c>
      <c r="O418" s="5">
        <f t="shared" si="37"/>
        <v>0</v>
      </c>
      <c r="P418" s="4">
        <v>2</v>
      </c>
      <c r="Q418" s="5">
        <v>38.314827999999999</v>
      </c>
      <c r="R418" s="5">
        <v>-122.307982</v>
      </c>
      <c r="S418" s="24">
        <v>89.194499019999995</v>
      </c>
      <c r="T418" s="24">
        <v>61.296660119999999</v>
      </c>
      <c r="U418" s="24">
        <v>0</v>
      </c>
      <c r="V418" s="24">
        <v>75.839295539999995</v>
      </c>
      <c r="W418" s="24">
        <v>0</v>
      </c>
      <c r="X418" s="25">
        <v>16832</v>
      </c>
      <c r="Y418" s="24">
        <v>50.884086439999997</v>
      </c>
      <c r="Z418" s="24">
        <v>66.815343440000007</v>
      </c>
    </row>
    <row r="419" spans="1:26">
      <c r="A419" s="4">
        <v>418</v>
      </c>
      <c r="B419" s="8" t="s">
        <v>808</v>
      </c>
      <c r="C419" t="s">
        <v>786</v>
      </c>
      <c r="D419" s="4">
        <f t="shared" si="35"/>
        <v>0</v>
      </c>
      <c r="E419" s="5" t="s">
        <v>11</v>
      </c>
      <c r="F419" s="5" t="s">
        <v>22</v>
      </c>
      <c r="G419" s="5">
        <v>1106</v>
      </c>
      <c r="H419" s="5">
        <v>1954</v>
      </c>
      <c r="I419" s="5">
        <f t="shared" si="38"/>
        <v>62</v>
      </c>
      <c r="J419" s="7">
        <v>393900</v>
      </c>
      <c r="K419" s="9">
        <v>42010</v>
      </c>
      <c r="L419" s="9">
        <v>42076</v>
      </c>
      <c r="M419" s="8" t="s">
        <v>809</v>
      </c>
      <c r="N419" s="5">
        <f t="shared" si="36"/>
        <v>1</v>
      </c>
      <c r="O419" s="5">
        <f t="shared" si="37"/>
        <v>0</v>
      </c>
      <c r="P419" s="4">
        <v>2</v>
      </c>
      <c r="Q419" s="5">
        <v>38.315041999999998</v>
      </c>
      <c r="R419" s="5">
        <v>-122.30801700000001</v>
      </c>
      <c r="S419" s="24">
        <v>89.194499019999995</v>
      </c>
      <c r="T419" s="24">
        <v>61.296660119999999</v>
      </c>
      <c r="U419" s="24">
        <v>0</v>
      </c>
      <c r="V419" s="24">
        <v>75.839295539999995</v>
      </c>
      <c r="W419" s="24">
        <v>0</v>
      </c>
      <c r="X419" s="25">
        <v>16832</v>
      </c>
      <c r="Y419" s="24">
        <v>50.884086439999997</v>
      </c>
      <c r="Z419" s="24">
        <v>66.815343440000007</v>
      </c>
    </row>
    <row r="420" spans="1:26">
      <c r="A420" s="4">
        <v>419</v>
      </c>
      <c r="B420" s="8" t="s">
        <v>810</v>
      </c>
      <c r="C420" t="s">
        <v>786</v>
      </c>
      <c r="D420" s="4">
        <f t="shared" si="35"/>
        <v>0</v>
      </c>
      <c r="E420" s="5" t="s">
        <v>11</v>
      </c>
      <c r="F420" s="5" t="s">
        <v>22</v>
      </c>
      <c r="G420" s="5">
        <v>1106</v>
      </c>
      <c r="H420" s="5">
        <v>1954</v>
      </c>
      <c r="I420" s="5">
        <f t="shared" si="38"/>
        <v>62</v>
      </c>
      <c r="J420" s="7">
        <v>372800</v>
      </c>
      <c r="K420" s="5" t="s">
        <v>2782</v>
      </c>
      <c r="L420" s="5" t="s">
        <v>2782</v>
      </c>
      <c r="M420" s="8" t="s">
        <v>811</v>
      </c>
      <c r="N420" s="5">
        <f t="shared" si="36"/>
        <v>1</v>
      </c>
      <c r="O420" s="5">
        <f t="shared" si="37"/>
        <v>0</v>
      </c>
      <c r="P420" s="4">
        <v>2</v>
      </c>
      <c r="Q420" s="5">
        <v>38.315237000000003</v>
      </c>
      <c r="R420" s="5">
        <v>-122.308161</v>
      </c>
      <c r="S420" s="24">
        <v>89.194499019999995</v>
      </c>
      <c r="T420" s="24">
        <v>61.296660119999999</v>
      </c>
      <c r="U420" s="24">
        <v>0</v>
      </c>
      <c r="V420" s="24">
        <v>75.839295539999995</v>
      </c>
      <c r="W420" s="24">
        <v>0</v>
      </c>
      <c r="X420" s="25">
        <v>16832</v>
      </c>
      <c r="Y420" s="24">
        <v>50.884086439999997</v>
      </c>
      <c r="Z420" s="24">
        <v>66.815343440000007</v>
      </c>
    </row>
    <row r="421" spans="1:26">
      <c r="A421" s="4">
        <v>420</v>
      </c>
      <c r="B421" s="8" t="s">
        <v>812</v>
      </c>
      <c r="C421" t="s">
        <v>786</v>
      </c>
      <c r="D421" s="4">
        <f t="shared" si="35"/>
        <v>0</v>
      </c>
      <c r="E421" s="5" t="s">
        <v>11</v>
      </c>
      <c r="F421" s="5" t="s">
        <v>22</v>
      </c>
      <c r="G421" s="5">
        <v>1106</v>
      </c>
      <c r="H421" s="5">
        <v>1954</v>
      </c>
      <c r="I421" s="5">
        <f t="shared" si="38"/>
        <v>62</v>
      </c>
      <c r="J421" s="7">
        <v>410200</v>
      </c>
      <c r="K421" s="5" t="s">
        <v>2782</v>
      </c>
      <c r="L421" s="5" t="s">
        <v>2782</v>
      </c>
      <c r="M421" s="8" t="s">
        <v>813</v>
      </c>
      <c r="N421" s="5">
        <f t="shared" si="36"/>
        <v>1</v>
      </c>
      <c r="O421" s="5">
        <f t="shared" si="37"/>
        <v>0</v>
      </c>
      <c r="P421" s="4">
        <v>2</v>
      </c>
      <c r="Q421" s="5">
        <v>38.314636999999998</v>
      </c>
      <c r="R421" s="5">
        <v>-122.308319</v>
      </c>
      <c r="S421" s="24">
        <v>89.194499019999995</v>
      </c>
      <c r="T421" s="24">
        <v>61.296660119999999</v>
      </c>
      <c r="U421" s="24">
        <v>0</v>
      </c>
      <c r="V421" s="24">
        <v>75.839295539999995</v>
      </c>
      <c r="W421" s="24">
        <v>0</v>
      </c>
      <c r="X421" s="25">
        <v>16832</v>
      </c>
      <c r="Y421" s="24">
        <v>50.884086439999997</v>
      </c>
      <c r="Z421" s="24">
        <v>66.815343440000007</v>
      </c>
    </row>
    <row r="422" spans="1:26">
      <c r="A422" s="4">
        <v>421</v>
      </c>
      <c r="B422" s="8" t="s">
        <v>814</v>
      </c>
      <c r="C422" t="s">
        <v>786</v>
      </c>
      <c r="D422" s="4">
        <f t="shared" si="35"/>
        <v>0</v>
      </c>
      <c r="E422" s="5" t="s">
        <v>11</v>
      </c>
      <c r="F422" s="5" t="s">
        <v>22</v>
      </c>
      <c r="G422" s="5">
        <v>1106</v>
      </c>
      <c r="H422" s="5">
        <v>1954</v>
      </c>
      <c r="I422" s="5">
        <f t="shared" si="38"/>
        <v>62</v>
      </c>
      <c r="J422" s="7">
        <v>409300</v>
      </c>
      <c r="K422" s="9">
        <v>42066</v>
      </c>
      <c r="L422" s="9">
        <v>42104</v>
      </c>
      <c r="M422" s="8" t="s">
        <v>815</v>
      </c>
      <c r="N422" s="5">
        <f t="shared" si="36"/>
        <v>1</v>
      </c>
      <c r="O422" s="5">
        <f t="shared" si="37"/>
        <v>0</v>
      </c>
      <c r="P422" s="4">
        <v>2</v>
      </c>
      <c r="Q422" s="5">
        <v>38.314929999999997</v>
      </c>
      <c r="R422" s="5">
        <v>-122.30853999999999</v>
      </c>
      <c r="S422" s="24">
        <v>89.194499019999995</v>
      </c>
      <c r="T422" s="24">
        <v>61.296660119999999</v>
      </c>
      <c r="U422" s="24">
        <v>0</v>
      </c>
      <c r="V422" s="24">
        <v>75.839295539999995</v>
      </c>
      <c r="W422" s="24">
        <v>0</v>
      </c>
      <c r="X422" s="25">
        <v>16832</v>
      </c>
      <c r="Y422" s="24">
        <v>50.884086439999997</v>
      </c>
      <c r="Z422" s="24">
        <v>66.815343440000007</v>
      </c>
    </row>
    <row r="423" spans="1:26">
      <c r="A423" s="4">
        <v>422</v>
      </c>
      <c r="B423" s="8" t="s">
        <v>816</v>
      </c>
      <c r="C423" t="s">
        <v>786</v>
      </c>
      <c r="D423" s="4">
        <f t="shared" si="35"/>
        <v>0</v>
      </c>
      <c r="E423" s="5" t="s">
        <v>11</v>
      </c>
      <c r="F423" s="5" t="s">
        <v>22</v>
      </c>
      <c r="G423" s="5">
        <v>1453</v>
      </c>
      <c r="H423" s="5">
        <v>1954</v>
      </c>
      <c r="I423" s="5">
        <f t="shared" si="38"/>
        <v>62</v>
      </c>
      <c r="J423" s="7">
        <v>483800</v>
      </c>
      <c r="K423" s="5" t="s">
        <v>2782</v>
      </c>
      <c r="L423" s="5" t="s">
        <v>2782</v>
      </c>
      <c r="M423" s="8" t="s">
        <v>817</v>
      </c>
      <c r="N423" s="5">
        <f t="shared" si="36"/>
        <v>1</v>
      </c>
      <c r="O423" s="5">
        <f t="shared" si="37"/>
        <v>0</v>
      </c>
      <c r="P423" s="4">
        <v>2</v>
      </c>
      <c r="Q423" s="5">
        <v>38.315120999999998</v>
      </c>
      <c r="R423" s="5">
        <v>-122.30874300000001</v>
      </c>
      <c r="S423" s="24">
        <v>89.194499019999995</v>
      </c>
      <c r="T423" s="24">
        <v>61.296660119999999</v>
      </c>
      <c r="U423" s="24">
        <v>0</v>
      </c>
      <c r="V423" s="24">
        <v>75.839295539999995</v>
      </c>
      <c r="W423" s="24">
        <v>0</v>
      </c>
      <c r="X423" s="25">
        <v>16832</v>
      </c>
      <c r="Y423" s="24">
        <v>50.884086439999997</v>
      </c>
      <c r="Z423" s="24">
        <v>66.815343440000007</v>
      </c>
    </row>
    <row r="424" spans="1:26">
      <c r="A424" s="4">
        <v>423</v>
      </c>
      <c r="B424" s="8" t="s">
        <v>818</v>
      </c>
      <c r="C424" t="s">
        <v>786</v>
      </c>
      <c r="D424" s="4">
        <f t="shared" si="35"/>
        <v>0</v>
      </c>
      <c r="E424" s="5" t="s">
        <v>11</v>
      </c>
      <c r="F424" s="5" t="s">
        <v>22</v>
      </c>
      <c r="G424" s="6">
        <v>2400</v>
      </c>
      <c r="H424" s="5" t="s">
        <v>2782</v>
      </c>
      <c r="I424" s="5" t="s">
        <v>2782</v>
      </c>
      <c r="J424" s="7" t="s">
        <v>2782</v>
      </c>
      <c r="K424" s="9">
        <v>42438</v>
      </c>
      <c r="L424" s="5" t="s">
        <v>819</v>
      </c>
      <c r="M424" s="8" t="s">
        <v>820</v>
      </c>
      <c r="N424" s="5">
        <f t="shared" si="36"/>
        <v>0</v>
      </c>
      <c r="O424" s="5">
        <f t="shared" si="37"/>
        <v>0</v>
      </c>
      <c r="P424" s="4">
        <v>2</v>
      </c>
      <c r="Q424" s="5">
        <v>38.314729</v>
      </c>
      <c r="R424" s="5">
        <v>-122.309628</v>
      </c>
      <c r="S424" s="24">
        <v>89.194499019999995</v>
      </c>
      <c r="T424" s="24">
        <v>61.296660119999999</v>
      </c>
      <c r="U424" s="24">
        <v>0</v>
      </c>
      <c r="V424" s="24">
        <v>75.839295539999995</v>
      </c>
      <c r="W424" s="24">
        <v>0</v>
      </c>
      <c r="X424" s="25">
        <v>16832</v>
      </c>
      <c r="Y424" s="24">
        <v>50.884086439999997</v>
      </c>
      <c r="Z424" s="24">
        <v>66.815343440000007</v>
      </c>
    </row>
    <row r="425" spans="1:26">
      <c r="A425" s="4">
        <v>424</v>
      </c>
      <c r="B425" s="8" t="s">
        <v>821</v>
      </c>
      <c r="C425" t="s">
        <v>786</v>
      </c>
      <c r="D425" s="4">
        <f t="shared" si="35"/>
        <v>0</v>
      </c>
      <c r="E425" s="5" t="s">
        <v>11</v>
      </c>
      <c r="F425" s="5" t="s">
        <v>22</v>
      </c>
      <c r="G425" s="5">
        <v>1332</v>
      </c>
      <c r="H425" s="5">
        <v>1954</v>
      </c>
      <c r="I425" s="5">
        <f>2016-H425</f>
        <v>62</v>
      </c>
      <c r="J425" s="7">
        <v>344280</v>
      </c>
      <c r="K425" s="5" t="s">
        <v>2782</v>
      </c>
      <c r="L425" s="5" t="s">
        <v>2782</v>
      </c>
      <c r="M425" s="8" t="s">
        <v>822</v>
      </c>
      <c r="N425" s="5">
        <f t="shared" si="36"/>
        <v>1</v>
      </c>
      <c r="O425" s="5">
        <f t="shared" si="37"/>
        <v>0</v>
      </c>
      <c r="P425" s="4">
        <v>2</v>
      </c>
      <c r="Q425" s="5">
        <v>38.314981000000003</v>
      </c>
      <c r="R425" s="5">
        <v>-122.309555</v>
      </c>
      <c r="S425" s="24">
        <v>89.194499019999995</v>
      </c>
      <c r="T425" s="24">
        <v>61.296660119999999</v>
      </c>
      <c r="U425" s="24">
        <v>0</v>
      </c>
      <c r="V425" s="24">
        <v>75.839295539999995</v>
      </c>
      <c r="W425" s="24">
        <v>0</v>
      </c>
      <c r="X425" s="25">
        <v>16832</v>
      </c>
      <c r="Y425" s="24">
        <v>50.884086439999997</v>
      </c>
      <c r="Z425" s="24">
        <v>66.815343440000007</v>
      </c>
    </row>
    <row r="426" spans="1:26">
      <c r="A426" s="4">
        <v>425</v>
      </c>
      <c r="B426" s="8" t="s">
        <v>823</v>
      </c>
      <c r="C426" t="s">
        <v>786</v>
      </c>
      <c r="D426" s="4">
        <f t="shared" si="35"/>
        <v>0</v>
      </c>
      <c r="E426" s="5" t="s">
        <v>11</v>
      </c>
      <c r="F426" s="5" t="s">
        <v>22</v>
      </c>
      <c r="G426" s="6">
        <v>2500</v>
      </c>
      <c r="H426" s="5" t="s">
        <v>2782</v>
      </c>
      <c r="I426" s="5" t="s">
        <v>2782</v>
      </c>
      <c r="J426" s="7" t="s">
        <v>2782</v>
      </c>
      <c r="K426" s="5" t="s">
        <v>2782</v>
      </c>
      <c r="L426" s="5" t="s">
        <v>2782</v>
      </c>
      <c r="M426" s="8" t="s">
        <v>824</v>
      </c>
      <c r="N426" s="5">
        <f t="shared" si="36"/>
        <v>1</v>
      </c>
      <c r="O426" s="5">
        <f t="shared" si="37"/>
        <v>0</v>
      </c>
      <c r="P426" s="4">
        <v>2</v>
      </c>
      <c r="Q426" s="5">
        <v>38.314456999999997</v>
      </c>
      <c r="R426" s="5">
        <v>-122.310121</v>
      </c>
      <c r="S426" s="24">
        <v>89.194499019999995</v>
      </c>
      <c r="T426" s="24">
        <v>61.296660119999999</v>
      </c>
      <c r="U426" s="24">
        <v>0</v>
      </c>
      <c r="V426" s="24">
        <v>75.839295539999995</v>
      </c>
      <c r="W426" s="24">
        <v>0</v>
      </c>
      <c r="X426" s="25">
        <v>16832</v>
      </c>
      <c r="Y426" s="24">
        <v>50.884086439999997</v>
      </c>
      <c r="Z426" s="24">
        <v>66.815343440000007</v>
      </c>
    </row>
    <row r="427" spans="1:26">
      <c r="A427" s="4">
        <v>426</v>
      </c>
      <c r="B427" s="8" t="s">
        <v>825</v>
      </c>
      <c r="C427" t="s">
        <v>786</v>
      </c>
      <c r="D427" s="4">
        <f t="shared" si="35"/>
        <v>0</v>
      </c>
      <c r="E427" s="5" t="s">
        <v>11</v>
      </c>
      <c r="F427" s="5" t="s">
        <v>22</v>
      </c>
      <c r="G427" s="6">
        <v>1600</v>
      </c>
      <c r="H427" s="5" t="s">
        <v>2782</v>
      </c>
      <c r="I427" s="5" t="s">
        <v>2782</v>
      </c>
      <c r="J427" s="7" t="s">
        <v>2782</v>
      </c>
      <c r="K427" s="5" t="s">
        <v>2782</v>
      </c>
      <c r="L427" s="5" t="s">
        <v>2782</v>
      </c>
      <c r="M427" s="8" t="s">
        <v>826</v>
      </c>
      <c r="N427" s="5">
        <f t="shared" si="36"/>
        <v>0</v>
      </c>
      <c r="O427" s="5">
        <f t="shared" si="37"/>
        <v>0</v>
      </c>
      <c r="P427" s="4">
        <v>2</v>
      </c>
      <c r="Q427" s="5">
        <v>38.314368000000002</v>
      </c>
      <c r="R427" s="5">
        <v>-122.310345</v>
      </c>
      <c r="S427" s="24">
        <v>89.194499019999995</v>
      </c>
      <c r="T427" s="24">
        <v>61.296660119999999</v>
      </c>
      <c r="U427" s="24">
        <v>0</v>
      </c>
      <c r="V427" s="24">
        <v>75.839295539999995</v>
      </c>
      <c r="W427" s="24">
        <v>0</v>
      </c>
      <c r="X427" s="25">
        <v>16832</v>
      </c>
      <c r="Y427" s="24">
        <v>50.884086439999997</v>
      </c>
      <c r="Z427" s="24">
        <v>66.815343440000007</v>
      </c>
    </row>
    <row r="428" spans="1:26">
      <c r="A428" s="4">
        <v>427</v>
      </c>
      <c r="B428" s="8" t="s">
        <v>827</v>
      </c>
      <c r="C428" t="s">
        <v>786</v>
      </c>
      <c r="D428" s="4">
        <f t="shared" si="35"/>
        <v>0</v>
      </c>
      <c r="E428" s="5" t="s">
        <v>11</v>
      </c>
      <c r="F428" s="5" t="s">
        <v>22</v>
      </c>
      <c r="G428" s="5">
        <v>1106</v>
      </c>
      <c r="H428" s="5">
        <v>1954</v>
      </c>
      <c r="I428" s="5">
        <f>2016-H428</f>
        <v>62</v>
      </c>
      <c r="J428" s="7">
        <v>403700</v>
      </c>
      <c r="K428" s="5" t="s">
        <v>2782</v>
      </c>
      <c r="L428" s="5" t="s">
        <v>2782</v>
      </c>
      <c r="M428" s="8" t="s">
        <v>828</v>
      </c>
      <c r="N428" s="5">
        <f t="shared" si="36"/>
        <v>1</v>
      </c>
      <c r="O428" s="5">
        <f t="shared" si="37"/>
        <v>0</v>
      </c>
      <c r="P428" s="4">
        <v>2</v>
      </c>
      <c r="Q428" s="5">
        <v>38.314608999999997</v>
      </c>
      <c r="R428" s="5">
        <v>-122.31044199999999</v>
      </c>
      <c r="S428" s="24">
        <v>89.194499019999995</v>
      </c>
      <c r="T428" s="24">
        <v>61.296660119999999</v>
      </c>
      <c r="U428" s="24">
        <v>0</v>
      </c>
      <c r="V428" s="24">
        <v>75.839295539999995</v>
      </c>
      <c r="W428" s="24">
        <v>0</v>
      </c>
      <c r="X428" s="25">
        <v>16832</v>
      </c>
      <c r="Y428" s="24">
        <v>50.884086439999997</v>
      </c>
      <c r="Z428" s="24">
        <v>66.815343440000007</v>
      </c>
    </row>
    <row r="429" spans="1:26">
      <c r="A429" s="4">
        <v>428</v>
      </c>
      <c r="B429" s="8" t="s">
        <v>829</v>
      </c>
      <c r="C429" t="s">
        <v>786</v>
      </c>
      <c r="D429" s="4">
        <f t="shared" si="35"/>
        <v>0</v>
      </c>
      <c r="E429" s="5" t="s">
        <v>11</v>
      </c>
      <c r="F429" s="5" t="s">
        <v>22</v>
      </c>
      <c r="G429" s="6">
        <v>2200</v>
      </c>
      <c r="H429" s="5" t="s">
        <v>2782</v>
      </c>
      <c r="I429" s="5" t="s">
        <v>2782</v>
      </c>
      <c r="J429" s="7" t="s">
        <v>2782</v>
      </c>
      <c r="K429" s="5" t="s">
        <v>2782</v>
      </c>
      <c r="L429" s="5" t="s">
        <v>2782</v>
      </c>
      <c r="M429" s="8" t="s">
        <v>830</v>
      </c>
      <c r="N429" s="5">
        <f t="shared" si="36"/>
        <v>1</v>
      </c>
      <c r="O429" s="5">
        <f t="shared" si="37"/>
        <v>0</v>
      </c>
      <c r="P429" s="4">
        <v>2</v>
      </c>
      <c r="Q429" s="5">
        <v>38.314788</v>
      </c>
      <c r="R429" s="5">
        <v>-122.31056599999999</v>
      </c>
      <c r="S429" s="24">
        <v>89.194499019999995</v>
      </c>
      <c r="T429" s="24">
        <v>61.296660119999999</v>
      </c>
      <c r="U429" s="24">
        <v>0</v>
      </c>
      <c r="V429" s="24">
        <v>75.839295539999995</v>
      </c>
      <c r="W429" s="24">
        <v>0</v>
      </c>
      <c r="X429" s="25">
        <v>16832</v>
      </c>
      <c r="Y429" s="24">
        <v>50.884086439999997</v>
      </c>
      <c r="Z429" s="24">
        <v>66.815343440000007</v>
      </c>
    </row>
    <row r="430" spans="1:26">
      <c r="A430" s="4">
        <v>429</v>
      </c>
      <c r="B430" s="8" t="s">
        <v>831</v>
      </c>
      <c r="C430" t="s">
        <v>786</v>
      </c>
      <c r="D430" s="4">
        <f t="shared" si="35"/>
        <v>0</v>
      </c>
      <c r="E430" s="5" t="s">
        <v>11</v>
      </c>
      <c r="F430" s="5" t="s">
        <v>22</v>
      </c>
      <c r="G430" s="5">
        <v>1406</v>
      </c>
      <c r="H430" s="5">
        <v>1970</v>
      </c>
      <c r="I430" s="5">
        <f t="shared" ref="I430:I474" si="39">2016-H430</f>
        <v>46</v>
      </c>
      <c r="J430" s="7">
        <v>529300</v>
      </c>
      <c r="K430" s="5" t="s">
        <v>2782</v>
      </c>
      <c r="L430" s="5" t="s">
        <v>2782</v>
      </c>
      <c r="M430" s="8" t="s">
        <v>832</v>
      </c>
      <c r="N430" s="5">
        <f t="shared" si="36"/>
        <v>0</v>
      </c>
      <c r="O430" s="5">
        <f t="shared" si="37"/>
        <v>0</v>
      </c>
      <c r="P430" s="4">
        <v>1</v>
      </c>
      <c r="Q430" s="5">
        <v>38.315575000000003</v>
      </c>
      <c r="R430" s="5">
        <v>-122.316771</v>
      </c>
      <c r="S430" s="24">
        <v>97.584541060000006</v>
      </c>
      <c r="T430" s="24">
        <v>65.942028989999997</v>
      </c>
      <c r="U430" s="24">
        <v>1.018181818</v>
      </c>
      <c r="V430" s="24">
        <v>43.70909091</v>
      </c>
      <c r="W430" s="24">
        <v>0</v>
      </c>
      <c r="X430" s="25">
        <v>25429</v>
      </c>
      <c r="Y430" s="24">
        <v>59.420289859999997</v>
      </c>
      <c r="Z430" s="24">
        <v>80.301274620000001</v>
      </c>
    </row>
    <row r="431" spans="1:26">
      <c r="A431" s="4">
        <v>430</v>
      </c>
      <c r="B431" s="8" t="s">
        <v>833</v>
      </c>
      <c r="C431" t="s">
        <v>786</v>
      </c>
      <c r="D431" s="4">
        <f t="shared" si="35"/>
        <v>0</v>
      </c>
      <c r="E431" s="5" t="s">
        <v>11</v>
      </c>
      <c r="F431" s="5" t="s">
        <v>22</v>
      </c>
      <c r="G431" s="5">
        <v>1042</v>
      </c>
      <c r="H431" s="5">
        <v>1956</v>
      </c>
      <c r="I431" s="5">
        <f t="shared" si="39"/>
        <v>60</v>
      </c>
      <c r="J431" s="7">
        <v>414100</v>
      </c>
      <c r="K431" s="5" t="s">
        <v>2782</v>
      </c>
      <c r="L431" s="5" t="s">
        <v>2782</v>
      </c>
      <c r="M431" s="8" t="s">
        <v>834</v>
      </c>
      <c r="N431" s="5">
        <f t="shared" si="36"/>
        <v>1</v>
      </c>
      <c r="O431" s="5">
        <f t="shared" si="37"/>
        <v>0</v>
      </c>
      <c r="P431" s="4">
        <v>2</v>
      </c>
      <c r="Q431" s="5">
        <v>38.319259000000002</v>
      </c>
      <c r="R431" s="5">
        <v>-122.31416400000001</v>
      </c>
      <c r="S431" s="24">
        <v>97.584541060000006</v>
      </c>
      <c r="T431" s="24">
        <v>65.942028989999997</v>
      </c>
      <c r="U431" s="24">
        <v>1.018181818</v>
      </c>
      <c r="V431" s="24">
        <v>43.70909091</v>
      </c>
      <c r="W431" s="24">
        <v>0</v>
      </c>
      <c r="X431" s="25">
        <v>25429</v>
      </c>
      <c r="Y431" s="24">
        <v>59.420289859999997</v>
      </c>
      <c r="Z431" s="24">
        <v>80.301274620000001</v>
      </c>
    </row>
    <row r="432" spans="1:26">
      <c r="A432" s="4">
        <v>431</v>
      </c>
      <c r="B432" s="8" t="s">
        <v>835</v>
      </c>
      <c r="C432" t="s">
        <v>786</v>
      </c>
      <c r="D432" s="4">
        <f t="shared" si="35"/>
        <v>0</v>
      </c>
      <c r="E432" s="5" t="s">
        <v>11</v>
      </c>
      <c r="F432" s="5" t="s">
        <v>22</v>
      </c>
      <c r="G432" s="5">
        <v>1522</v>
      </c>
      <c r="H432" s="5">
        <v>1965</v>
      </c>
      <c r="I432" s="5">
        <f t="shared" si="39"/>
        <v>51</v>
      </c>
      <c r="J432" s="7">
        <v>519300</v>
      </c>
      <c r="K432" s="9">
        <v>42060</v>
      </c>
      <c r="L432" s="9">
        <v>42066</v>
      </c>
      <c r="M432" s="8" t="s">
        <v>836</v>
      </c>
      <c r="N432" s="5">
        <f t="shared" si="36"/>
        <v>1</v>
      </c>
      <c r="O432" s="5">
        <f t="shared" si="37"/>
        <v>0</v>
      </c>
      <c r="P432" s="4">
        <v>2</v>
      </c>
      <c r="Q432" s="5">
        <v>38.311923999999998</v>
      </c>
      <c r="R432" s="5">
        <v>-122.31967899999999</v>
      </c>
      <c r="S432" s="24">
        <v>97.922437669999994</v>
      </c>
      <c r="T432" s="24">
        <v>75.900277009999996</v>
      </c>
      <c r="U432" s="24">
        <v>2.3302938200000001</v>
      </c>
      <c r="V432" s="24">
        <v>22.99898683</v>
      </c>
      <c r="W432" s="24">
        <v>0</v>
      </c>
      <c r="X432" s="25">
        <v>25805</v>
      </c>
      <c r="Y432" s="24">
        <v>53.04709141</v>
      </c>
      <c r="Z432" s="24">
        <v>82.967741939999996</v>
      </c>
    </row>
    <row r="433" spans="1:26">
      <c r="A433" s="4">
        <v>432</v>
      </c>
      <c r="B433" s="8" t="s">
        <v>837</v>
      </c>
      <c r="C433" t="s">
        <v>786</v>
      </c>
      <c r="D433" s="4">
        <f t="shared" si="35"/>
        <v>0</v>
      </c>
      <c r="E433" s="5" t="s">
        <v>11</v>
      </c>
      <c r="F433" s="5" t="s">
        <v>22</v>
      </c>
      <c r="G433" s="5">
        <v>1753</v>
      </c>
      <c r="H433" s="5">
        <v>1965</v>
      </c>
      <c r="I433" s="5">
        <f t="shared" si="39"/>
        <v>51</v>
      </c>
      <c r="J433" s="7">
        <v>584900</v>
      </c>
      <c r="K433" s="9">
        <v>42031</v>
      </c>
      <c r="L433" s="9">
        <v>42060</v>
      </c>
      <c r="M433" s="8" t="s">
        <v>838</v>
      </c>
      <c r="N433" s="5">
        <f t="shared" si="36"/>
        <v>0</v>
      </c>
      <c r="O433" s="5">
        <f t="shared" si="37"/>
        <v>0</v>
      </c>
      <c r="P433" s="4">
        <v>2</v>
      </c>
      <c r="Q433" s="5">
        <v>38.312381999999999</v>
      </c>
      <c r="R433" s="5">
        <v>-122.320688</v>
      </c>
      <c r="S433" s="24">
        <v>97.922437669999994</v>
      </c>
      <c r="T433" s="24">
        <v>75.900277009999996</v>
      </c>
      <c r="U433" s="24">
        <v>2.3302938200000001</v>
      </c>
      <c r="V433" s="24">
        <v>22.99898683</v>
      </c>
      <c r="W433" s="24">
        <v>0</v>
      </c>
      <c r="X433" s="25">
        <v>25805</v>
      </c>
      <c r="Y433" s="24">
        <v>53.04709141</v>
      </c>
      <c r="Z433" s="24">
        <v>82.967741939999996</v>
      </c>
    </row>
    <row r="434" spans="1:26">
      <c r="A434" s="4">
        <v>433</v>
      </c>
      <c r="B434" s="8" t="s">
        <v>839</v>
      </c>
      <c r="C434" t="s">
        <v>786</v>
      </c>
      <c r="D434" s="4">
        <f t="shared" si="35"/>
        <v>0</v>
      </c>
      <c r="E434" s="5" t="s">
        <v>11</v>
      </c>
      <c r="F434" s="5" t="s">
        <v>22</v>
      </c>
      <c r="G434" s="5">
        <v>1551</v>
      </c>
      <c r="H434" s="5">
        <v>1974</v>
      </c>
      <c r="I434" s="5">
        <f t="shared" si="39"/>
        <v>42</v>
      </c>
      <c r="J434" s="7">
        <v>549500</v>
      </c>
      <c r="K434" s="5" t="s">
        <v>2782</v>
      </c>
      <c r="L434" s="5" t="s">
        <v>2782</v>
      </c>
      <c r="M434" s="8" t="s">
        <v>840</v>
      </c>
      <c r="N434" s="5">
        <f t="shared" si="36"/>
        <v>1</v>
      </c>
      <c r="O434" s="5">
        <f t="shared" si="37"/>
        <v>0</v>
      </c>
      <c r="P434" s="4">
        <v>2</v>
      </c>
      <c r="Q434" s="5">
        <v>38.312711999999998</v>
      </c>
      <c r="R434" s="5">
        <v>-122.319692</v>
      </c>
      <c r="S434" s="24">
        <v>97.922437669999994</v>
      </c>
      <c r="T434" s="24">
        <v>75.900277009999996</v>
      </c>
      <c r="U434" s="24">
        <v>2.3302938200000001</v>
      </c>
      <c r="V434" s="24">
        <v>22.99898683</v>
      </c>
      <c r="W434" s="24">
        <v>0</v>
      </c>
      <c r="X434" s="25">
        <v>25805</v>
      </c>
      <c r="Y434" s="24">
        <v>53.04709141</v>
      </c>
      <c r="Z434" s="24">
        <v>82.967741939999996</v>
      </c>
    </row>
    <row r="435" spans="1:26">
      <c r="A435" s="4">
        <v>434</v>
      </c>
      <c r="B435" s="8" t="s">
        <v>841</v>
      </c>
      <c r="C435" t="s">
        <v>786</v>
      </c>
      <c r="D435" s="4">
        <f t="shared" si="35"/>
        <v>0</v>
      </c>
      <c r="E435" s="5" t="s">
        <v>11</v>
      </c>
      <c r="F435" s="5" t="s">
        <v>22</v>
      </c>
      <c r="G435" s="5">
        <v>1327</v>
      </c>
      <c r="H435" s="5">
        <v>1965</v>
      </c>
      <c r="I435" s="5">
        <f t="shared" si="39"/>
        <v>51</v>
      </c>
      <c r="J435" s="7">
        <v>503400</v>
      </c>
      <c r="K435" s="9">
        <v>42143</v>
      </c>
      <c r="L435" s="5" t="s">
        <v>842</v>
      </c>
      <c r="M435" s="8" t="s">
        <v>843</v>
      </c>
      <c r="N435" s="5">
        <f t="shared" si="36"/>
        <v>0</v>
      </c>
      <c r="O435" s="5">
        <f t="shared" si="37"/>
        <v>0</v>
      </c>
      <c r="P435" s="4">
        <v>2</v>
      </c>
      <c r="Q435" s="5">
        <v>38.312970999999997</v>
      </c>
      <c r="R435" s="5">
        <v>-122.32077700000001</v>
      </c>
      <c r="S435" s="24">
        <v>97.922437669999994</v>
      </c>
      <c r="T435" s="24">
        <v>75.900277009999996</v>
      </c>
      <c r="U435" s="24">
        <v>2.3302938200000001</v>
      </c>
      <c r="V435" s="24">
        <v>22.99898683</v>
      </c>
      <c r="W435" s="24">
        <v>0</v>
      </c>
      <c r="X435" s="25">
        <v>25805</v>
      </c>
      <c r="Y435" s="24">
        <v>53.04709141</v>
      </c>
      <c r="Z435" s="24">
        <v>82.967741939999996</v>
      </c>
    </row>
    <row r="436" spans="1:26">
      <c r="A436" s="4">
        <v>435</v>
      </c>
      <c r="B436" s="8" t="s">
        <v>844</v>
      </c>
      <c r="C436" t="s">
        <v>786</v>
      </c>
      <c r="D436" s="4">
        <f t="shared" si="35"/>
        <v>0</v>
      </c>
      <c r="E436" s="5" t="s">
        <v>11</v>
      </c>
      <c r="F436" s="5" t="s">
        <v>22</v>
      </c>
      <c r="G436" s="5">
        <v>1691</v>
      </c>
      <c r="H436" s="5">
        <v>1971</v>
      </c>
      <c r="I436" s="5">
        <f t="shared" si="39"/>
        <v>45</v>
      </c>
      <c r="J436" s="7">
        <v>562500</v>
      </c>
      <c r="K436" s="9">
        <v>42258</v>
      </c>
      <c r="L436" s="5" t="s">
        <v>845</v>
      </c>
      <c r="M436" s="8" t="s">
        <v>846</v>
      </c>
      <c r="N436" s="5">
        <f t="shared" si="36"/>
        <v>1</v>
      </c>
      <c r="O436" s="5">
        <f t="shared" si="37"/>
        <v>0</v>
      </c>
      <c r="P436" s="4">
        <v>2</v>
      </c>
      <c r="Q436" s="5">
        <v>38.313245999999999</v>
      </c>
      <c r="R436" s="5">
        <v>-122.31907200000001</v>
      </c>
      <c r="S436" s="24">
        <v>97.922437669999994</v>
      </c>
      <c r="T436" s="24">
        <v>75.900277009999996</v>
      </c>
      <c r="U436" s="24">
        <v>2.3302938200000001</v>
      </c>
      <c r="V436" s="24">
        <v>22.99898683</v>
      </c>
      <c r="W436" s="24">
        <v>0</v>
      </c>
      <c r="X436" s="25">
        <v>25805</v>
      </c>
      <c r="Y436" s="24">
        <v>53.04709141</v>
      </c>
      <c r="Z436" s="24">
        <v>82.967741939999996</v>
      </c>
    </row>
    <row r="437" spans="1:26">
      <c r="A437" s="4">
        <v>436</v>
      </c>
      <c r="B437" s="8" t="s">
        <v>847</v>
      </c>
      <c r="C437" t="s">
        <v>786</v>
      </c>
      <c r="D437" s="4">
        <f t="shared" si="35"/>
        <v>0</v>
      </c>
      <c r="E437" s="5" t="s">
        <v>11</v>
      </c>
      <c r="F437" s="5" t="s">
        <v>22</v>
      </c>
      <c r="G437" s="5">
        <v>1578</v>
      </c>
      <c r="H437" s="5">
        <v>1958</v>
      </c>
      <c r="I437" s="5">
        <f t="shared" si="39"/>
        <v>58</v>
      </c>
      <c r="J437" s="7">
        <v>528200</v>
      </c>
      <c r="K437" s="5" t="s">
        <v>2782</v>
      </c>
      <c r="L437" s="5" t="s">
        <v>2782</v>
      </c>
      <c r="M437" s="8" t="s">
        <v>848</v>
      </c>
      <c r="N437" s="5">
        <f t="shared" si="36"/>
        <v>1</v>
      </c>
      <c r="O437" s="5">
        <f t="shared" si="37"/>
        <v>0</v>
      </c>
      <c r="P437" s="4">
        <v>2</v>
      </c>
      <c r="Q437" s="5">
        <v>38.314466000000003</v>
      </c>
      <c r="R437" s="5">
        <v>-122.319965</v>
      </c>
      <c r="S437" s="24">
        <v>97.922437669999994</v>
      </c>
      <c r="T437" s="24">
        <v>75.900277009999996</v>
      </c>
      <c r="U437" s="24">
        <v>2.3302938200000001</v>
      </c>
      <c r="V437" s="24">
        <v>22.99898683</v>
      </c>
      <c r="W437" s="24">
        <v>0</v>
      </c>
      <c r="X437" s="25">
        <v>25805</v>
      </c>
      <c r="Y437" s="24">
        <v>53.04709141</v>
      </c>
      <c r="Z437" s="24">
        <v>82.967741939999996</v>
      </c>
    </row>
    <row r="438" spans="1:26">
      <c r="A438" s="4">
        <v>437</v>
      </c>
      <c r="B438" s="8" t="s">
        <v>849</v>
      </c>
      <c r="C438" t="s">
        <v>786</v>
      </c>
      <c r="D438" s="4">
        <f t="shared" si="35"/>
        <v>0</v>
      </c>
      <c r="E438" s="5" t="s">
        <v>11</v>
      </c>
      <c r="F438" s="5" t="s">
        <v>22</v>
      </c>
      <c r="G438" s="5">
        <v>1590</v>
      </c>
      <c r="H438" s="5">
        <v>1956</v>
      </c>
      <c r="I438" s="5">
        <f t="shared" si="39"/>
        <v>60</v>
      </c>
      <c r="J438" s="7">
        <v>538800</v>
      </c>
      <c r="K438" s="9">
        <v>42009</v>
      </c>
      <c r="L438" s="9">
        <v>42131</v>
      </c>
      <c r="M438" s="8" t="s">
        <v>850</v>
      </c>
      <c r="N438" s="5">
        <f t="shared" si="36"/>
        <v>1</v>
      </c>
      <c r="O438" s="5">
        <f t="shared" si="37"/>
        <v>0</v>
      </c>
      <c r="P438" s="4">
        <v>2</v>
      </c>
      <c r="Q438" s="5">
        <v>38.314405999999998</v>
      </c>
      <c r="R438" s="5">
        <v>-122.320285</v>
      </c>
      <c r="S438" s="24">
        <v>97.922437669999994</v>
      </c>
      <c r="T438" s="24">
        <v>75.900277009999996</v>
      </c>
      <c r="U438" s="24">
        <v>2.3302938200000001</v>
      </c>
      <c r="V438" s="24">
        <v>22.99898683</v>
      </c>
      <c r="W438" s="24">
        <v>0</v>
      </c>
      <c r="X438" s="25">
        <v>25805</v>
      </c>
      <c r="Y438" s="24">
        <v>53.04709141</v>
      </c>
      <c r="Z438" s="24">
        <v>82.967741939999996</v>
      </c>
    </row>
    <row r="439" spans="1:26">
      <c r="A439" s="4">
        <v>438</v>
      </c>
      <c r="B439" s="8" t="s">
        <v>851</v>
      </c>
      <c r="C439" t="s">
        <v>786</v>
      </c>
      <c r="D439" s="4">
        <f t="shared" si="35"/>
        <v>1</v>
      </c>
      <c r="E439" s="5" t="s">
        <v>46</v>
      </c>
      <c r="F439" s="5" t="s">
        <v>22</v>
      </c>
      <c r="G439" s="5">
        <v>878</v>
      </c>
      <c r="H439" s="5">
        <v>1951</v>
      </c>
      <c r="I439" s="5">
        <f t="shared" si="39"/>
        <v>65</v>
      </c>
      <c r="J439" s="7">
        <v>482800</v>
      </c>
      <c r="K439" s="5" t="s">
        <v>2782</v>
      </c>
      <c r="L439" s="5" t="s">
        <v>2782</v>
      </c>
      <c r="M439" s="8" t="s">
        <v>852</v>
      </c>
      <c r="N439" s="5">
        <f t="shared" si="36"/>
        <v>0</v>
      </c>
      <c r="O439" s="5">
        <f t="shared" si="37"/>
        <v>0</v>
      </c>
      <c r="P439" s="4">
        <v>4</v>
      </c>
      <c r="Q439" s="5">
        <v>38.314351000000002</v>
      </c>
      <c r="R439" s="5">
        <v>-122.320577</v>
      </c>
      <c r="S439" s="24">
        <v>97.922437669999994</v>
      </c>
      <c r="T439" s="24">
        <v>75.900277009999996</v>
      </c>
      <c r="U439" s="24">
        <v>2.3302938200000001</v>
      </c>
      <c r="V439" s="24">
        <v>22.99898683</v>
      </c>
      <c r="W439" s="24">
        <v>0</v>
      </c>
      <c r="X439" s="25">
        <v>25805</v>
      </c>
      <c r="Y439" s="24">
        <v>53.04709141</v>
      </c>
      <c r="Z439" s="24">
        <v>82.967741939999996</v>
      </c>
    </row>
    <row r="440" spans="1:26">
      <c r="A440" s="4">
        <v>439</v>
      </c>
      <c r="B440" s="8" t="s">
        <v>853</v>
      </c>
      <c r="C440" t="s">
        <v>786</v>
      </c>
      <c r="D440" s="4">
        <f t="shared" si="35"/>
        <v>0</v>
      </c>
      <c r="E440" s="5" t="s">
        <v>11</v>
      </c>
      <c r="F440" s="5" t="s">
        <v>22</v>
      </c>
      <c r="G440" s="5">
        <v>1245</v>
      </c>
      <c r="H440" s="5">
        <v>1951</v>
      </c>
      <c r="I440" s="5">
        <f t="shared" si="39"/>
        <v>65</v>
      </c>
      <c r="J440" s="7">
        <v>504800</v>
      </c>
      <c r="K440" s="9">
        <v>41899</v>
      </c>
      <c r="L440" s="9">
        <v>41912</v>
      </c>
      <c r="M440" s="8" t="s">
        <v>854</v>
      </c>
      <c r="N440" s="5">
        <f t="shared" si="36"/>
        <v>1</v>
      </c>
      <c r="O440" s="5">
        <f t="shared" si="37"/>
        <v>0</v>
      </c>
      <c r="P440" s="4">
        <v>2</v>
      </c>
      <c r="Q440" s="5">
        <v>38.314295999999999</v>
      </c>
      <c r="R440" s="5">
        <v>-122.32087</v>
      </c>
      <c r="S440" s="24">
        <v>97.922437669999994</v>
      </c>
      <c r="T440" s="24">
        <v>75.900277009999996</v>
      </c>
      <c r="U440" s="24">
        <v>2.3302938200000001</v>
      </c>
      <c r="V440" s="24">
        <v>22.99898683</v>
      </c>
      <c r="W440" s="24">
        <v>0</v>
      </c>
      <c r="X440" s="25">
        <v>25805</v>
      </c>
      <c r="Y440" s="24">
        <v>53.04709141</v>
      </c>
      <c r="Z440" s="24">
        <v>82.967741939999996</v>
      </c>
    </row>
    <row r="441" spans="1:26">
      <c r="A441" s="4">
        <v>440</v>
      </c>
      <c r="B441" s="8" t="s">
        <v>855</v>
      </c>
      <c r="C441" t="s">
        <v>786</v>
      </c>
      <c r="D441" s="4">
        <f t="shared" si="35"/>
        <v>0</v>
      </c>
      <c r="E441" s="5" t="s">
        <v>11</v>
      </c>
      <c r="F441" s="5" t="s">
        <v>22</v>
      </c>
      <c r="G441" s="5">
        <v>1972</v>
      </c>
      <c r="H441" s="5">
        <v>1972</v>
      </c>
      <c r="I441" s="5">
        <f t="shared" si="39"/>
        <v>44</v>
      </c>
      <c r="J441" s="7">
        <v>592900</v>
      </c>
      <c r="K441" s="9">
        <v>41914</v>
      </c>
      <c r="L441" s="5" t="s">
        <v>856</v>
      </c>
      <c r="M441" s="8" t="s">
        <v>857</v>
      </c>
      <c r="N441" s="5">
        <f t="shared" si="36"/>
        <v>0</v>
      </c>
      <c r="O441" s="5">
        <f t="shared" si="37"/>
        <v>0</v>
      </c>
      <c r="P441" s="4">
        <v>2</v>
      </c>
      <c r="Q441" s="5">
        <v>38.315195000000003</v>
      </c>
      <c r="R441" s="5">
        <v>-122.322592</v>
      </c>
      <c r="S441" s="24">
        <v>97.922437669999994</v>
      </c>
      <c r="T441" s="24">
        <v>75.900277009999996</v>
      </c>
      <c r="U441" s="24">
        <v>2.3302938200000001</v>
      </c>
      <c r="V441" s="24">
        <v>22.99898683</v>
      </c>
      <c r="W441" s="24">
        <v>0</v>
      </c>
      <c r="X441" s="25">
        <v>25805</v>
      </c>
      <c r="Y441" s="24">
        <v>53.04709141</v>
      </c>
      <c r="Z441" s="24">
        <v>82.967741939999996</v>
      </c>
    </row>
    <row r="442" spans="1:26">
      <c r="A442" s="4">
        <v>441</v>
      </c>
      <c r="B442" s="8" t="s">
        <v>858</v>
      </c>
      <c r="C442" t="s">
        <v>786</v>
      </c>
      <c r="D442" s="4">
        <f t="shared" si="35"/>
        <v>0</v>
      </c>
      <c r="E442" s="5" t="s">
        <v>11</v>
      </c>
      <c r="F442" s="5" t="s">
        <v>22</v>
      </c>
      <c r="G442" s="5">
        <v>1348</v>
      </c>
      <c r="H442" s="5">
        <v>1967</v>
      </c>
      <c r="I442" s="5">
        <f t="shared" si="39"/>
        <v>49</v>
      </c>
      <c r="J442" s="7">
        <v>490100</v>
      </c>
      <c r="K442" s="5" t="s">
        <v>2782</v>
      </c>
      <c r="L442" s="5" t="s">
        <v>2782</v>
      </c>
      <c r="M442" s="8" t="s">
        <v>859</v>
      </c>
      <c r="N442" s="5">
        <f t="shared" si="36"/>
        <v>1</v>
      </c>
      <c r="O442" s="5">
        <f t="shared" si="37"/>
        <v>0</v>
      </c>
      <c r="P442" s="4">
        <v>2</v>
      </c>
      <c r="Q442" s="5">
        <v>38.315569000000004</v>
      </c>
      <c r="R442" s="5">
        <v>-122.320542</v>
      </c>
      <c r="S442" s="24">
        <v>97.922437669999994</v>
      </c>
      <c r="T442" s="24">
        <v>75.900277009999996</v>
      </c>
      <c r="U442" s="24">
        <v>2.3302938200000001</v>
      </c>
      <c r="V442" s="24">
        <v>22.99898683</v>
      </c>
      <c r="W442" s="24">
        <v>0</v>
      </c>
      <c r="X442" s="25">
        <v>25805</v>
      </c>
      <c r="Y442" s="24">
        <v>53.04709141</v>
      </c>
      <c r="Z442" s="24">
        <v>82.967741939999996</v>
      </c>
    </row>
    <row r="443" spans="1:26">
      <c r="A443" s="4">
        <v>442</v>
      </c>
      <c r="B443" s="8" t="s">
        <v>860</v>
      </c>
      <c r="C443" t="s">
        <v>786</v>
      </c>
      <c r="D443" s="4">
        <f t="shared" si="35"/>
        <v>0</v>
      </c>
      <c r="E443" s="5" t="s">
        <v>11</v>
      </c>
      <c r="F443" s="5" t="s">
        <v>22</v>
      </c>
      <c r="G443" s="5">
        <v>1469</v>
      </c>
      <c r="H443" s="5">
        <v>1968</v>
      </c>
      <c r="I443" s="5">
        <f t="shared" si="39"/>
        <v>48</v>
      </c>
      <c r="J443" s="7">
        <v>516500</v>
      </c>
      <c r="K443" s="9">
        <v>42060</v>
      </c>
      <c r="L443" s="9">
        <v>42076</v>
      </c>
      <c r="M443" s="8" t="s">
        <v>861</v>
      </c>
      <c r="N443" s="5">
        <f t="shared" si="36"/>
        <v>0</v>
      </c>
      <c r="O443" s="5">
        <f t="shared" si="37"/>
        <v>0</v>
      </c>
      <c r="P443" s="4">
        <v>2</v>
      </c>
      <c r="Q443" s="5">
        <v>38.315710000000003</v>
      </c>
      <c r="R443" s="5">
        <v>-122.31970699999999</v>
      </c>
      <c r="S443" s="24">
        <v>97.922437669999994</v>
      </c>
      <c r="T443" s="24">
        <v>75.900277009999996</v>
      </c>
      <c r="U443" s="24">
        <v>2.3302938200000001</v>
      </c>
      <c r="V443" s="24">
        <v>22.99898683</v>
      </c>
      <c r="W443" s="24">
        <v>0</v>
      </c>
      <c r="X443" s="25">
        <v>25805</v>
      </c>
      <c r="Y443" s="24">
        <v>53.04709141</v>
      </c>
      <c r="Z443" s="24">
        <v>82.967741939999996</v>
      </c>
    </row>
    <row r="444" spans="1:26">
      <c r="A444" s="4">
        <v>443</v>
      </c>
      <c r="B444" s="8" t="s">
        <v>862</v>
      </c>
      <c r="C444" t="s">
        <v>786</v>
      </c>
      <c r="D444" s="4">
        <f t="shared" si="35"/>
        <v>0</v>
      </c>
      <c r="E444" s="5" t="s">
        <v>11</v>
      </c>
      <c r="F444" s="5" t="s">
        <v>22</v>
      </c>
      <c r="G444" s="5">
        <v>1348</v>
      </c>
      <c r="H444" s="5">
        <v>1968</v>
      </c>
      <c r="I444" s="5">
        <f t="shared" si="39"/>
        <v>48</v>
      </c>
      <c r="J444" s="7">
        <v>495100</v>
      </c>
      <c r="K444" s="9">
        <v>41909</v>
      </c>
      <c r="L444" s="9">
        <v>42146</v>
      </c>
      <c r="M444" s="8" t="s">
        <v>863</v>
      </c>
      <c r="N444" s="5">
        <f t="shared" si="36"/>
        <v>1</v>
      </c>
      <c r="O444" s="5">
        <f t="shared" si="37"/>
        <v>0</v>
      </c>
      <c r="P444" s="4">
        <v>2</v>
      </c>
      <c r="Q444" s="5">
        <v>38.316102000000001</v>
      </c>
      <c r="R444" s="5">
        <v>-122.318775</v>
      </c>
      <c r="S444" s="24">
        <v>97.922437669999994</v>
      </c>
      <c r="T444" s="24">
        <v>75.900277009999996</v>
      </c>
      <c r="U444" s="24">
        <v>2.3302938200000001</v>
      </c>
      <c r="V444" s="24">
        <v>22.99898683</v>
      </c>
      <c r="W444" s="24">
        <v>0</v>
      </c>
      <c r="X444" s="25">
        <v>25805</v>
      </c>
      <c r="Y444" s="24">
        <v>53.04709141</v>
      </c>
      <c r="Z444" s="24">
        <v>82.967741939999996</v>
      </c>
    </row>
    <row r="445" spans="1:26">
      <c r="A445" s="4">
        <v>444</v>
      </c>
      <c r="B445" s="8" t="s">
        <v>864</v>
      </c>
      <c r="C445" t="s">
        <v>786</v>
      </c>
      <c r="D445" s="4">
        <f t="shared" si="35"/>
        <v>0</v>
      </c>
      <c r="E445" s="5" t="s">
        <v>11</v>
      </c>
      <c r="F445" s="5" t="s">
        <v>22</v>
      </c>
      <c r="G445" s="5">
        <v>1725</v>
      </c>
      <c r="H445" s="5">
        <v>1968</v>
      </c>
      <c r="I445" s="5">
        <f t="shared" si="39"/>
        <v>48</v>
      </c>
      <c r="J445" s="7">
        <v>544800</v>
      </c>
      <c r="K445" s="5" t="s">
        <v>2782</v>
      </c>
      <c r="L445" s="5" t="s">
        <v>2782</v>
      </c>
      <c r="M445" s="8" t="s">
        <v>863</v>
      </c>
      <c r="N445" s="5">
        <f t="shared" si="36"/>
        <v>1</v>
      </c>
      <c r="O445" s="5">
        <f t="shared" si="37"/>
        <v>0</v>
      </c>
      <c r="P445" s="4">
        <v>2</v>
      </c>
      <c r="Q445" s="5">
        <v>38.316321000000002</v>
      </c>
      <c r="R445" s="5">
        <v>-122.31947</v>
      </c>
      <c r="S445" s="24">
        <v>97.922437669999994</v>
      </c>
      <c r="T445" s="24">
        <v>75.900277009999996</v>
      </c>
      <c r="U445" s="24">
        <v>2.3302938200000001</v>
      </c>
      <c r="V445" s="24">
        <v>22.99898683</v>
      </c>
      <c r="W445" s="24">
        <v>0</v>
      </c>
      <c r="X445" s="25">
        <v>25805</v>
      </c>
      <c r="Y445" s="24">
        <v>53.04709141</v>
      </c>
      <c r="Z445" s="24">
        <v>82.967741939999996</v>
      </c>
    </row>
    <row r="446" spans="1:26">
      <c r="A446" s="4">
        <v>445</v>
      </c>
      <c r="B446" s="8" t="s">
        <v>865</v>
      </c>
      <c r="C446" t="s">
        <v>786</v>
      </c>
      <c r="D446" s="4">
        <f t="shared" si="35"/>
        <v>0</v>
      </c>
      <c r="E446" s="5" t="s">
        <v>11</v>
      </c>
      <c r="F446" s="5" t="s">
        <v>22</v>
      </c>
      <c r="G446" s="5">
        <v>1348</v>
      </c>
      <c r="H446" s="5">
        <v>1967</v>
      </c>
      <c r="I446" s="5">
        <f t="shared" si="39"/>
        <v>49</v>
      </c>
      <c r="J446" s="7">
        <v>493300</v>
      </c>
      <c r="K446" s="9">
        <v>41947</v>
      </c>
      <c r="L446" s="9">
        <v>41968</v>
      </c>
      <c r="M446" s="8" t="s">
        <v>863</v>
      </c>
      <c r="N446" s="5">
        <f t="shared" si="36"/>
        <v>1</v>
      </c>
      <c r="O446" s="5">
        <f t="shared" si="37"/>
        <v>0</v>
      </c>
      <c r="P446" s="4">
        <v>2</v>
      </c>
      <c r="Q446" s="5">
        <v>38.316597000000002</v>
      </c>
      <c r="R446" s="5">
        <v>-122.318963</v>
      </c>
      <c r="S446" s="24">
        <v>97.922437669999994</v>
      </c>
      <c r="T446" s="24">
        <v>75.900277009999996</v>
      </c>
      <c r="U446" s="24">
        <v>2.3302938200000001</v>
      </c>
      <c r="V446" s="24">
        <v>22.99898683</v>
      </c>
      <c r="W446" s="24">
        <v>0</v>
      </c>
      <c r="X446" s="25">
        <v>25805</v>
      </c>
      <c r="Y446" s="24">
        <v>53.04709141</v>
      </c>
      <c r="Z446" s="24">
        <v>82.967741939999996</v>
      </c>
    </row>
    <row r="447" spans="1:26">
      <c r="A447" s="4">
        <v>446</v>
      </c>
      <c r="B447" s="8" t="s">
        <v>866</v>
      </c>
      <c r="C447" t="s">
        <v>786</v>
      </c>
      <c r="D447" s="4">
        <f t="shared" si="35"/>
        <v>0</v>
      </c>
      <c r="E447" s="5" t="s">
        <v>11</v>
      </c>
      <c r="F447" s="5" t="s">
        <v>22</v>
      </c>
      <c r="G447" s="5">
        <v>1469</v>
      </c>
      <c r="H447" s="5">
        <v>1967</v>
      </c>
      <c r="I447" s="5">
        <f t="shared" si="39"/>
        <v>49</v>
      </c>
      <c r="J447" s="7">
        <v>515200</v>
      </c>
      <c r="K447" s="9">
        <v>41908</v>
      </c>
      <c r="L447" s="9">
        <v>41913</v>
      </c>
      <c r="M447" s="8" t="s">
        <v>863</v>
      </c>
      <c r="N447" s="5">
        <f t="shared" si="36"/>
        <v>1</v>
      </c>
      <c r="O447" s="5">
        <f t="shared" si="37"/>
        <v>0</v>
      </c>
      <c r="P447" s="4">
        <v>2</v>
      </c>
      <c r="Q447" s="5">
        <v>38.31691</v>
      </c>
      <c r="R447" s="5">
        <v>-122.319106</v>
      </c>
      <c r="S447" s="24">
        <v>97.922437669999994</v>
      </c>
      <c r="T447" s="24">
        <v>75.900277009999996</v>
      </c>
      <c r="U447" s="24">
        <v>2.3302938200000001</v>
      </c>
      <c r="V447" s="24">
        <v>22.99898683</v>
      </c>
      <c r="W447" s="24">
        <v>0</v>
      </c>
      <c r="X447" s="25">
        <v>25805</v>
      </c>
      <c r="Y447" s="24">
        <v>53.04709141</v>
      </c>
      <c r="Z447" s="24">
        <v>82.967741939999996</v>
      </c>
    </row>
    <row r="448" spans="1:26">
      <c r="A448" s="4">
        <v>447</v>
      </c>
      <c r="B448" s="8" t="s">
        <v>867</v>
      </c>
      <c r="C448" t="s">
        <v>786</v>
      </c>
      <c r="D448" s="4">
        <f t="shared" si="35"/>
        <v>0</v>
      </c>
      <c r="E448" s="5" t="s">
        <v>11</v>
      </c>
      <c r="F448" s="5" t="s">
        <v>22</v>
      </c>
      <c r="G448" s="5">
        <v>1469</v>
      </c>
      <c r="H448" s="5">
        <v>1969</v>
      </c>
      <c r="I448" s="5">
        <f t="shared" si="39"/>
        <v>47</v>
      </c>
      <c r="J448" s="7">
        <v>474600</v>
      </c>
      <c r="K448" s="9">
        <v>42061</v>
      </c>
      <c r="L448" s="9">
        <v>42086</v>
      </c>
      <c r="M448" s="8" t="s">
        <v>868</v>
      </c>
      <c r="N448" s="5">
        <f t="shared" si="36"/>
        <v>1</v>
      </c>
      <c r="O448" s="5">
        <f t="shared" si="37"/>
        <v>1</v>
      </c>
      <c r="P448" s="4">
        <v>3</v>
      </c>
      <c r="Q448" s="5">
        <v>38.316963999999999</v>
      </c>
      <c r="R448" s="5">
        <v>-122.31965700000001</v>
      </c>
      <c r="S448" s="24">
        <v>97.922437669999994</v>
      </c>
      <c r="T448" s="24">
        <v>75.900277009999996</v>
      </c>
      <c r="U448" s="24">
        <v>2.3302938200000001</v>
      </c>
      <c r="V448" s="24">
        <v>22.99898683</v>
      </c>
      <c r="W448" s="24">
        <v>0</v>
      </c>
      <c r="X448" s="25">
        <v>25805</v>
      </c>
      <c r="Y448" s="24">
        <v>53.04709141</v>
      </c>
      <c r="Z448" s="24">
        <v>82.967741939999996</v>
      </c>
    </row>
    <row r="449" spans="1:26">
      <c r="A449" s="4">
        <v>448</v>
      </c>
      <c r="B449" s="8" t="s">
        <v>869</v>
      </c>
      <c r="C449" t="s">
        <v>786</v>
      </c>
      <c r="D449" s="4">
        <f t="shared" si="35"/>
        <v>0</v>
      </c>
      <c r="E449" s="5" t="s">
        <v>11</v>
      </c>
      <c r="F449" s="5" t="s">
        <v>22</v>
      </c>
      <c r="G449" s="5">
        <v>1348</v>
      </c>
      <c r="H449" s="5">
        <v>1969</v>
      </c>
      <c r="I449" s="5">
        <f t="shared" si="39"/>
        <v>47</v>
      </c>
      <c r="J449" s="7">
        <v>491900</v>
      </c>
      <c r="K449" s="9">
        <v>42143</v>
      </c>
      <c r="L449" s="9">
        <v>42166</v>
      </c>
      <c r="M449" s="8" t="s">
        <v>863</v>
      </c>
      <c r="N449" s="5">
        <f t="shared" si="36"/>
        <v>1</v>
      </c>
      <c r="O449" s="5">
        <f t="shared" si="37"/>
        <v>0</v>
      </c>
      <c r="P449" s="4">
        <v>2</v>
      </c>
      <c r="Q449" s="5">
        <v>38.317131000000003</v>
      </c>
      <c r="R449" s="5">
        <v>-122.319704</v>
      </c>
      <c r="S449" s="24">
        <v>97.922437669999994</v>
      </c>
      <c r="T449" s="24">
        <v>75.900277009999996</v>
      </c>
      <c r="U449" s="24">
        <v>2.3302938200000001</v>
      </c>
      <c r="V449" s="24">
        <v>22.99898683</v>
      </c>
      <c r="W449" s="24">
        <v>0</v>
      </c>
      <c r="X449" s="25">
        <v>25805</v>
      </c>
      <c r="Y449" s="24">
        <v>53.04709141</v>
      </c>
      <c r="Z449" s="24">
        <v>82.967741939999996</v>
      </c>
    </row>
    <row r="450" spans="1:26">
      <c r="A450" s="4">
        <v>449</v>
      </c>
      <c r="B450" s="8" t="s">
        <v>870</v>
      </c>
      <c r="C450" t="s">
        <v>786</v>
      </c>
      <c r="D450" s="4">
        <f t="shared" ref="D450:D513" si="40">IF(E450="Red",1,0)</f>
        <v>0</v>
      </c>
      <c r="E450" s="5" t="s">
        <v>11</v>
      </c>
      <c r="F450" s="5" t="s">
        <v>22</v>
      </c>
      <c r="G450" s="5">
        <v>1348</v>
      </c>
      <c r="H450" s="5">
        <v>1969</v>
      </c>
      <c r="I450" s="5">
        <f t="shared" si="39"/>
        <v>47</v>
      </c>
      <c r="J450" s="7">
        <v>457300</v>
      </c>
      <c r="K450" s="9">
        <v>41919</v>
      </c>
      <c r="L450" s="9">
        <v>41932</v>
      </c>
      <c r="M450" s="8" t="s">
        <v>863</v>
      </c>
      <c r="N450" s="5">
        <f t="shared" ref="N450:N513" si="41">IF(ISNUMBER(FIND("chimney",M450))= TRUE,1,0)</f>
        <v>1</v>
      </c>
      <c r="O450" s="5">
        <f t="shared" ref="O450:O513" si="42">IF(ISNUMBER(FIND("foundation",M450))= TRUE,1,0)</f>
        <v>0</v>
      </c>
      <c r="P450" s="4">
        <v>2</v>
      </c>
      <c r="Q450" s="5">
        <v>38.317740999999998</v>
      </c>
      <c r="R450" s="5">
        <v>-122.319945</v>
      </c>
      <c r="S450" s="24">
        <v>97.922437669999994</v>
      </c>
      <c r="T450" s="24">
        <v>75.900277009999996</v>
      </c>
      <c r="U450" s="24">
        <v>2.3302938200000001</v>
      </c>
      <c r="V450" s="24">
        <v>22.99898683</v>
      </c>
      <c r="W450" s="24">
        <v>0</v>
      </c>
      <c r="X450" s="25">
        <v>25805</v>
      </c>
      <c r="Y450" s="24">
        <v>53.04709141</v>
      </c>
      <c r="Z450" s="24">
        <v>82.967741939999996</v>
      </c>
    </row>
    <row r="451" spans="1:26">
      <c r="A451" s="4">
        <v>450</v>
      </c>
      <c r="B451" s="8" t="s">
        <v>871</v>
      </c>
      <c r="C451" t="s">
        <v>786</v>
      </c>
      <c r="D451" s="4">
        <f t="shared" si="40"/>
        <v>0</v>
      </c>
      <c r="E451" s="5" t="s">
        <v>11</v>
      </c>
      <c r="F451" s="5" t="s">
        <v>22</v>
      </c>
      <c r="G451" s="5">
        <v>1469</v>
      </c>
      <c r="H451" s="5">
        <v>1967</v>
      </c>
      <c r="I451" s="5">
        <f t="shared" si="39"/>
        <v>49</v>
      </c>
      <c r="J451" s="7">
        <v>517000</v>
      </c>
      <c r="K451" s="5" t="s">
        <v>2782</v>
      </c>
      <c r="L451" s="5" t="s">
        <v>2782</v>
      </c>
      <c r="M451" s="8" t="s">
        <v>859</v>
      </c>
      <c r="N451" s="5">
        <f t="shared" si="41"/>
        <v>1</v>
      </c>
      <c r="O451" s="5">
        <f t="shared" si="42"/>
        <v>0</v>
      </c>
      <c r="P451" s="4">
        <v>2</v>
      </c>
      <c r="Q451" s="5">
        <v>38.315984999999998</v>
      </c>
      <c r="R451" s="5">
        <v>-122.32073</v>
      </c>
      <c r="S451" s="24">
        <v>97.922437669999994</v>
      </c>
      <c r="T451" s="24">
        <v>75.900277009999996</v>
      </c>
      <c r="U451" s="24">
        <v>2.3302938200000001</v>
      </c>
      <c r="V451" s="24">
        <v>22.99898683</v>
      </c>
      <c r="W451" s="24">
        <v>0</v>
      </c>
      <c r="X451" s="25">
        <v>25805</v>
      </c>
      <c r="Y451" s="24">
        <v>53.04709141</v>
      </c>
      <c r="Z451" s="24">
        <v>82.967741939999996</v>
      </c>
    </row>
    <row r="452" spans="1:26">
      <c r="A452" s="4">
        <v>451</v>
      </c>
      <c r="B452" s="8" t="s">
        <v>872</v>
      </c>
      <c r="C452" t="s">
        <v>786</v>
      </c>
      <c r="D452" s="4">
        <f t="shared" si="40"/>
        <v>0</v>
      </c>
      <c r="E452" s="5" t="s">
        <v>11</v>
      </c>
      <c r="F452" s="5" t="s">
        <v>22</v>
      </c>
      <c r="G452" s="5">
        <v>1348</v>
      </c>
      <c r="H452" s="5">
        <v>1969</v>
      </c>
      <c r="I452" s="5">
        <f t="shared" si="39"/>
        <v>47</v>
      </c>
      <c r="J452" s="7">
        <v>492700</v>
      </c>
      <c r="K452" s="9">
        <v>41974</v>
      </c>
      <c r="L452" s="9">
        <v>42019</v>
      </c>
      <c r="M452" s="8" t="s">
        <v>859</v>
      </c>
      <c r="N452" s="5">
        <f t="shared" si="41"/>
        <v>1</v>
      </c>
      <c r="O452" s="5">
        <f t="shared" si="42"/>
        <v>0</v>
      </c>
      <c r="P452" s="4">
        <v>2</v>
      </c>
      <c r="Q452" s="5">
        <v>38.316025000000003</v>
      </c>
      <c r="R452" s="5">
        <v>-122.32049499999999</v>
      </c>
      <c r="S452" s="24">
        <v>97.922437669999994</v>
      </c>
      <c r="T452" s="24">
        <v>75.900277009999996</v>
      </c>
      <c r="U452" s="24">
        <v>2.3302938200000001</v>
      </c>
      <c r="V452" s="24">
        <v>22.99898683</v>
      </c>
      <c r="W452" s="24">
        <v>0</v>
      </c>
      <c r="X452" s="25">
        <v>25805</v>
      </c>
      <c r="Y452" s="24">
        <v>53.04709141</v>
      </c>
      <c r="Z452" s="24">
        <v>82.967741939999996</v>
      </c>
    </row>
    <row r="453" spans="1:26">
      <c r="A453" s="4">
        <v>452</v>
      </c>
      <c r="B453" s="8" t="s">
        <v>873</v>
      </c>
      <c r="C453" t="s">
        <v>786</v>
      </c>
      <c r="D453" s="4">
        <f t="shared" si="40"/>
        <v>0</v>
      </c>
      <c r="E453" s="5" t="s">
        <v>11</v>
      </c>
      <c r="F453" s="5" t="s">
        <v>22</v>
      </c>
      <c r="G453" s="5">
        <v>1469</v>
      </c>
      <c r="H453" s="5">
        <v>1967</v>
      </c>
      <c r="I453" s="5">
        <f t="shared" si="39"/>
        <v>49</v>
      </c>
      <c r="J453" s="7">
        <v>513400</v>
      </c>
      <c r="K453" s="5" t="s">
        <v>2782</v>
      </c>
      <c r="L453" s="5" t="s">
        <v>2782</v>
      </c>
      <c r="M453" s="8" t="s">
        <v>874</v>
      </c>
      <c r="N453" s="5">
        <f t="shared" si="41"/>
        <v>1</v>
      </c>
      <c r="O453" s="5">
        <f t="shared" si="42"/>
        <v>0</v>
      </c>
      <c r="P453" s="4">
        <v>2</v>
      </c>
      <c r="Q453" s="5">
        <v>38.316372000000001</v>
      </c>
      <c r="R453" s="5">
        <v>-122.320786</v>
      </c>
      <c r="S453" s="24">
        <v>97.922437669999994</v>
      </c>
      <c r="T453" s="24">
        <v>75.900277009999996</v>
      </c>
      <c r="U453" s="24">
        <v>2.3302938200000001</v>
      </c>
      <c r="V453" s="24">
        <v>22.99898683</v>
      </c>
      <c r="W453" s="24">
        <v>0</v>
      </c>
      <c r="X453" s="25">
        <v>25805</v>
      </c>
      <c r="Y453" s="24">
        <v>53.04709141</v>
      </c>
      <c r="Z453" s="24">
        <v>82.967741939999996</v>
      </c>
    </row>
    <row r="454" spans="1:26">
      <c r="A454" s="4">
        <v>453</v>
      </c>
      <c r="B454" s="8" t="s">
        <v>875</v>
      </c>
      <c r="C454" t="s">
        <v>786</v>
      </c>
      <c r="D454" s="4">
        <f t="shared" si="40"/>
        <v>0</v>
      </c>
      <c r="E454" s="5" t="s">
        <v>11</v>
      </c>
      <c r="F454" s="5" t="s">
        <v>22</v>
      </c>
      <c r="G454" s="5">
        <v>1457</v>
      </c>
      <c r="H454" s="5">
        <v>1964</v>
      </c>
      <c r="I454" s="5">
        <f t="shared" si="39"/>
        <v>52</v>
      </c>
      <c r="J454" s="7">
        <v>511700</v>
      </c>
      <c r="K454" s="9">
        <v>41934</v>
      </c>
      <c r="L454" s="9">
        <v>42026</v>
      </c>
      <c r="M454" s="8" t="s">
        <v>876</v>
      </c>
      <c r="N454" s="5">
        <f t="shared" si="41"/>
        <v>1</v>
      </c>
      <c r="O454" s="5">
        <f t="shared" si="42"/>
        <v>0</v>
      </c>
      <c r="P454" s="4">
        <v>2</v>
      </c>
      <c r="Q454" s="5">
        <v>38.316594000000002</v>
      </c>
      <c r="R454" s="5">
        <v>-122.321765</v>
      </c>
      <c r="S454" s="24">
        <v>97.922437669999994</v>
      </c>
      <c r="T454" s="24">
        <v>75.900277009999996</v>
      </c>
      <c r="U454" s="24">
        <v>2.3302938200000001</v>
      </c>
      <c r="V454" s="24">
        <v>22.99898683</v>
      </c>
      <c r="W454" s="24">
        <v>0</v>
      </c>
      <c r="X454" s="25">
        <v>25805</v>
      </c>
      <c r="Y454" s="24">
        <v>53.04709141</v>
      </c>
      <c r="Z454" s="24">
        <v>82.967741939999996</v>
      </c>
    </row>
    <row r="455" spans="1:26">
      <c r="A455" s="4">
        <v>454</v>
      </c>
      <c r="B455" s="8" t="s">
        <v>877</v>
      </c>
      <c r="C455" t="s">
        <v>786</v>
      </c>
      <c r="D455" s="4">
        <f t="shared" si="40"/>
        <v>0</v>
      </c>
      <c r="E455" s="5" t="s">
        <v>11</v>
      </c>
      <c r="F455" s="5" t="s">
        <v>22</v>
      </c>
      <c r="G455" s="5">
        <v>1725</v>
      </c>
      <c r="H455" s="5">
        <v>1967</v>
      </c>
      <c r="I455" s="5">
        <f t="shared" si="39"/>
        <v>49</v>
      </c>
      <c r="J455" s="7">
        <v>562400</v>
      </c>
      <c r="K455" s="9">
        <v>42121</v>
      </c>
      <c r="L455" s="5" t="s">
        <v>878</v>
      </c>
      <c r="M455" s="8" t="s">
        <v>879</v>
      </c>
      <c r="N455" s="5">
        <f t="shared" si="41"/>
        <v>1</v>
      </c>
      <c r="O455" s="5">
        <f t="shared" si="42"/>
        <v>0</v>
      </c>
      <c r="P455" s="4">
        <v>2</v>
      </c>
      <c r="Q455" s="5">
        <v>38.317332</v>
      </c>
      <c r="R455" s="5">
        <v>-122.32109699999999</v>
      </c>
      <c r="S455" s="24">
        <v>97.922437669999994</v>
      </c>
      <c r="T455" s="24">
        <v>75.900277009999996</v>
      </c>
      <c r="U455" s="24">
        <v>2.3302938200000001</v>
      </c>
      <c r="V455" s="24">
        <v>22.99898683</v>
      </c>
      <c r="W455" s="24">
        <v>0</v>
      </c>
      <c r="X455" s="25">
        <v>25805</v>
      </c>
      <c r="Y455" s="24">
        <v>53.04709141</v>
      </c>
      <c r="Z455" s="24">
        <v>82.967741939999996</v>
      </c>
    </row>
    <row r="456" spans="1:26">
      <c r="A456" s="4">
        <v>455</v>
      </c>
      <c r="B456" s="8" t="s">
        <v>880</v>
      </c>
      <c r="C456" t="s">
        <v>786</v>
      </c>
      <c r="D456" s="4">
        <f t="shared" si="40"/>
        <v>0</v>
      </c>
      <c r="E456" s="5" t="s">
        <v>11</v>
      </c>
      <c r="F456" s="5" t="s">
        <v>22</v>
      </c>
      <c r="G456" s="5">
        <v>1260</v>
      </c>
      <c r="H456" s="5">
        <v>1961</v>
      </c>
      <c r="I456" s="5">
        <f t="shared" si="39"/>
        <v>55</v>
      </c>
      <c r="J456" s="7">
        <v>469500</v>
      </c>
      <c r="K456" s="9">
        <v>42124</v>
      </c>
      <c r="L456" s="5" t="s">
        <v>881</v>
      </c>
      <c r="M456" s="8" t="s">
        <v>882</v>
      </c>
      <c r="N456" s="5">
        <f t="shared" si="41"/>
        <v>1</v>
      </c>
      <c r="O456" s="5">
        <f t="shared" si="42"/>
        <v>0</v>
      </c>
      <c r="P456" s="4">
        <v>2</v>
      </c>
      <c r="Q456" s="5">
        <v>38.317562000000002</v>
      </c>
      <c r="R456" s="5">
        <v>-122.32204900000001</v>
      </c>
      <c r="S456" s="24">
        <v>97.922437669999994</v>
      </c>
      <c r="T456" s="24">
        <v>75.900277009999996</v>
      </c>
      <c r="U456" s="24">
        <v>2.3302938200000001</v>
      </c>
      <c r="V456" s="24">
        <v>22.99898683</v>
      </c>
      <c r="W456" s="24">
        <v>0</v>
      </c>
      <c r="X456" s="25">
        <v>25805</v>
      </c>
      <c r="Y456" s="24">
        <v>53.04709141</v>
      </c>
      <c r="Z456" s="24">
        <v>82.967741939999996</v>
      </c>
    </row>
    <row r="457" spans="1:26">
      <c r="A457" s="4">
        <v>456</v>
      </c>
      <c r="B457" s="8" t="s">
        <v>883</v>
      </c>
      <c r="C457" t="s">
        <v>786</v>
      </c>
      <c r="D457" s="4">
        <f t="shared" si="40"/>
        <v>0</v>
      </c>
      <c r="E457" s="5" t="s">
        <v>11</v>
      </c>
      <c r="F457" s="5" t="s">
        <v>22</v>
      </c>
      <c r="G457" s="5">
        <v>1348</v>
      </c>
      <c r="H457" s="5">
        <v>1967</v>
      </c>
      <c r="I457" s="5">
        <f t="shared" si="39"/>
        <v>49</v>
      </c>
      <c r="J457" s="7">
        <v>499950</v>
      </c>
      <c r="K457" s="5" t="s">
        <v>2782</v>
      </c>
      <c r="L457" s="5" t="s">
        <v>2782</v>
      </c>
      <c r="M457" s="8" t="s">
        <v>884</v>
      </c>
      <c r="N457" s="5">
        <f t="shared" si="41"/>
        <v>1</v>
      </c>
      <c r="O457" s="5">
        <f t="shared" si="42"/>
        <v>0</v>
      </c>
      <c r="P457" s="4">
        <v>2</v>
      </c>
      <c r="Q457" s="5">
        <v>38.317655999999999</v>
      </c>
      <c r="R457" s="5">
        <v>-122.321163</v>
      </c>
      <c r="S457" s="24">
        <v>97.922437669999994</v>
      </c>
      <c r="T457" s="24">
        <v>75.900277009999996</v>
      </c>
      <c r="U457" s="24">
        <v>2.3302938200000001</v>
      </c>
      <c r="V457" s="24">
        <v>22.99898683</v>
      </c>
      <c r="W457" s="24">
        <v>0</v>
      </c>
      <c r="X457" s="25">
        <v>25805</v>
      </c>
      <c r="Y457" s="24">
        <v>53.04709141</v>
      </c>
      <c r="Z457" s="24">
        <v>82.967741939999996</v>
      </c>
    </row>
    <row r="458" spans="1:26">
      <c r="A458" s="4">
        <v>457</v>
      </c>
      <c r="B458" s="8" t="s">
        <v>885</v>
      </c>
      <c r="C458" t="s">
        <v>786</v>
      </c>
      <c r="D458" s="4">
        <f t="shared" si="40"/>
        <v>0</v>
      </c>
      <c r="E458" s="5" t="s">
        <v>11</v>
      </c>
      <c r="F458" s="5" t="s">
        <v>22</v>
      </c>
      <c r="G458" s="5">
        <v>1347</v>
      </c>
      <c r="H458" s="5">
        <v>1961</v>
      </c>
      <c r="I458" s="5">
        <f t="shared" si="39"/>
        <v>55</v>
      </c>
      <c r="J458" s="7">
        <v>481500</v>
      </c>
      <c r="K458" s="5" t="s">
        <v>2782</v>
      </c>
      <c r="L458" s="5" t="s">
        <v>2782</v>
      </c>
      <c r="M458" s="8" t="s">
        <v>886</v>
      </c>
      <c r="N458" s="5">
        <f t="shared" si="41"/>
        <v>1</v>
      </c>
      <c r="O458" s="5">
        <f t="shared" si="42"/>
        <v>0</v>
      </c>
      <c r="P458" s="4">
        <v>2</v>
      </c>
      <c r="Q458" s="5">
        <v>38.318041000000001</v>
      </c>
      <c r="R458" s="5">
        <v>-122.322188</v>
      </c>
      <c r="S458" s="24">
        <v>97.922437669999994</v>
      </c>
      <c r="T458" s="24">
        <v>75.900277009999996</v>
      </c>
      <c r="U458" s="24">
        <v>2.3302938200000001</v>
      </c>
      <c r="V458" s="24">
        <v>22.99898683</v>
      </c>
      <c r="W458" s="24">
        <v>0</v>
      </c>
      <c r="X458" s="25">
        <v>25805</v>
      </c>
      <c r="Y458" s="24">
        <v>53.04709141</v>
      </c>
      <c r="Z458" s="24">
        <v>82.967741939999996</v>
      </c>
    </row>
    <row r="459" spans="1:26">
      <c r="A459" s="4">
        <v>458</v>
      </c>
      <c r="B459" s="8" t="s">
        <v>887</v>
      </c>
      <c r="C459" t="s">
        <v>786</v>
      </c>
      <c r="D459" s="4">
        <f t="shared" si="40"/>
        <v>0</v>
      </c>
      <c r="E459" s="5" t="s">
        <v>11</v>
      </c>
      <c r="F459" s="5" t="s">
        <v>22</v>
      </c>
      <c r="G459" s="5">
        <v>2453</v>
      </c>
      <c r="H459" s="5">
        <v>1988</v>
      </c>
      <c r="I459" s="5">
        <f t="shared" si="39"/>
        <v>28</v>
      </c>
      <c r="J459" s="7">
        <v>661300</v>
      </c>
      <c r="K459" s="9">
        <v>42107</v>
      </c>
      <c r="L459" s="9">
        <v>42109</v>
      </c>
      <c r="M459" s="8" t="s">
        <v>888</v>
      </c>
      <c r="N459" s="5">
        <f t="shared" si="41"/>
        <v>0</v>
      </c>
      <c r="O459" s="5">
        <f t="shared" si="42"/>
        <v>0</v>
      </c>
      <c r="P459" s="4">
        <v>2</v>
      </c>
      <c r="Q459" s="5">
        <v>38.318753000000001</v>
      </c>
      <c r="R459" s="5">
        <v>-122.320691</v>
      </c>
      <c r="S459" s="24">
        <v>97.922437669999994</v>
      </c>
      <c r="T459" s="24">
        <v>75.900277009999996</v>
      </c>
      <c r="U459" s="24">
        <v>2.3302938200000001</v>
      </c>
      <c r="V459" s="24">
        <v>22.99898683</v>
      </c>
      <c r="W459" s="24">
        <v>0</v>
      </c>
      <c r="X459" s="25">
        <v>25805</v>
      </c>
      <c r="Y459" s="24">
        <v>53.04709141</v>
      </c>
      <c r="Z459" s="24">
        <v>82.967741939999996</v>
      </c>
    </row>
    <row r="460" spans="1:26">
      <c r="A460" s="4">
        <v>459</v>
      </c>
      <c r="B460" s="8" t="s">
        <v>889</v>
      </c>
      <c r="C460" t="s">
        <v>786</v>
      </c>
      <c r="D460" s="4">
        <f t="shared" si="40"/>
        <v>0</v>
      </c>
      <c r="E460" s="5" t="s">
        <v>11</v>
      </c>
      <c r="F460" s="5" t="s">
        <v>22</v>
      </c>
      <c r="G460" s="5">
        <v>1118</v>
      </c>
      <c r="H460" s="5">
        <v>1960</v>
      </c>
      <c r="I460" s="5">
        <f t="shared" si="39"/>
        <v>56</v>
      </c>
      <c r="J460" s="7">
        <v>426600</v>
      </c>
      <c r="K460" s="5" t="s">
        <v>2782</v>
      </c>
      <c r="L460" s="5" t="s">
        <v>2782</v>
      </c>
      <c r="M460" s="8" t="s">
        <v>890</v>
      </c>
      <c r="N460" s="5">
        <f t="shared" si="41"/>
        <v>1</v>
      </c>
      <c r="O460" s="5">
        <f t="shared" si="42"/>
        <v>0</v>
      </c>
      <c r="P460" s="4">
        <v>2</v>
      </c>
      <c r="Q460" s="5">
        <v>38.318632999999998</v>
      </c>
      <c r="R460" s="5">
        <v>-122.318354</v>
      </c>
      <c r="S460" s="24">
        <v>97.922437669999994</v>
      </c>
      <c r="T460" s="24">
        <v>75.900277009999996</v>
      </c>
      <c r="U460" s="24">
        <v>2.3302938200000001</v>
      </c>
      <c r="V460" s="24">
        <v>22.99898683</v>
      </c>
      <c r="W460" s="24">
        <v>0</v>
      </c>
      <c r="X460" s="25">
        <v>25805</v>
      </c>
      <c r="Y460" s="24">
        <v>53.04709141</v>
      </c>
      <c r="Z460" s="24">
        <v>82.967741939999996</v>
      </c>
    </row>
    <row r="461" spans="1:26">
      <c r="A461" s="4">
        <v>460</v>
      </c>
      <c r="B461" s="8" t="s">
        <v>891</v>
      </c>
      <c r="C461" t="s">
        <v>786</v>
      </c>
      <c r="D461" s="4">
        <f t="shared" si="40"/>
        <v>0</v>
      </c>
      <c r="E461" s="5" t="s">
        <v>11</v>
      </c>
      <c r="F461" s="5" t="s">
        <v>22</v>
      </c>
      <c r="G461" s="5">
        <v>1553</v>
      </c>
      <c r="H461" s="5">
        <v>1965</v>
      </c>
      <c r="I461" s="5">
        <f t="shared" si="39"/>
        <v>51</v>
      </c>
      <c r="J461" s="7">
        <v>525700</v>
      </c>
      <c r="K461" s="5" t="s">
        <v>2782</v>
      </c>
      <c r="L461" s="5" t="s">
        <v>2782</v>
      </c>
      <c r="M461" s="8" t="s">
        <v>892</v>
      </c>
      <c r="N461" s="5">
        <f t="shared" si="41"/>
        <v>1</v>
      </c>
      <c r="O461" s="5">
        <f t="shared" si="42"/>
        <v>0</v>
      </c>
      <c r="P461" s="4">
        <v>2</v>
      </c>
      <c r="Q461" s="5">
        <v>38.315967999999998</v>
      </c>
      <c r="R461" s="5">
        <v>-122.322312</v>
      </c>
      <c r="S461" s="24">
        <v>97.922437669999994</v>
      </c>
      <c r="T461" s="24">
        <v>75.900277009999996</v>
      </c>
      <c r="U461" s="24">
        <v>2.3302938200000001</v>
      </c>
      <c r="V461" s="24">
        <v>22.99898683</v>
      </c>
      <c r="W461" s="24">
        <v>0</v>
      </c>
      <c r="X461" s="25">
        <v>25805</v>
      </c>
      <c r="Y461" s="24">
        <v>53.04709141</v>
      </c>
      <c r="Z461" s="24">
        <v>82.967741939999996</v>
      </c>
    </row>
    <row r="462" spans="1:26">
      <c r="A462" s="4">
        <v>461</v>
      </c>
      <c r="B462" s="8" t="s">
        <v>893</v>
      </c>
      <c r="C462" t="s">
        <v>786</v>
      </c>
      <c r="D462" s="4">
        <f t="shared" si="40"/>
        <v>0</v>
      </c>
      <c r="E462" s="5" t="s">
        <v>11</v>
      </c>
      <c r="F462" s="5" t="s">
        <v>22</v>
      </c>
      <c r="G462" s="5">
        <v>1553</v>
      </c>
      <c r="H462" s="5">
        <v>1965</v>
      </c>
      <c r="I462" s="5">
        <f t="shared" si="39"/>
        <v>51</v>
      </c>
      <c r="J462" s="7">
        <v>528300</v>
      </c>
      <c r="K462" s="9">
        <v>42173</v>
      </c>
      <c r="L462" s="5" t="s">
        <v>894</v>
      </c>
      <c r="M462" s="8" t="s">
        <v>895</v>
      </c>
      <c r="N462" s="5">
        <f t="shared" si="41"/>
        <v>1</v>
      </c>
      <c r="O462" s="5">
        <f t="shared" si="42"/>
        <v>0</v>
      </c>
      <c r="P462" s="4">
        <v>2</v>
      </c>
      <c r="Q462" s="5">
        <v>38.316003000000002</v>
      </c>
      <c r="R462" s="5">
        <v>-122.322102</v>
      </c>
      <c r="S462" s="24">
        <v>97.922437669999994</v>
      </c>
      <c r="T462" s="24">
        <v>75.900277009999996</v>
      </c>
      <c r="U462" s="24">
        <v>2.3302938200000001</v>
      </c>
      <c r="V462" s="24">
        <v>22.99898683</v>
      </c>
      <c r="W462" s="24">
        <v>0</v>
      </c>
      <c r="X462" s="25">
        <v>25805</v>
      </c>
      <c r="Y462" s="24">
        <v>53.04709141</v>
      </c>
      <c r="Z462" s="24">
        <v>82.967741939999996</v>
      </c>
    </row>
    <row r="463" spans="1:26">
      <c r="A463" s="4">
        <v>462</v>
      </c>
      <c r="B463" s="8" t="s">
        <v>896</v>
      </c>
      <c r="C463" t="s">
        <v>786</v>
      </c>
      <c r="D463" s="4">
        <f t="shared" si="40"/>
        <v>0</v>
      </c>
      <c r="E463" s="8" t="s">
        <v>11</v>
      </c>
      <c r="F463" s="5" t="s">
        <v>22</v>
      </c>
      <c r="G463" s="5">
        <v>1080</v>
      </c>
      <c r="H463" s="5">
        <v>1963</v>
      </c>
      <c r="I463" s="5">
        <f t="shared" si="39"/>
        <v>53</v>
      </c>
      <c r="J463" s="7">
        <v>427800</v>
      </c>
      <c r="K463" s="15">
        <v>42016</v>
      </c>
      <c r="L463" s="8" t="s">
        <v>897</v>
      </c>
      <c r="M463" s="8" t="s">
        <v>898</v>
      </c>
      <c r="N463" s="5">
        <f t="shared" si="41"/>
        <v>1</v>
      </c>
      <c r="O463" s="5">
        <f t="shared" si="42"/>
        <v>0</v>
      </c>
      <c r="P463" s="4">
        <v>2</v>
      </c>
      <c r="Q463" s="5">
        <v>38.317177000000001</v>
      </c>
      <c r="R463" s="5">
        <v>-122.32244300000001</v>
      </c>
      <c r="S463" s="24">
        <v>97.922437669999994</v>
      </c>
      <c r="T463" s="24">
        <v>75.900277009999996</v>
      </c>
      <c r="U463" s="24">
        <v>2.3302938200000001</v>
      </c>
      <c r="V463" s="24">
        <v>22.99898683</v>
      </c>
      <c r="W463" s="24">
        <v>0</v>
      </c>
      <c r="X463" s="25">
        <v>25805</v>
      </c>
      <c r="Y463" s="24">
        <v>53.04709141</v>
      </c>
      <c r="Z463" s="24">
        <v>82.967741939999996</v>
      </c>
    </row>
    <row r="464" spans="1:26">
      <c r="A464" s="4">
        <v>463</v>
      </c>
      <c r="B464" s="8" t="s">
        <v>899</v>
      </c>
      <c r="C464" t="s">
        <v>786</v>
      </c>
      <c r="D464" s="4">
        <f t="shared" si="40"/>
        <v>0</v>
      </c>
      <c r="E464" s="5" t="s">
        <v>11</v>
      </c>
      <c r="F464" s="5" t="s">
        <v>22</v>
      </c>
      <c r="G464" s="5">
        <v>1080</v>
      </c>
      <c r="H464" s="5">
        <v>1963</v>
      </c>
      <c r="I464" s="5">
        <f t="shared" si="39"/>
        <v>53</v>
      </c>
      <c r="J464" s="7">
        <v>450500</v>
      </c>
      <c r="K464" s="9">
        <v>41891</v>
      </c>
      <c r="L464" s="5" t="s">
        <v>384</v>
      </c>
      <c r="M464" s="8" t="s">
        <v>900</v>
      </c>
      <c r="N464" s="5">
        <f t="shared" si="41"/>
        <v>1</v>
      </c>
      <c r="O464" s="5">
        <f t="shared" si="42"/>
        <v>0</v>
      </c>
      <c r="P464" s="4">
        <v>2</v>
      </c>
      <c r="Q464" s="5">
        <v>38.317824000000002</v>
      </c>
      <c r="R464" s="5">
        <v>-122.32285400000001</v>
      </c>
      <c r="S464" s="24">
        <v>97.922437669999994</v>
      </c>
      <c r="T464" s="24">
        <v>75.900277009999996</v>
      </c>
      <c r="U464" s="24">
        <v>2.3302938200000001</v>
      </c>
      <c r="V464" s="24">
        <v>22.99898683</v>
      </c>
      <c r="W464" s="24">
        <v>0</v>
      </c>
      <c r="X464" s="25">
        <v>25805</v>
      </c>
      <c r="Y464" s="24">
        <v>53.04709141</v>
      </c>
      <c r="Z464" s="24">
        <v>82.967741939999996</v>
      </c>
    </row>
    <row r="465" spans="1:26">
      <c r="A465" s="4">
        <v>464</v>
      </c>
      <c r="B465" s="8" t="s">
        <v>901</v>
      </c>
      <c r="C465" t="s">
        <v>786</v>
      </c>
      <c r="D465" s="4">
        <f t="shared" si="40"/>
        <v>0</v>
      </c>
      <c r="E465" s="5" t="s">
        <v>11</v>
      </c>
      <c r="F465" s="5" t="s">
        <v>22</v>
      </c>
      <c r="G465" s="5">
        <v>1575</v>
      </c>
      <c r="H465" s="5">
        <v>1970</v>
      </c>
      <c r="I465" s="5">
        <f t="shared" si="39"/>
        <v>46</v>
      </c>
      <c r="J465" s="7">
        <v>523500</v>
      </c>
      <c r="K465" s="5" t="s">
        <v>2782</v>
      </c>
      <c r="L465" s="5" t="s">
        <v>2782</v>
      </c>
      <c r="M465" s="8" t="s">
        <v>902</v>
      </c>
      <c r="N465" s="5">
        <f t="shared" si="41"/>
        <v>1</v>
      </c>
      <c r="O465" s="5">
        <f t="shared" si="42"/>
        <v>0</v>
      </c>
      <c r="P465" s="4">
        <v>2</v>
      </c>
      <c r="Q465" s="5">
        <v>38.317024000000004</v>
      </c>
      <c r="R465" s="5">
        <v>-122.324653</v>
      </c>
      <c r="S465" s="24">
        <v>97.922437669999994</v>
      </c>
      <c r="T465" s="24">
        <v>75.900277009999996</v>
      </c>
      <c r="U465" s="24">
        <v>2.3302938200000001</v>
      </c>
      <c r="V465" s="24">
        <v>22.99898683</v>
      </c>
      <c r="W465" s="24">
        <v>0</v>
      </c>
      <c r="X465" s="25">
        <v>25805</v>
      </c>
      <c r="Y465" s="24">
        <v>53.04709141</v>
      </c>
      <c r="Z465" s="24">
        <v>82.967741939999996</v>
      </c>
    </row>
    <row r="466" spans="1:26">
      <c r="A466" s="4">
        <v>465</v>
      </c>
      <c r="B466" s="8" t="s">
        <v>903</v>
      </c>
      <c r="C466" t="s">
        <v>786</v>
      </c>
      <c r="D466" s="4">
        <f t="shared" si="40"/>
        <v>0</v>
      </c>
      <c r="E466" s="5" t="s">
        <v>11</v>
      </c>
      <c r="F466" s="5" t="s">
        <v>22</v>
      </c>
      <c r="G466" s="5">
        <v>1080</v>
      </c>
      <c r="H466" s="5">
        <v>1963</v>
      </c>
      <c r="I466" s="5">
        <f t="shared" si="39"/>
        <v>53</v>
      </c>
      <c r="J466" s="7">
        <v>417300</v>
      </c>
      <c r="K466" s="9">
        <v>42116</v>
      </c>
      <c r="L466" s="9">
        <v>42122</v>
      </c>
      <c r="M466" s="8" t="s">
        <v>904</v>
      </c>
      <c r="N466" s="5">
        <f t="shared" si="41"/>
        <v>1</v>
      </c>
      <c r="O466" s="5">
        <f t="shared" si="42"/>
        <v>0</v>
      </c>
      <c r="P466" s="4">
        <v>2</v>
      </c>
      <c r="Q466" s="5">
        <v>38.317205000000001</v>
      </c>
      <c r="R466" s="5">
        <v>-122.324701</v>
      </c>
      <c r="S466" s="24">
        <v>97.922437669999994</v>
      </c>
      <c r="T466" s="24">
        <v>75.900277009999996</v>
      </c>
      <c r="U466" s="24">
        <v>2.3302938200000001</v>
      </c>
      <c r="V466" s="24">
        <v>22.99898683</v>
      </c>
      <c r="W466" s="24">
        <v>0</v>
      </c>
      <c r="X466" s="25">
        <v>25805</v>
      </c>
      <c r="Y466" s="24">
        <v>53.04709141</v>
      </c>
      <c r="Z466" s="24">
        <v>82.967741939999996</v>
      </c>
    </row>
    <row r="467" spans="1:26">
      <c r="A467" s="4">
        <v>466</v>
      </c>
      <c r="B467" s="8" t="s">
        <v>905</v>
      </c>
      <c r="C467" t="s">
        <v>786</v>
      </c>
      <c r="D467" s="4">
        <f t="shared" si="40"/>
        <v>0</v>
      </c>
      <c r="E467" s="5" t="s">
        <v>11</v>
      </c>
      <c r="F467" s="5" t="s">
        <v>22</v>
      </c>
      <c r="G467" s="5">
        <v>1107</v>
      </c>
      <c r="H467" s="5">
        <v>1960</v>
      </c>
      <c r="I467" s="5">
        <f t="shared" si="39"/>
        <v>56</v>
      </c>
      <c r="J467" s="7">
        <v>442600</v>
      </c>
      <c r="K467" s="5" t="s">
        <v>2782</v>
      </c>
      <c r="L467" s="5" t="s">
        <v>2782</v>
      </c>
      <c r="M467" s="8" t="s">
        <v>906</v>
      </c>
      <c r="N467" s="5">
        <f t="shared" si="41"/>
        <v>1</v>
      </c>
      <c r="O467" s="5">
        <f t="shared" si="42"/>
        <v>0</v>
      </c>
      <c r="P467" s="4">
        <v>2</v>
      </c>
      <c r="Q467" s="5">
        <v>38.318229000000002</v>
      </c>
      <c r="R467" s="5">
        <v>-122.322816</v>
      </c>
      <c r="S467" s="24">
        <v>97.922437669999994</v>
      </c>
      <c r="T467" s="24">
        <v>75.900277009999996</v>
      </c>
      <c r="U467" s="24">
        <v>2.3302938200000001</v>
      </c>
      <c r="V467" s="24">
        <v>22.99898683</v>
      </c>
      <c r="W467" s="24">
        <v>0</v>
      </c>
      <c r="X467" s="25">
        <v>25805</v>
      </c>
      <c r="Y467" s="24">
        <v>53.04709141</v>
      </c>
      <c r="Z467" s="24">
        <v>82.967741939999996</v>
      </c>
    </row>
    <row r="468" spans="1:26">
      <c r="A468" s="4">
        <v>467</v>
      </c>
      <c r="B468" s="8" t="s">
        <v>907</v>
      </c>
      <c r="C468" t="s">
        <v>786</v>
      </c>
      <c r="D468" s="4">
        <f t="shared" si="40"/>
        <v>0</v>
      </c>
      <c r="E468" s="5" t="s">
        <v>11</v>
      </c>
      <c r="F468" s="5" t="s">
        <v>22</v>
      </c>
      <c r="G468" s="5">
        <v>1107</v>
      </c>
      <c r="H468" s="5">
        <v>1960</v>
      </c>
      <c r="I468" s="5">
        <f t="shared" si="39"/>
        <v>56</v>
      </c>
      <c r="J468" s="7">
        <v>444200</v>
      </c>
      <c r="K468" s="9">
        <v>42174</v>
      </c>
      <c r="L468" s="5" t="s">
        <v>908</v>
      </c>
      <c r="M468" s="8" t="s">
        <v>909</v>
      </c>
      <c r="N468" s="5">
        <f t="shared" si="41"/>
        <v>1</v>
      </c>
      <c r="O468" s="5">
        <f t="shared" si="42"/>
        <v>0</v>
      </c>
      <c r="P468" s="4">
        <v>2</v>
      </c>
      <c r="Q468" s="5">
        <v>38.318578000000002</v>
      </c>
      <c r="R468" s="5">
        <v>-122.32291600000001</v>
      </c>
      <c r="S468" s="24">
        <v>97.922437669999994</v>
      </c>
      <c r="T468" s="24">
        <v>75.900277009999996</v>
      </c>
      <c r="U468" s="24">
        <v>2.3302938200000001</v>
      </c>
      <c r="V468" s="24">
        <v>22.99898683</v>
      </c>
      <c r="W468" s="24">
        <v>0</v>
      </c>
      <c r="X468" s="25">
        <v>25805</v>
      </c>
      <c r="Y468" s="24">
        <v>53.04709141</v>
      </c>
      <c r="Z468" s="24">
        <v>82.967741939999996</v>
      </c>
    </row>
    <row r="469" spans="1:26">
      <c r="A469" s="4">
        <v>468</v>
      </c>
      <c r="B469" s="8" t="s">
        <v>910</v>
      </c>
      <c r="C469" t="s">
        <v>786</v>
      </c>
      <c r="D469" s="4">
        <f t="shared" si="40"/>
        <v>0</v>
      </c>
      <c r="E469" s="5" t="s">
        <v>11</v>
      </c>
      <c r="F469" s="5" t="s">
        <v>22</v>
      </c>
      <c r="G469" s="5">
        <v>1215</v>
      </c>
      <c r="H469" s="5">
        <v>1960</v>
      </c>
      <c r="I469" s="5">
        <f t="shared" si="39"/>
        <v>56</v>
      </c>
      <c r="J469" s="7">
        <v>424600</v>
      </c>
      <c r="K469" s="9">
        <v>41960</v>
      </c>
      <c r="L469" s="9">
        <v>42109</v>
      </c>
      <c r="M469" s="8" t="s">
        <v>911</v>
      </c>
      <c r="N469" s="5">
        <f t="shared" si="41"/>
        <v>1</v>
      </c>
      <c r="O469" s="5">
        <f t="shared" si="42"/>
        <v>1</v>
      </c>
      <c r="P469" s="4">
        <v>3</v>
      </c>
      <c r="Q469" s="5">
        <v>38.318489999999997</v>
      </c>
      <c r="R469" s="5">
        <v>-122.323177</v>
      </c>
      <c r="S469" s="24">
        <v>97.922437669999994</v>
      </c>
      <c r="T469" s="24">
        <v>75.900277009999996</v>
      </c>
      <c r="U469" s="24">
        <v>2.3302938200000001</v>
      </c>
      <c r="V469" s="24">
        <v>22.99898683</v>
      </c>
      <c r="W469" s="24">
        <v>0</v>
      </c>
      <c r="X469" s="25">
        <v>25805</v>
      </c>
      <c r="Y469" s="24">
        <v>53.04709141</v>
      </c>
      <c r="Z469" s="24">
        <v>82.967741939999996</v>
      </c>
    </row>
    <row r="470" spans="1:26">
      <c r="A470" s="4">
        <v>469</v>
      </c>
      <c r="B470" s="8" t="s">
        <v>912</v>
      </c>
      <c r="C470" t="s">
        <v>786</v>
      </c>
      <c r="D470" s="4">
        <f t="shared" si="40"/>
        <v>0</v>
      </c>
      <c r="E470" s="5" t="s">
        <v>11</v>
      </c>
      <c r="F470" s="5" t="s">
        <v>22</v>
      </c>
      <c r="G470" s="5">
        <v>1107</v>
      </c>
      <c r="H470" s="5">
        <v>1960</v>
      </c>
      <c r="I470" s="5">
        <f t="shared" si="39"/>
        <v>56</v>
      </c>
      <c r="J470" s="7">
        <v>436600</v>
      </c>
      <c r="K470" s="5" t="s">
        <v>2782</v>
      </c>
      <c r="L470" s="5" t="s">
        <v>2782</v>
      </c>
      <c r="M470" s="8" t="s">
        <v>913</v>
      </c>
      <c r="N470" s="5">
        <f t="shared" si="41"/>
        <v>1</v>
      </c>
      <c r="O470" s="5">
        <f t="shared" si="42"/>
        <v>0</v>
      </c>
      <c r="P470" s="4">
        <v>2</v>
      </c>
      <c r="Q470" s="5">
        <v>38.318455999999998</v>
      </c>
      <c r="R470" s="5">
        <v>-122.323408</v>
      </c>
      <c r="S470" s="24">
        <v>97.922437669999994</v>
      </c>
      <c r="T470" s="24">
        <v>75.900277009999996</v>
      </c>
      <c r="U470" s="24">
        <v>2.3302938200000001</v>
      </c>
      <c r="V470" s="24">
        <v>22.99898683</v>
      </c>
      <c r="W470" s="24">
        <v>0</v>
      </c>
      <c r="X470" s="25">
        <v>25805</v>
      </c>
      <c r="Y470" s="24">
        <v>53.04709141</v>
      </c>
      <c r="Z470" s="24">
        <v>82.967741939999996</v>
      </c>
    </row>
    <row r="471" spans="1:26">
      <c r="A471" s="4">
        <v>470</v>
      </c>
      <c r="B471" s="8" t="s">
        <v>914</v>
      </c>
      <c r="C471" t="s">
        <v>786</v>
      </c>
      <c r="D471" s="4">
        <f t="shared" si="40"/>
        <v>0</v>
      </c>
      <c r="E471" s="5" t="s">
        <v>11</v>
      </c>
      <c r="F471" s="5" t="s">
        <v>22</v>
      </c>
      <c r="G471" s="5">
        <v>1523</v>
      </c>
      <c r="H471" s="5">
        <v>1960</v>
      </c>
      <c r="I471" s="5">
        <f t="shared" si="39"/>
        <v>56</v>
      </c>
      <c r="J471" s="7">
        <v>489200</v>
      </c>
      <c r="K471" s="5" t="s">
        <v>2782</v>
      </c>
      <c r="L471" s="5" t="s">
        <v>2782</v>
      </c>
      <c r="M471" s="8" t="s">
        <v>915</v>
      </c>
      <c r="N471" s="5">
        <f t="shared" si="41"/>
        <v>0</v>
      </c>
      <c r="O471" s="5">
        <f t="shared" si="42"/>
        <v>0</v>
      </c>
      <c r="P471" s="4">
        <v>2</v>
      </c>
      <c r="Q471" s="5">
        <v>38.318415000000002</v>
      </c>
      <c r="R471" s="5">
        <v>-122.32359599999999</v>
      </c>
      <c r="S471" s="24">
        <v>97.922437669999994</v>
      </c>
      <c r="T471" s="24">
        <v>75.900277009999996</v>
      </c>
      <c r="U471" s="24">
        <v>2.3302938200000001</v>
      </c>
      <c r="V471" s="24">
        <v>22.99898683</v>
      </c>
      <c r="W471" s="24">
        <v>0</v>
      </c>
      <c r="X471" s="25">
        <v>25805</v>
      </c>
      <c r="Y471" s="24">
        <v>53.04709141</v>
      </c>
      <c r="Z471" s="24">
        <v>82.967741939999996</v>
      </c>
    </row>
    <row r="472" spans="1:26">
      <c r="A472" s="4">
        <v>471</v>
      </c>
      <c r="B472" s="8" t="s">
        <v>916</v>
      </c>
      <c r="C472" t="s">
        <v>786</v>
      </c>
      <c r="D472" s="4">
        <f t="shared" si="40"/>
        <v>0</v>
      </c>
      <c r="E472" s="5" t="s">
        <v>11</v>
      </c>
      <c r="F472" s="5" t="s">
        <v>22</v>
      </c>
      <c r="G472" s="5">
        <v>1107</v>
      </c>
      <c r="H472" s="5">
        <v>1960</v>
      </c>
      <c r="I472" s="5">
        <f t="shared" si="39"/>
        <v>56</v>
      </c>
      <c r="J472" s="7">
        <v>434500</v>
      </c>
      <c r="K472" s="5" t="s">
        <v>2782</v>
      </c>
      <c r="L472" s="5" t="s">
        <v>2782</v>
      </c>
      <c r="M472" s="8" t="s">
        <v>917</v>
      </c>
      <c r="N472" s="5">
        <f t="shared" si="41"/>
        <v>1</v>
      </c>
      <c r="O472" s="5">
        <f t="shared" si="42"/>
        <v>0</v>
      </c>
      <c r="P472" s="4">
        <v>1</v>
      </c>
      <c r="Q472" s="5">
        <v>38.318288000000003</v>
      </c>
      <c r="R472" s="5">
        <v>-122.324433</v>
      </c>
      <c r="S472" s="24">
        <v>97.922437669999994</v>
      </c>
      <c r="T472" s="24">
        <v>75.900277009999996</v>
      </c>
      <c r="U472" s="24">
        <v>2.3302938200000001</v>
      </c>
      <c r="V472" s="24">
        <v>22.99898683</v>
      </c>
      <c r="W472" s="24">
        <v>0</v>
      </c>
      <c r="X472" s="25">
        <v>25805</v>
      </c>
      <c r="Y472" s="24">
        <v>53.04709141</v>
      </c>
      <c r="Z472" s="24">
        <v>82.967741939999996</v>
      </c>
    </row>
    <row r="473" spans="1:26">
      <c r="A473" s="4">
        <v>472</v>
      </c>
      <c r="B473" s="8" t="s">
        <v>918</v>
      </c>
      <c r="C473" t="s">
        <v>514</v>
      </c>
      <c r="D473" s="4">
        <f t="shared" si="40"/>
        <v>0</v>
      </c>
      <c r="E473" s="5" t="s">
        <v>11</v>
      </c>
      <c r="F473" s="5" t="s">
        <v>22</v>
      </c>
      <c r="G473" s="5">
        <v>2250</v>
      </c>
      <c r="H473" s="5">
        <v>1973</v>
      </c>
      <c r="I473" s="5">
        <f t="shared" si="39"/>
        <v>43</v>
      </c>
      <c r="J473" s="7">
        <v>695100</v>
      </c>
      <c r="K473" s="5" t="s">
        <v>2782</v>
      </c>
      <c r="L473" s="5" t="s">
        <v>2782</v>
      </c>
      <c r="M473" s="8" t="s">
        <v>919</v>
      </c>
      <c r="N473" s="5">
        <f t="shared" si="41"/>
        <v>1</v>
      </c>
      <c r="O473" s="5">
        <f t="shared" si="42"/>
        <v>0</v>
      </c>
      <c r="P473" s="4">
        <v>2</v>
      </c>
      <c r="Q473" s="5">
        <v>38.316398</v>
      </c>
      <c r="R473" s="5">
        <v>-122.327203</v>
      </c>
      <c r="S473" s="25">
        <v>100</v>
      </c>
      <c r="T473" s="25">
        <v>72.471190780000001</v>
      </c>
      <c r="U473" s="25">
        <v>4.2912246869999997</v>
      </c>
      <c r="V473" s="25">
        <v>13.06653809</v>
      </c>
      <c r="W473" s="25">
        <v>0</v>
      </c>
      <c r="X473" s="25">
        <v>43969</v>
      </c>
      <c r="Y473" s="25">
        <v>88.988476309999996</v>
      </c>
      <c r="Z473" s="25">
        <v>93.911174790000004</v>
      </c>
    </row>
    <row r="474" spans="1:26">
      <c r="A474" s="4">
        <v>473</v>
      </c>
      <c r="B474" s="8" t="s">
        <v>920</v>
      </c>
      <c r="C474" t="s">
        <v>514</v>
      </c>
      <c r="D474" s="4">
        <f t="shared" si="40"/>
        <v>0</v>
      </c>
      <c r="E474" s="5" t="s">
        <v>11</v>
      </c>
      <c r="F474" s="5" t="s">
        <v>22</v>
      </c>
      <c r="G474" s="5">
        <v>1938</v>
      </c>
      <c r="H474" s="5">
        <v>1953</v>
      </c>
      <c r="I474" s="5">
        <f t="shared" si="39"/>
        <v>63</v>
      </c>
      <c r="J474" s="7">
        <v>706000</v>
      </c>
      <c r="K474" s="5" t="s">
        <v>2782</v>
      </c>
      <c r="L474" s="5" t="s">
        <v>2782</v>
      </c>
      <c r="M474" s="8" t="s">
        <v>921</v>
      </c>
      <c r="N474" s="5">
        <f t="shared" si="41"/>
        <v>1</v>
      </c>
      <c r="O474" s="5">
        <f t="shared" si="42"/>
        <v>0</v>
      </c>
      <c r="P474" s="4">
        <v>2</v>
      </c>
      <c r="Q474" s="5">
        <v>38.317188000000002</v>
      </c>
      <c r="R474" s="5">
        <v>-122.331253</v>
      </c>
      <c r="S474" s="25">
        <v>100</v>
      </c>
      <c r="T474" s="25">
        <v>72.471190780000001</v>
      </c>
      <c r="U474" s="25">
        <v>4.2912246869999997</v>
      </c>
      <c r="V474" s="25">
        <v>13.06653809</v>
      </c>
      <c r="W474" s="25">
        <v>0</v>
      </c>
      <c r="X474" s="25">
        <v>43969</v>
      </c>
      <c r="Y474" s="25">
        <v>88.988476309999996</v>
      </c>
      <c r="Z474" s="25">
        <v>93.911174790000004</v>
      </c>
    </row>
    <row r="475" spans="1:26">
      <c r="A475" s="4">
        <v>474</v>
      </c>
      <c r="B475" s="8" t="s">
        <v>922</v>
      </c>
      <c r="C475" t="s">
        <v>514</v>
      </c>
      <c r="D475" s="4">
        <f t="shared" si="40"/>
        <v>0</v>
      </c>
      <c r="E475" s="5" t="s">
        <v>11</v>
      </c>
      <c r="F475" s="5" t="s">
        <v>22</v>
      </c>
      <c r="G475" s="6">
        <v>3200</v>
      </c>
      <c r="H475" s="5" t="s">
        <v>2782</v>
      </c>
      <c r="I475" s="5" t="s">
        <v>2782</v>
      </c>
      <c r="J475" s="7" t="s">
        <v>2782</v>
      </c>
      <c r="K475" s="5" t="s">
        <v>2782</v>
      </c>
      <c r="L475" s="5" t="s">
        <v>2782</v>
      </c>
      <c r="M475" s="8" t="s">
        <v>923</v>
      </c>
      <c r="N475" s="5">
        <f t="shared" si="41"/>
        <v>1</v>
      </c>
      <c r="O475" s="5">
        <f t="shared" si="42"/>
        <v>0</v>
      </c>
      <c r="P475" s="4">
        <v>2</v>
      </c>
      <c r="Q475" s="5">
        <v>38.311273</v>
      </c>
      <c r="R475" s="5">
        <v>-122.322872</v>
      </c>
      <c r="S475" s="25">
        <v>98.165137610000002</v>
      </c>
      <c r="T475" s="25">
        <v>73.700305810000003</v>
      </c>
      <c r="U475" s="25">
        <v>0</v>
      </c>
      <c r="V475" s="25">
        <v>6.7010309279999998</v>
      </c>
      <c r="W475" s="25">
        <v>0</v>
      </c>
      <c r="X475" s="25">
        <v>56206</v>
      </c>
      <c r="Y475" s="25">
        <v>88.379204889999997</v>
      </c>
      <c r="Z475" s="25">
        <v>87.352445189999997</v>
      </c>
    </row>
    <row r="476" spans="1:26">
      <c r="A476" s="4">
        <v>475</v>
      </c>
      <c r="B476" s="8" t="s">
        <v>924</v>
      </c>
      <c r="C476" t="s">
        <v>514</v>
      </c>
      <c r="D476" s="4">
        <f t="shared" si="40"/>
        <v>0</v>
      </c>
      <c r="E476" s="5" t="s">
        <v>11</v>
      </c>
      <c r="F476" s="5" t="s">
        <v>22</v>
      </c>
      <c r="G476" s="5">
        <v>3037</v>
      </c>
      <c r="H476" s="5">
        <v>1988</v>
      </c>
      <c r="I476" s="5">
        <f t="shared" ref="I476:I498" si="43">2016-H476</f>
        <v>28</v>
      </c>
      <c r="J476" s="7">
        <v>924500</v>
      </c>
      <c r="K476" s="9">
        <v>42013</v>
      </c>
      <c r="L476" s="9">
        <v>42079</v>
      </c>
      <c r="M476" s="8" t="s">
        <v>925</v>
      </c>
      <c r="N476" s="5">
        <f t="shared" si="41"/>
        <v>0</v>
      </c>
      <c r="O476" s="5">
        <f t="shared" si="42"/>
        <v>1</v>
      </c>
      <c r="P476" s="4">
        <v>3</v>
      </c>
      <c r="Q476" s="5">
        <v>38.311025000000001</v>
      </c>
      <c r="R476" s="5">
        <v>-122.32753099999999</v>
      </c>
      <c r="S476" s="25">
        <v>100</v>
      </c>
      <c r="T476" s="25">
        <v>72.471190780000001</v>
      </c>
      <c r="U476" s="25">
        <v>4.2912246869999997</v>
      </c>
      <c r="V476" s="25">
        <v>13.06653809</v>
      </c>
      <c r="W476" s="25">
        <v>0</v>
      </c>
      <c r="X476" s="25">
        <v>43969</v>
      </c>
      <c r="Y476" s="25">
        <v>88.988476309999996</v>
      </c>
      <c r="Z476" s="25">
        <v>93.911174790000004</v>
      </c>
    </row>
    <row r="477" spans="1:26">
      <c r="A477" s="4">
        <v>476</v>
      </c>
      <c r="B477" s="8" t="s">
        <v>926</v>
      </c>
      <c r="C477" t="s">
        <v>786</v>
      </c>
      <c r="D477" s="4">
        <f t="shared" si="40"/>
        <v>0</v>
      </c>
      <c r="E477" s="5" t="s">
        <v>11</v>
      </c>
      <c r="F477" s="5" t="s">
        <v>22</v>
      </c>
      <c r="G477" s="5">
        <v>2428</v>
      </c>
      <c r="H477" s="5">
        <v>1969</v>
      </c>
      <c r="I477" s="5">
        <f t="shared" si="43"/>
        <v>47</v>
      </c>
      <c r="J477" s="7">
        <v>681800</v>
      </c>
      <c r="K477" s="5" t="s">
        <v>2782</v>
      </c>
      <c r="L477" s="5" t="s">
        <v>2782</v>
      </c>
      <c r="M477" s="8" t="s">
        <v>927</v>
      </c>
      <c r="N477" s="5">
        <f t="shared" si="41"/>
        <v>0</v>
      </c>
      <c r="O477" s="5">
        <f t="shared" si="42"/>
        <v>0</v>
      </c>
      <c r="P477" s="4">
        <v>2</v>
      </c>
      <c r="Q477" s="5">
        <v>38.311070000000001</v>
      </c>
      <c r="R477" s="5">
        <v>-122.318102</v>
      </c>
      <c r="S477" s="24">
        <v>97.922437669999994</v>
      </c>
      <c r="T477" s="24">
        <v>75.900277009999996</v>
      </c>
      <c r="U477" s="24">
        <v>2.3302938200000001</v>
      </c>
      <c r="V477" s="24">
        <v>22.99898683</v>
      </c>
      <c r="W477" s="24">
        <v>0</v>
      </c>
      <c r="X477" s="25">
        <v>25805</v>
      </c>
      <c r="Y477" s="24">
        <v>53.04709141</v>
      </c>
      <c r="Z477" s="24">
        <v>82.967741939999996</v>
      </c>
    </row>
    <row r="478" spans="1:26">
      <c r="A478" s="4">
        <v>477</v>
      </c>
      <c r="B478" s="8" t="s">
        <v>928</v>
      </c>
      <c r="C478" t="s">
        <v>786</v>
      </c>
      <c r="D478" s="4">
        <f t="shared" si="40"/>
        <v>0</v>
      </c>
      <c r="E478" s="5" t="s">
        <v>11</v>
      </c>
      <c r="F478" s="5" t="s">
        <v>22</v>
      </c>
      <c r="G478" s="5">
        <v>1243</v>
      </c>
      <c r="H478" s="5">
        <v>1956</v>
      </c>
      <c r="I478" s="5">
        <f t="shared" si="43"/>
        <v>60</v>
      </c>
      <c r="J478" s="7">
        <v>455600</v>
      </c>
      <c r="K478" s="9">
        <v>42130</v>
      </c>
      <c r="L478" s="5" t="s">
        <v>929</v>
      </c>
      <c r="M478" s="8" t="s">
        <v>930</v>
      </c>
      <c r="N478" s="5">
        <f t="shared" si="41"/>
        <v>0</v>
      </c>
      <c r="O478" s="5">
        <f t="shared" si="42"/>
        <v>0</v>
      </c>
      <c r="P478" s="4">
        <v>1</v>
      </c>
      <c r="Q478" s="5">
        <v>38.310738000000001</v>
      </c>
      <c r="R478" s="5">
        <v>-122.316795</v>
      </c>
      <c r="S478" s="24">
        <v>97.922437669999994</v>
      </c>
      <c r="T478" s="24">
        <v>75.900277009999996</v>
      </c>
      <c r="U478" s="24">
        <v>2.3302938200000001</v>
      </c>
      <c r="V478" s="24">
        <v>22.99898683</v>
      </c>
      <c r="W478" s="24">
        <v>0</v>
      </c>
      <c r="X478" s="25">
        <v>25805</v>
      </c>
      <c r="Y478" s="24">
        <v>53.04709141</v>
      </c>
      <c r="Z478" s="24">
        <v>82.967741939999996</v>
      </c>
    </row>
    <row r="479" spans="1:26">
      <c r="A479" s="4">
        <v>478</v>
      </c>
      <c r="B479" s="8" t="s">
        <v>931</v>
      </c>
      <c r="C479" t="s">
        <v>786</v>
      </c>
      <c r="D479" s="4">
        <f t="shared" si="40"/>
        <v>0</v>
      </c>
      <c r="E479" s="5" t="s">
        <v>11</v>
      </c>
      <c r="F479" s="5" t="s">
        <v>22</v>
      </c>
      <c r="G479" s="5">
        <v>1243</v>
      </c>
      <c r="H479" s="5">
        <v>1956</v>
      </c>
      <c r="I479" s="5">
        <f t="shared" si="43"/>
        <v>60</v>
      </c>
      <c r="J479" s="7">
        <v>453100</v>
      </c>
      <c r="K479" s="5" t="s">
        <v>2782</v>
      </c>
      <c r="L479" s="5" t="s">
        <v>2782</v>
      </c>
      <c r="M479" s="8" t="s">
        <v>932</v>
      </c>
      <c r="N479" s="5">
        <f t="shared" si="41"/>
        <v>1</v>
      </c>
      <c r="O479" s="5">
        <f t="shared" si="42"/>
        <v>0</v>
      </c>
      <c r="P479" s="4">
        <v>2</v>
      </c>
      <c r="Q479" s="5">
        <v>38.310195999999998</v>
      </c>
      <c r="R479" s="5">
        <v>-122.315839</v>
      </c>
      <c r="S479" s="24">
        <v>97.922437669999994</v>
      </c>
      <c r="T479" s="24">
        <v>75.900277009999996</v>
      </c>
      <c r="U479" s="24">
        <v>2.3302938200000001</v>
      </c>
      <c r="V479" s="24">
        <v>22.99898683</v>
      </c>
      <c r="W479" s="24">
        <v>0</v>
      </c>
      <c r="X479" s="25">
        <v>25805</v>
      </c>
      <c r="Y479" s="24">
        <v>53.04709141</v>
      </c>
      <c r="Z479" s="24">
        <v>82.967741939999996</v>
      </c>
    </row>
    <row r="480" spans="1:26">
      <c r="A480" s="4">
        <v>479</v>
      </c>
      <c r="B480" s="8" t="s">
        <v>933</v>
      </c>
      <c r="C480" t="s">
        <v>786</v>
      </c>
      <c r="D480" s="4">
        <f t="shared" si="40"/>
        <v>0</v>
      </c>
      <c r="E480" s="5" t="s">
        <v>11</v>
      </c>
      <c r="F480" s="5" t="s">
        <v>22</v>
      </c>
      <c r="G480" s="5">
        <v>1342</v>
      </c>
      <c r="H480" s="5">
        <v>1956</v>
      </c>
      <c r="I480" s="5">
        <f t="shared" si="43"/>
        <v>60</v>
      </c>
      <c r="J480" s="7">
        <v>484700</v>
      </c>
      <c r="K480" s="5" t="s">
        <v>2782</v>
      </c>
      <c r="L480" s="5" t="s">
        <v>2782</v>
      </c>
      <c r="M480" s="8" t="s">
        <v>934</v>
      </c>
      <c r="N480" s="5">
        <f t="shared" si="41"/>
        <v>1</v>
      </c>
      <c r="O480" s="5">
        <f t="shared" si="42"/>
        <v>0</v>
      </c>
      <c r="P480" s="4">
        <v>2</v>
      </c>
      <c r="Q480" s="5">
        <v>38.310124999999999</v>
      </c>
      <c r="R480" s="5">
        <v>-122.316221</v>
      </c>
      <c r="S480" s="24">
        <v>97.922437669999994</v>
      </c>
      <c r="T480" s="24">
        <v>75.900277009999996</v>
      </c>
      <c r="U480" s="24">
        <v>2.3302938200000001</v>
      </c>
      <c r="V480" s="24">
        <v>22.99898683</v>
      </c>
      <c r="W480" s="24">
        <v>0</v>
      </c>
      <c r="X480" s="25">
        <v>25805</v>
      </c>
      <c r="Y480" s="24">
        <v>53.04709141</v>
      </c>
      <c r="Z480" s="24">
        <v>82.967741939999996</v>
      </c>
    </row>
    <row r="481" spans="1:26">
      <c r="A481" s="4">
        <v>480</v>
      </c>
      <c r="B481" s="8" t="s">
        <v>935</v>
      </c>
      <c r="C481" t="s">
        <v>786</v>
      </c>
      <c r="D481" s="4">
        <f t="shared" si="40"/>
        <v>0</v>
      </c>
      <c r="E481" s="5" t="s">
        <v>11</v>
      </c>
      <c r="F481" s="5" t="s">
        <v>22</v>
      </c>
      <c r="G481" s="5">
        <v>2203</v>
      </c>
      <c r="H481" s="5">
        <v>1953</v>
      </c>
      <c r="I481" s="5">
        <f t="shared" si="43"/>
        <v>63</v>
      </c>
      <c r="J481" s="7">
        <v>618000</v>
      </c>
      <c r="K481" s="5" t="s">
        <v>2782</v>
      </c>
      <c r="L481" s="5" t="s">
        <v>2782</v>
      </c>
      <c r="M481" s="8" t="s">
        <v>936</v>
      </c>
      <c r="N481" s="5">
        <f t="shared" si="41"/>
        <v>0</v>
      </c>
      <c r="O481" s="5">
        <f t="shared" si="42"/>
        <v>0</v>
      </c>
      <c r="P481" s="4">
        <v>3</v>
      </c>
      <c r="Q481" s="5">
        <v>38.309910000000002</v>
      </c>
      <c r="R481" s="5">
        <v>-122.317679</v>
      </c>
      <c r="S481" s="24">
        <v>97.922437669999994</v>
      </c>
      <c r="T481" s="24">
        <v>75.900277009999996</v>
      </c>
      <c r="U481" s="24">
        <v>2.3302938200000001</v>
      </c>
      <c r="V481" s="24">
        <v>22.99898683</v>
      </c>
      <c r="W481" s="24">
        <v>0</v>
      </c>
      <c r="X481" s="25">
        <v>25805</v>
      </c>
      <c r="Y481" s="24">
        <v>53.04709141</v>
      </c>
      <c r="Z481" s="24">
        <v>82.967741939999996</v>
      </c>
    </row>
    <row r="482" spans="1:26">
      <c r="A482" s="4">
        <v>481</v>
      </c>
      <c r="B482" s="8" t="s">
        <v>937</v>
      </c>
      <c r="C482" t="s">
        <v>514</v>
      </c>
      <c r="D482" s="4">
        <f t="shared" si="40"/>
        <v>0</v>
      </c>
      <c r="E482" s="5" t="s">
        <v>11</v>
      </c>
      <c r="F482" s="5" t="s">
        <v>22</v>
      </c>
      <c r="G482" s="5">
        <v>1877</v>
      </c>
      <c r="H482" s="5">
        <v>1951</v>
      </c>
      <c r="I482" s="5">
        <f t="shared" si="43"/>
        <v>65</v>
      </c>
      <c r="J482" s="7">
        <v>1028500</v>
      </c>
      <c r="K482" s="5" t="s">
        <v>2782</v>
      </c>
      <c r="L482" s="5" t="s">
        <v>2782</v>
      </c>
      <c r="M482" s="8" t="s">
        <v>938</v>
      </c>
      <c r="N482" s="5">
        <f t="shared" si="41"/>
        <v>0</v>
      </c>
      <c r="O482" s="5">
        <f t="shared" si="42"/>
        <v>0</v>
      </c>
      <c r="P482" s="4">
        <v>2</v>
      </c>
      <c r="Q482" s="5">
        <v>38.309378000000002</v>
      </c>
      <c r="R482" s="5">
        <v>-122.320933</v>
      </c>
      <c r="S482" s="24">
        <v>97.922437669999994</v>
      </c>
      <c r="T482" s="24">
        <v>75.900277009999996</v>
      </c>
      <c r="U482" s="24">
        <v>2.3302938200000001</v>
      </c>
      <c r="V482" s="24">
        <v>22.99898683</v>
      </c>
      <c r="W482" s="24">
        <v>0</v>
      </c>
      <c r="X482" s="25">
        <v>25805</v>
      </c>
      <c r="Y482" s="24">
        <v>53.04709141</v>
      </c>
      <c r="Z482" s="24">
        <v>82.967741939999996</v>
      </c>
    </row>
    <row r="483" spans="1:26">
      <c r="A483" s="4">
        <v>482</v>
      </c>
      <c r="B483" s="8" t="s">
        <v>939</v>
      </c>
      <c r="C483" t="s">
        <v>514</v>
      </c>
      <c r="D483" s="4">
        <f t="shared" si="40"/>
        <v>0</v>
      </c>
      <c r="E483" s="5" t="s">
        <v>11</v>
      </c>
      <c r="F483" s="5" t="s">
        <v>22</v>
      </c>
      <c r="G483" s="5">
        <v>2469</v>
      </c>
      <c r="H483" s="5">
        <v>1981</v>
      </c>
      <c r="I483" s="5">
        <f t="shared" si="43"/>
        <v>35</v>
      </c>
      <c r="J483" s="7">
        <v>758800</v>
      </c>
      <c r="K483" s="5" t="s">
        <v>2782</v>
      </c>
      <c r="L483" s="5" t="s">
        <v>2782</v>
      </c>
      <c r="M483" s="8" t="s">
        <v>940</v>
      </c>
      <c r="N483" s="5">
        <f t="shared" si="41"/>
        <v>0</v>
      </c>
      <c r="O483" s="5">
        <f t="shared" si="42"/>
        <v>0</v>
      </c>
      <c r="P483" s="4">
        <v>2</v>
      </c>
      <c r="Q483" s="5">
        <v>38.309854999999999</v>
      </c>
      <c r="R483" s="5">
        <v>-122.32742</v>
      </c>
      <c r="S483" s="25">
        <v>100</v>
      </c>
      <c r="T483" s="25">
        <v>72.471190780000001</v>
      </c>
      <c r="U483" s="25">
        <v>4.2912246869999997</v>
      </c>
      <c r="V483" s="25">
        <v>13.06653809</v>
      </c>
      <c r="W483" s="25">
        <v>0</v>
      </c>
      <c r="X483" s="25">
        <v>43969</v>
      </c>
      <c r="Y483" s="25">
        <v>88.988476309999996</v>
      </c>
      <c r="Z483" s="25">
        <v>93.911174790000004</v>
      </c>
    </row>
    <row r="484" spans="1:26">
      <c r="A484" s="4">
        <v>483</v>
      </c>
      <c r="B484" s="8" t="s">
        <v>941</v>
      </c>
      <c r="C484" t="s">
        <v>514</v>
      </c>
      <c r="D484" s="4">
        <f t="shared" si="40"/>
        <v>0</v>
      </c>
      <c r="E484" s="5" t="s">
        <v>11</v>
      </c>
      <c r="F484" s="5" t="s">
        <v>22</v>
      </c>
      <c r="G484" s="5">
        <v>2156</v>
      </c>
      <c r="H484" s="5">
        <v>1977</v>
      </c>
      <c r="I484" s="5">
        <f t="shared" si="43"/>
        <v>39</v>
      </c>
      <c r="J484" s="7">
        <v>688700</v>
      </c>
      <c r="K484" s="9">
        <v>42033</v>
      </c>
      <c r="L484" s="9">
        <v>42040</v>
      </c>
      <c r="M484" s="8" t="s">
        <v>942</v>
      </c>
      <c r="N484" s="5">
        <f t="shared" si="41"/>
        <v>1</v>
      </c>
      <c r="O484" s="5">
        <f t="shared" si="42"/>
        <v>0</v>
      </c>
      <c r="P484" s="4">
        <v>2</v>
      </c>
      <c r="Q484" s="5">
        <v>38.309365</v>
      </c>
      <c r="R484" s="5">
        <v>-122.328464</v>
      </c>
      <c r="S484" s="25">
        <v>100</v>
      </c>
      <c r="T484" s="25">
        <v>72.471190780000001</v>
      </c>
      <c r="U484" s="25">
        <v>4.2912246869999997</v>
      </c>
      <c r="V484" s="25">
        <v>13.06653809</v>
      </c>
      <c r="W484" s="25">
        <v>0</v>
      </c>
      <c r="X484" s="25">
        <v>43969</v>
      </c>
      <c r="Y484" s="25">
        <v>88.988476309999996</v>
      </c>
      <c r="Z484" s="25">
        <v>93.911174790000004</v>
      </c>
    </row>
    <row r="485" spans="1:26">
      <c r="A485" s="4">
        <v>484</v>
      </c>
      <c r="B485" s="8" t="s">
        <v>943</v>
      </c>
      <c r="C485" t="s">
        <v>514</v>
      </c>
      <c r="D485" s="4">
        <f t="shared" si="40"/>
        <v>0</v>
      </c>
      <c r="E485" s="5" t="s">
        <v>11</v>
      </c>
      <c r="F485" s="5" t="s">
        <v>22</v>
      </c>
      <c r="G485" s="5">
        <v>2156</v>
      </c>
      <c r="H485" s="5">
        <v>1977</v>
      </c>
      <c r="I485" s="5">
        <f t="shared" si="43"/>
        <v>39</v>
      </c>
      <c r="J485" s="7">
        <v>717100</v>
      </c>
      <c r="K485" s="9">
        <v>41950</v>
      </c>
      <c r="L485" s="5" t="s">
        <v>944</v>
      </c>
      <c r="M485" s="8" t="s">
        <v>945</v>
      </c>
      <c r="N485" s="5">
        <f t="shared" si="41"/>
        <v>0</v>
      </c>
      <c r="O485" s="5">
        <f t="shared" si="42"/>
        <v>0</v>
      </c>
      <c r="P485" s="4">
        <v>2</v>
      </c>
      <c r="Q485" s="5">
        <v>38.308925000000002</v>
      </c>
      <c r="R485" s="5">
        <v>-122.32854399999999</v>
      </c>
      <c r="S485" s="25">
        <v>100</v>
      </c>
      <c r="T485" s="25">
        <v>72.471190780000001</v>
      </c>
      <c r="U485" s="25">
        <v>4.2912246869999997</v>
      </c>
      <c r="V485" s="25">
        <v>13.06653809</v>
      </c>
      <c r="W485" s="25">
        <v>0</v>
      </c>
      <c r="X485" s="25">
        <v>43969</v>
      </c>
      <c r="Y485" s="25">
        <v>88.988476309999996</v>
      </c>
      <c r="Z485" s="25">
        <v>93.911174790000004</v>
      </c>
    </row>
    <row r="486" spans="1:26">
      <c r="A486" s="4">
        <v>485</v>
      </c>
      <c r="B486" s="8" t="s">
        <v>946</v>
      </c>
      <c r="C486" t="s">
        <v>514</v>
      </c>
      <c r="D486" s="4">
        <f t="shared" si="40"/>
        <v>0</v>
      </c>
      <c r="E486" s="5" t="s">
        <v>11</v>
      </c>
      <c r="F486" s="5" t="s">
        <v>22</v>
      </c>
      <c r="G486" s="5">
        <v>2460</v>
      </c>
      <c r="H486" s="5">
        <v>1976</v>
      </c>
      <c r="I486" s="5">
        <f t="shared" si="43"/>
        <v>40</v>
      </c>
      <c r="J486" s="7">
        <v>767200</v>
      </c>
      <c r="K486" s="5" t="s">
        <v>2782</v>
      </c>
      <c r="L486" s="5" t="s">
        <v>2782</v>
      </c>
      <c r="M486" s="8" t="s">
        <v>947</v>
      </c>
      <c r="N486" s="5">
        <f t="shared" si="41"/>
        <v>1</v>
      </c>
      <c r="O486" s="5">
        <f t="shared" si="42"/>
        <v>0</v>
      </c>
      <c r="P486" s="4">
        <v>1</v>
      </c>
      <c r="Q486" s="5">
        <v>38.308501999999997</v>
      </c>
      <c r="R486" s="5">
        <v>-122.324316</v>
      </c>
      <c r="S486" s="25">
        <v>98.165137610000002</v>
      </c>
      <c r="T486" s="25">
        <v>73.700305810000003</v>
      </c>
      <c r="U486" s="25">
        <v>0</v>
      </c>
      <c r="V486" s="25">
        <v>6.7010309279999998</v>
      </c>
      <c r="W486" s="25">
        <v>0</v>
      </c>
      <c r="X486" s="25">
        <v>56206</v>
      </c>
      <c r="Y486" s="25">
        <v>88.379204889999997</v>
      </c>
      <c r="Z486" s="25">
        <v>87.352445189999997</v>
      </c>
    </row>
    <row r="487" spans="1:26">
      <c r="A487" s="4">
        <v>486</v>
      </c>
      <c r="B487" s="8" t="s">
        <v>948</v>
      </c>
      <c r="C487" t="s">
        <v>514</v>
      </c>
      <c r="D487" s="4">
        <f t="shared" si="40"/>
        <v>0</v>
      </c>
      <c r="E487" s="5" t="s">
        <v>11</v>
      </c>
      <c r="F487" s="5" t="s">
        <v>22</v>
      </c>
      <c r="G487" s="5">
        <v>2055</v>
      </c>
      <c r="H487" s="5">
        <v>1977</v>
      </c>
      <c r="I487" s="5">
        <f t="shared" si="43"/>
        <v>39</v>
      </c>
      <c r="J487" s="7">
        <v>707100</v>
      </c>
      <c r="K487" s="5" t="s">
        <v>2782</v>
      </c>
      <c r="L487" s="5" t="s">
        <v>2782</v>
      </c>
      <c r="M487" s="8" t="s">
        <v>949</v>
      </c>
      <c r="N487" s="5">
        <f t="shared" si="41"/>
        <v>0</v>
      </c>
      <c r="O487" s="5">
        <f t="shared" si="42"/>
        <v>0</v>
      </c>
      <c r="P487" s="4">
        <v>2</v>
      </c>
      <c r="Q487" s="5">
        <v>38.308478999999998</v>
      </c>
      <c r="R487" s="5">
        <v>-122.33172399999999</v>
      </c>
      <c r="S487" s="25">
        <v>100</v>
      </c>
      <c r="T487" s="25">
        <v>72.471190780000001</v>
      </c>
      <c r="U487" s="25">
        <v>4.2912246869999997</v>
      </c>
      <c r="V487" s="25">
        <v>13.06653809</v>
      </c>
      <c r="W487" s="25">
        <v>0</v>
      </c>
      <c r="X487" s="25">
        <v>43969</v>
      </c>
      <c r="Y487" s="25">
        <v>88.988476309999996</v>
      </c>
      <c r="Z487" s="25">
        <v>93.911174790000004</v>
      </c>
    </row>
    <row r="488" spans="1:26">
      <c r="A488" s="4">
        <v>487</v>
      </c>
      <c r="B488" s="8" t="s">
        <v>950</v>
      </c>
      <c r="C488" t="s">
        <v>514</v>
      </c>
      <c r="D488" s="4">
        <f t="shared" si="40"/>
        <v>0</v>
      </c>
      <c r="E488" s="5" t="s">
        <v>11</v>
      </c>
      <c r="F488" s="5" t="s">
        <v>22</v>
      </c>
      <c r="G488" s="5">
        <v>1827</v>
      </c>
      <c r="H488" s="5">
        <v>1976</v>
      </c>
      <c r="I488" s="5">
        <f t="shared" si="43"/>
        <v>40</v>
      </c>
      <c r="J488" s="7">
        <v>654000</v>
      </c>
      <c r="K488" s="5" t="s">
        <v>2782</v>
      </c>
      <c r="L488" s="5" t="s">
        <v>2782</v>
      </c>
      <c r="M488" s="8" t="s">
        <v>951</v>
      </c>
      <c r="N488" s="5">
        <f t="shared" si="41"/>
        <v>0</v>
      </c>
      <c r="O488" s="5">
        <f t="shared" si="42"/>
        <v>0</v>
      </c>
      <c r="P488" s="4">
        <v>2</v>
      </c>
      <c r="Q488" s="5">
        <v>38.307685999999997</v>
      </c>
      <c r="R488" s="5">
        <v>-122.332655</v>
      </c>
      <c r="S488" s="25">
        <v>100</v>
      </c>
      <c r="T488" s="25">
        <v>72.471190780000001</v>
      </c>
      <c r="U488" s="25">
        <v>4.2912246869999997</v>
      </c>
      <c r="V488" s="25">
        <v>13.06653809</v>
      </c>
      <c r="W488" s="25">
        <v>0</v>
      </c>
      <c r="X488" s="25">
        <v>43969</v>
      </c>
      <c r="Y488" s="25">
        <v>88.988476309999996</v>
      </c>
      <c r="Z488" s="25">
        <v>93.911174790000004</v>
      </c>
    </row>
    <row r="489" spans="1:26">
      <c r="A489" s="4">
        <v>488</v>
      </c>
      <c r="B489" s="8" t="s">
        <v>952</v>
      </c>
      <c r="C489" t="s">
        <v>514</v>
      </c>
      <c r="D489" s="4">
        <f t="shared" si="40"/>
        <v>0</v>
      </c>
      <c r="E489" s="5" t="s">
        <v>11</v>
      </c>
      <c r="F489" s="5" t="s">
        <v>22</v>
      </c>
      <c r="G489" s="5">
        <v>2565</v>
      </c>
      <c r="H489" s="5">
        <v>1976</v>
      </c>
      <c r="I489" s="5">
        <f t="shared" si="43"/>
        <v>40</v>
      </c>
      <c r="J489" s="7">
        <v>786600</v>
      </c>
      <c r="K489" s="9">
        <v>42143</v>
      </c>
      <c r="L489" s="5" t="s">
        <v>953</v>
      </c>
      <c r="M489" s="8" t="s">
        <v>954</v>
      </c>
      <c r="N489" s="5">
        <f t="shared" si="41"/>
        <v>1</v>
      </c>
      <c r="O489" s="5">
        <f t="shared" si="42"/>
        <v>0</v>
      </c>
      <c r="P489" s="4">
        <v>1</v>
      </c>
      <c r="Q489" s="5">
        <v>38.307687000000001</v>
      </c>
      <c r="R489" s="5">
        <v>-122.332401</v>
      </c>
      <c r="S489" s="25">
        <v>100</v>
      </c>
      <c r="T489" s="25">
        <v>72.471190780000001</v>
      </c>
      <c r="U489" s="25">
        <v>4.2912246869999997</v>
      </c>
      <c r="V489" s="25">
        <v>13.06653809</v>
      </c>
      <c r="W489" s="25">
        <v>0</v>
      </c>
      <c r="X489" s="25">
        <v>43969</v>
      </c>
      <c r="Y489" s="25">
        <v>88.988476309999996</v>
      </c>
      <c r="Z489" s="25">
        <v>93.911174790000004</v>
      </c>
    </row>
    <row r="490" spans="1:26">
      <c r="A490" s="4">
        <v>489</v>
      </c>
      <c r="B490" s="8" t="s">
        <v>955</v>
      </c>
      <c r="C490" t="s">
        <v>514</v>
      </c>
      <c r="D490" s="4">
        <f t="shared" si="40"/>
        <v>0</v>
      </c>
      <c r="E490" s="5" t="s">
        <v>11</v>
      </c>
      <c r="F490" s="5" t="s">
        <v>22</v>
      </c>
      <c r="G490" s="5">
        <v>2565</v>
      </c>
      <c r="H490" s="5">
        <v>1976</v>
      </c>
      <c r="I490" s="5">
        <f t="shared" si="43"/>
        <v>40</v>
      </c>
      <c r="J490" s="7">
        <v>801900</v>
      </c>
      <c r="K490" s="9">
        <v>41939</v>
      </c>
      <c r="L490" s="9">
        <v>41948</v>
      </c>
      <c r="M490" s="8" t="s">
        <v>956</v>
      </c>
      <c r="N490" s="5">
        <f t="shared" si="41"/>
        <v>1</v>
      </c>
      <c r="O490" s="5">
        <f t="shared" si="42"/>
        <v>0</v>
      </c>
      <c r="P490" s="4">
        <v>2</v>
      </c>
      <c r="Q490" s="5">
        <v>38.306874000000001</v>
      </c>
      <c r="R490" s="5">
        <v>-122.332082</v>
      </c>
      <c r="S490" s="25">
        <v>100</v>
      </c>
      <c r="T490" s="25">
        <v>72.471190780000001</v>
      </c>
      <c r="U490" s="25">
        <v>4.2912246869999997</v>
      </c>
      <c r="V490" s="25">
        <v>13.06653809</v>
      </c>
      <c r="W490" s="25">
        <v>0</v>
      </c>
      <c r="X490" s="25">
        <v>43969</v>
      </c>
      <c r="Y490" s="25">
        <v>88.988476309999996</v>
      </c>
      <c r="Z490" s="25">
        <v>93.911174790000004</v>
      </c>
    </row>
    <row r="491" spans="1:26">
      <c r="A491" s="4">
        <v>490</v>
      </c>
      <c r="B491" s="8" t="s">
        <v>957</v>
      </c>
      <c r="C491" t="s">
        <v>514</v>
      </c>
      <c r="D491" s="4">
        <f t="shared" si="40"/>
        <v>0</v>
      </c>
      <c r="E491" s="5" t="s">
        <v>11</v>
      </c>
      <c r="F491" s="5" t="s">
        <v>22</v>
      </c>
      <c r="G491" s="5">
        <v>2469</v>
      </c>
      <c r="H491" s="5">
        <v>1980</v>
      </c>
      <c r="I491" s="5">
        <f t="shared" si="43"/>
        <v>36</v>
      </c>
      <c r="J491" s="7">
        <v>800400</v>
      </c>
      <c r="K491" s="9">
        <v>41894</v>
      </c>
      <c r="L491" s="5" t="s">
        <v>958</v>
      </c>
      <c r="M491" s="8" t="s">
        <v>372</v>
      </c>
      <c r="N491" s="5">
        <f t="shared" si="41"/>
        <v>1</v>
      </c>
      <c r="O491" s="5">
        <f t="shared" si="42"/>
        <v>0</v>
      </c>
      <c r="P491" s="4">
        <v>1</v>
      </c>
      <c r="Q491" s="5">
        <v>38.304886000000003</v>
      </c>
      <c r="R491" s="5">
        <v>-122.32753</v>
      </c>
      <c r="S491" s="25">
        <v>98.165137610000002</v>
      </c>
      <c r="T491" s="25">
        <v>73.700305810000003</v>
      </c>
      <c r="U491" s="25">
        <v>0</v>
      </c>
      <c r="V491" s="25">
        <v>6.7010309279999998</v>
      </c>
      <c r="W491" s="25">
        <v>0</v>
      </c>
      <c r="X491" s="25">
        <v>56206</v>
      </c>
      <c r="Y491" s="25">
        <v>88.379204889999997</v>
      </c>
      <c r="Z491" s="25">
        <v>87.352445189999997</v>
      </c>
    </row>
    <row r="492" spans="1:26">
      <c r="A492" s="4">
        <v>491</v>
      </c>
      <c r="B492" s="8" t="s">
        <v>959</v>
      </c>
      <c r="C492" t="s">
        <v>514</v>
      </c>
      <c r="D492" s="4">
        <f t="shared" si="40"/>
        <v>0</v>
      </c>
      <c r="E492" s="5" t="s">
        <v>11</v>
      </c>
      <c r="F492" s="5" t="s">
        <v>22</v>
      </c>
      <c r="G492" s="5">
        <v>1976</v>
      </c>
      <c r="H492" s="5">
        <v>1963</v>
      </c>
      <c r="I492" s="5">
        <f t="shared" si="43"/>
        <v>53</v>
      </c>
      <c r="J492" s="7">
        <v>632700</v>
      </c>
      <c r="K492" s="5" t="s">
        <v>2782</v>
      </c>
      <c r="L492" s="5" t="s">
        <v>2782</v>
      </c>
      <c r="M492" s="8" t="s">
        <v>372</v>
      </c>
      <c r="N492" s="5">
        <f t="shared" si="41"/>
        <v>1</v>
      </c>
      <c r="O492" s="5">
        <f t="shared" si="42"/>
        <v>0</v>
      </c>
      <c r="P492" s="4">
        <v>1</v>
      </c>
      <c r="Q492" s="5">
        <v>38.305705000000003</v>
      </c>
      <c r="R492" s="5">
        <v>-122.324791</v>
      </c>
      <c r="S492" s="25">
        <v>98.165137610000002</v>
      </c>
      <c r="T492" s="25">
        <v>73.700305810000003</v>
      </c>
      <c r="U492" s="25">
        <v>0</v>
      </c>
      <c r="V492" s="25">
        <v>6.7010309279999998</v>
      </c>
      <c r="W492" s="25">
        <v>0</v>
      </c>
      <c r="X492" s="25">
        <v>56206</v>
      </c>
      <c r="Y492" s="25">
        <v>88.379204889999997</v>
      </c>
      <c r="Z492" s="25">
        <v>87.352445189999997</v>
      </c>
    </row>
    <row r="493" spans="1:26">
      <c r="A493" s="4">
        <v>492</v>
      </c>
      <c r="B493" s="8" t="s">
        <v>960</v>
      </c>
      <c r="C493" t="s">
        <v>514</v>
      </c>
      <c r="D493" s="4">
        <f t="shared" si="40"/>
        <v>0</v>
      </c>
      <c r="E493" s="5" t="s">
        <v>11</v>
      </c>
      <c r="F493" s="5" t="s">
        <v>22</v>
      </c>
      <c r="G493" s="5">
        <v>1260</v>
      </c>
      <c r="H493" s="5">
        <v>1967</v>
      </c>
      <c r="I493" s="5">
        <f t="shared" si="43"/>
        <v>49</v>
      </c>
      <c r="J493" s="7">
        <v>471900</v>
      </c>
      <c r="K493" s="9">
        <v>41933</v>
      </c>
      <c r="L493" s="9">
        <v>42478</v>
      </c>
      <c r="M493" s="8" t="s">
        <v>961</v>
      </c>
      <c r="N493" s="5">
        <f t="shared" si="41"/>
        <v>0</v>
      </c>
      <c r="O493" s="5">
        <f t="shared" si="42"/>
        <v>1</v>
      </c>
      <c r="P493" s="4">
        <v>2</v>
      </c>
      <c r="Q493" s="5">
        <v>38.307232999999997</v>
      </c>
      <c r="R493" s="5">
        <v>-122.319647</v>
      </c>
      <c r="S493" s="24">
        <v>96.247960849999998</v>
      </c>
      <c r="T493" s="24">
        <v>64.110929850000005</v>
      </c>
      <c r="U493" s="24">
        <v>2.0347097550000002</v>
      </c>
      <c r="V493" s="24">
        <v>29.263913819999999</v>
      </c>
      <c r="W493" s="24">
        <v>0</v>
      </c>
      <c r="X493" s="25">
        <v>34585</v>
      </c>
      <c r="Y493" s="24">
        <v>67.210440460000001</v>
      </c>
      <c r="Z493" s="24">
        <v>79.202037349999998</v>
      </c>
    </row>
    <row r="494" spans="1:26">
      <c r="A494" s="4">
        <v>493</v>
      </c>
      <c r="B494" s="8" t="s">
        <v>962</v>
      </c>
      <c r="C494" t="s">
        <v>514</v>
      </c>
      <c r="D494" s="4">
        <f t="shared" si="40"/>
        <v>0</v>
      </c>
      <c r="E494" s="5" t="s">
        <v>11</v>
      </c>
      <c r="F494" s="5" t="s">
        <v>22</v>
      </c>
      <c r="G494" s="5">
        <v>1197</v>
      </c>
      <c r="H494" s="5">
        <v>1967</v>
      </c>
      <c r="I494" s="5">
        <f t="shared" si="43"/>
        <v>49</v>
      </c>
      <c r="J494" s="7">
        <v>491700</v>
      </c>
      <c r="K494" s="9">
        <v>41897</v>
      </c>
      <c r="L494" s="9">
        <v>41904</v>
      </c>
      <c r="M494" s="8" t="s">
        <v>963</v>
      </c>
      <c r="N494" s="5">
        <f t="shared" si="41"/>
        <v>0</v>
      </c>
      <c r="O494" s="5">
        <f t="shared" si="42"/>
        <v>0</v>
      </c>
      <c r="P494" s="4">
        <v>1</v>
      </c>
      <c r="Q494" s="5">
        <v>38.307853999999999</v>
      </c>
      <c r="R494" s="5">
        <v>-122.31693</v>
      </c>
      <c r="S494" s="24">
        <v>96.247960849999998</v>
      </c>
      <c r="T494" s="24">
        <v>64.110929850000005</v>
      </c>
      <c r="U494" s="24">
        <v>2.0347097550000002</v>
      </c>
      <c r="V494" s="24">
        <v>29.263913819999999</v>
      </c>
      <c r="W494" s="24">
        <v>0</v>
      </c>
      <c r="X494" s="25">
        <v>34585</v>
      </c>
      <c r="Y494" s="24">
        <v>67.210440460000001</v>
      </c>
      <c r="Z494" s="24">
        <v>79.202037349999998</v>
      </c>
    </row>
    <row r="495" spans="1:26">
      <c r="A495" s="4">
        <v>494</v>
      </c>
      <c r="B495" s="8" t="s">
        <v>964</v>
      </c>
      <c r="C495" t="s">
        <v>514</v>
      </c>
      <c r="D495" s="4">
        <f t="shared" si="40"/>
        <v>0</v>
      </c>
      <c r="E495" s="5" t="s">
        <v>11</v>
      </c>
      <c r="F495" s="5" t="s">
        <v>22</v>
      </c>
      <c r="G495" s="5">
        <v>1218</v>
      </c>
      <c r="H495" s="5">
        <v>1959</v>
      </c>
      <c r="I495" s="5">
        <f t="shared" si="43"/>
        <v>57</v>
      </c>
      <c r="J495" s="7">
        <v>509400</v>
      </c>
      <c r="K495" s="9">
        <v>41899</v>
      </c>
      <c r="L495" s="9">
        <v>41942</v>
      </c>
      <c r="M495" s="8" t="s">
        <v>965</v>
      </c>
      <c r="N495" s="5">
        <f t="shared" si="41"/>
        <v>1</v>
      </c>
      <c r="O495" s="5">
        <f t="shared" si="42"/>
        <v>0</v>
      </c>
      <c r="P495" s="4">
        <v>2</v>
      </c>
      <c r="Q495" s="5">
        <v>38.306221000000001</v>
      </c>
      <c r="R495" s="5">
        <v>-122.319472</v>
      </c>
      <c r="S495" s="25">
        <v>98.165137610000002</v>
      </c>
      <c r="T495" s="25">
        <v>73.700305810000003</v>
      </c>
      <c r="U495" s="25">
        <v>0</v>
      </c>
      <c r="V495" s="25">
        <v>6.7010309279999998</v>
      </c>
      <c r="W495" s="25">
        <v>0</v>
      </c>
      <c r="X495" s="25">
        <v>56206</v>
      </c>
      <c r="Y495" s="25">
        <v>88.379204889999997</v>
      </c>
      <c r="Z495" s="25">
        <v>87.352445189999997</v>
      </c>
    </row>
    <row r="496" spans="1:26">
      <c r="A496" s="4">
        <v>495</v>
      </c>
      <c r="B496" s="8" t="s">
        <v>966</v>
      </c>
      <c r="C496" t="s">
        <v>786</v>
      </c>
      <c r="D496" s="4">
        <f t="shared" si="40"/>
        <v>0</v>
      </c>
      <c r="E496" s="5" t="s">
        <v>11</v>
      </c>
      <c r="F496" s="5" t="s">
        <v>22</v>
      </c>
      <c r="G496" s="5">
        <v>1618</v>
      </c>
      <c r="H496" s="5">
        <v>1968</v>
      </c>
      <c r="I496" s="5">
        <f t="shared" si="43"/>
        <v>48</v>
      </c>
      <c r="J496" s="7">
        <v>567900</v>
      </c>
      <c r="K496" s="5" t="s">
        <v>2782</v>
      </c>
      <c r="L496" s="5" t="s">
        <v>2782</v>
      </c>
      <c r="M496" s="8" t="s">
        <v>967</v>
      </c>
      <c r="N496" s="5">
        <f t="shared" si="41"/>
        <v>1</v>
      </c>
      <c r="O496" s="5">
        <f t="shared" si="42"/>
        <v>0</v>
      </c>
      <c r="P496" s="4">
        <v>2</v>
      </c>
      <c r="Q496" s="5">
        <v>38.307209999999998</v>
      </c>
      <c r="R496" s="5">
        <v>-122.319073</v>
      </c>
      <c r="S496" s="24">
        <v>96.247960849999998</v>
      </c>
      <c r="T496" s="24">
        <v>64.110929850000005</v>
      </c>
      <c r="U496" s="24">
        <v>2.0347097550000002</v>
      </c>
      <c r="V496" s="24">
        <v>29.263913819999999</v>
      </c>
      <c r="W496" s="24">
        <v>0</v>
      </c>
      <c r="X496" s="25">
        <v>34585</v>
      </c>
      <c r="Y496" s="24">
        <v>67.210440460000001</v>
      </c>
      <c r="Z496" s="24">
        <v>79.202037349999998</v>
      </c>
    </row>
    <row r="497" spans="1:26">
      <c r="A497" s="4">
        <v>496</v>
      </c>
      <c r="B497" s="8" t="s">
        <v>968</v>
      </c>
      <c r="C497" t="s">
        <v>786</v>
      </c>
      <c r="D497" s="4">
        <f t="shared" si="40"/>
        <v>1</v>
      </c>
      <c r="E497" s="5" t="s">
        <v>46</v>
      </c>
      <c r="F497" s="5" t="s">
        <v>22</v>
      </c>
      <c r="G497" s="5">
        <v>1253</v>
      </c>
      <c r="H497" s="5">
        <v>1958</v>
      </c>
      <c r="I497" s="5">
        <f t="shared" si="43"/>
        <v>58</v>
      </c>
      <c r="J497" s="7">
        <v>447100</v>
      </c>
      <c r="K497" s="5" t="s">
        <v>2794</v>
      </c>
      <c r="L497" s="9">
        <v>42223</v>
      </c>
      <c r="M497" s="8" t="s">
        <v>969</v>
      </c>
      <c r="N497" s="5">
        <f t="shared" si="41"/>
        <v>0</v>
      </c>
      <c r="O497" s="5">
        <f t="shared" si="42"/>
        <v>0</v>
      </c>
      <c r="P497" s="4">
        <v>4</v>
      </c>
      <c r="Q497" s="5">
        <v>38.307125999999997</v>
      </c>
      <c r="R497" s="5">
        <v>-122.315417</v>
      </c>
      <c r="S497" s="24">
        <v>96.247960849999998</v>
      </c>
      <c r="T497" s="24">
        <v>64.110929850000005</v>
      </c>
      <c r="U497" s="24">
        <v>2.0347097550000002</v>
      </c>
      <c r="V497" s="24">
        <v>29.263913819999999</v>
      </c>
      <c r="W497" s="24">
        <v>0</v>
      </c>
      <c r="X497" s="25">
        <v>34585</v>
      </c>
      <c r="Y497" s="24">
        <v>67.210440460000001</v>
      </c>
      <c r="Z497" s="24">
        <v>79.202037349999998</v>
      </c>
    </row>
    <row r="498" spans="1:26">
      <c r="A498" s="4">
        <v>497</v>
      </c>
      <c r="B498" s="8" t="s">
        <v>970</v>
      </c>
      <c r="C498" t="s">
        <v>514</v>
      </c>
      <c r="D498" s="4">
        <f t="shared" si="40"/>
        <v>0</v>
      </c>
      <c r="E498" s="5" t="s">
        <v>11</v>
      </c>
      <c r="F498" s="5" t="s">
        <v>22</v>
      </c>
      <c r="G498" s="5">
        <v>1887</v>
      </c>
      <c r="H498" s="5">
        <v>1988</v>
      </c>
      <c r="I498" s="5">
        <f t="shared" si="43"/>
        <v>28</v>
      </c>
      <c r="J498" s="7">
        <v>637500</v>
      </c>
      <c r="K498" s="5" t="s">
        <v>2782</v>
      </c>
      <c r="L498" s="5" t="s">
        <v>2782</v>
      </c>
      <c r="M498" s="8" t="s">
        <v>971</v>
      </c>
      <c r="N498" s="5">
        <f t="shared" si="41"/>
        <v>0</v>
      </c>
      <c r="O498" s="5">
        <f t="shared" si="42"/>
        <v>0</v>
      </c>
      <c r="P498" s="4">
        <v>2</v>
      </c>
      <c r="Q498" s="5">
        <v>38.302760999999997</v>
      </c>
      <c r="R498" s="5">
        <v>-122.317426</v>
      </c>
      <c r="S498" s="25">
        <v>98.165137610000002</v>
      </c>
      <c r="T498" s="25">
        <v>73.700305810000003</v>
      </c>
      <c r="U498" s="25">
        <v>0</v>
      </c>
      <c r="V498" s="25">
        <v>6.7010309279999998</v>
      </c>
      <c r="W498" s="25">
        <v>0</v>
      </c>
      <c r="X498" s="25">
        <v>56206</v>
      </c>
      <c r="Y498" s="25">
        <v>88.379204889999997</v>
      </c>
      <c r="Z498" s="25">
        <v>87.352445189999997</v>
      </c>
    </row>
    <row r="499" spans="1:26">
      <c r="A499" s="4">
        <v>498</v>
      </c>
      <c r="B499" s="8" t="s">
        <v>972</v>
      </c>
      <c r="C499" t="s">
        <v>786</v>
      </c>
      <c r="D499" s="4">
        <f t="shared" si="40"/>
        <v>1</v>
      </c>
      <c r="E499" s="5" t="s">
        <v>46</v>
      </c>
      <c r="F499" s="5" t="s">
        <v>22</v>
      </c>
      <c r="G499" s="5">
        <v>2500</v>
      </c>
      <c r="H499" s="5" t="s">
        <v>2782</v>
      </c>
      <c r="I499" s="5" t="s">
        <v>2782</v>
      </c>
      <c r="J499" s="7">
        <v>1054000</v>
      </c>
      <c r="K499" s="9">
        <v>42114</v>
      </c>
      <c r="L499" s="9" t="s">
        <v>2795</v>
      </c>
      <c r="M499" s="8" t="s">
        <v>973</v>
      </c>
      <c r="N499" s="5">
        <f t="shared" si="41"/>
        <v>0</v>
      </c>
      <c r="O499" s="5">
        <f t="shared" si="42"/>
        <v>0</v>
      </c>
      <c r="P499" s="4">
        <v>4</v>
      </c>
      <c r="Q499" s="5">
        <v>38.305864</v>
      </c>
      <c r="R499" s="5">
        <v>-122.31456300000001</v>
      </c>
      <c r="S499" s="24">
        <v>96.247960849999998</v>
      </c>
      <c r="T499" s="24">
        <v>64.110929850000005</v>
      </c>
      <c r="U499" s="24">
        <v>2.0347097550000002</v>
      </c>
      <c r="V499" s="24">
        <v>29.263913819999999</v>
      </c>
      <c r="W499" s="24">
        <v>0</v>
      </c>
      <c r="X499" s="25">
        <v>34585</v>
      </c>
      <c r="Y499" s="24">
        <v>67.210440460000001</v>
      </c>
      <c r="Z499" s="24">
        <v>79.202037349999998</v>
      </c>
    </row>
    <row r="500" spans="1:26">
      <c r="A500" s="4">
        <v>499</v>
      </c>
      <c r="B500" s="8" t="s">
        <v>974</v>
      </c>
      <c r="C500" t="s">
        <v>514</v>
      </c>
      <c r="D500" s="4">
        <f t="shared" si="40"/>
        <v>1</v>
      </c>
      <c r="E500" s="5" t="s">
        <v>46</v>
      </c>
      <c r="F500" s="5" t="s">
        <v>975</v>
      </c>
      <c r="G500" s="5">
        <v>5000</v>
      </c>
      <c r="H500" s="5" t="s">
        <v>2782</v>
      </c>
      <c r="I500" s="5" t="s">
        <v>2782</v>
      </c>
      <c r="J500" s="7" t="s">
        <v>2782</v>
      </c>
      <c r="K500" s="20" t="s">
        <v>976</v>
      </c>
      <c r="L500" s="4" t="s">
        <v>2783</v>
      </c>
      <c r="M500" s="8" t="s">
        <v>977</v>
      </c>
      <c r="N500" s="5">
        <f t="shared" si="41"/>
        <v>0</v>
      </c>
      <c r="O500" s="5">
        <f t="shared" si="42"/>
        <v>1</v>
      </c>
      <c r="P500" s="4">
        <v>4</v>
      </c>
      <c r="Q500" s="5">
        <v>38.303158000000003</v>
      </c>
      <c r="R500" s="5">
        <v>-122.32023100000001</v>
      </c>
      <c r="S500" s="24">
        <v>72.256097560000001</v>
      </c>
      <c r="T500" s="24">
        <v>55.487804879999999</v>
      </c>
      <c r="U500" s="24">
        <v>0</v>
      </c>
      <c r="V500" s="24">
        <v>45.584415579999998</v>
      </c>
      <c r="W500" s="24">
        <v>0.38961038999999997</v>
      </c>
      <c r="X500" s="25">
        <v>22808</v>
      </c>
      <c r="Y500" s="24">
        <v>37.5</v>
      </c>
      <c r="Z500" s="24">
        <v>75.78740157</v>
      </c>
    </row>
    <row r="501" spans="1:26">
      <c r="A501" s="4">
        <v>500</v>
      </c>
      <c r="B501" s="8" t="s">
        <v>978</v>
      </c>
      <c r="C501" t="s">
        <v>514</v>
      </c>
      <c r="D501" s="4">
        <f t="shared" si="40"/>
        <v>0</v>
      </c>
      <c r="E501" s="8" t="s">
        <v>11</v>
      </c>
      <c r="F501" s="8" t="s">
        <v>22</v>
      </c>
      <c r="G501" s="8">
        <v>1064</v>
      </c>
      <c r="H501" s="8">
        <v>1959</v>
      </c>
      <c r="I501" s="5">
        <f t="shared" ref="I501:I515" si="44">2016-H501</f>
        <v>57</v>
      </c>
      <c r="J501" s="13">
        <v>473800</v>
      </c>
      <c r="K501" s="8" t="s">
        <v>2782</v>
      </c>
      <c r="L501" s="8" t="s">
        <v>2782</v>
      </c>
      <c r="M501" s="8" t="s">
        <v>979</v>
      </c>
      <c r="N501" s="5">
        <f t="shared" si="41"/>
        <v>1</v>
      </c>
      <c r="O501" s="5">
        <f t="shared" si="42"/>
        <v>0</v>
      </c>
      <c r="P501" s="4">
        <v>2</v>
      </c>
      <c r="Q501" s="8">
        <v>38.305391</v>
      </c>
      <c r="R501" s="8">
        <v>-122.317598</v>
      </c>
      <c r="S501" s="25">
        <v>98.165137610000002</v>
      </c>
      <c r="T501" s="25">
        <v>73.700305810000003</v>
      </c>
      <c r="U501" s="25">
        <v>0</v>
      </c>
      <c r="V501" s="25">
        <v>6.7010309279999998</v>
      </c>
      <c r="W501" s="25">
        <v>0</v>
      </c>
      <c r="X501" s="25">
        <v>56206</v>
      </c>
      <c r="Y501" s="25">
        <v>88.379204889999997</v>
      </c>
      <c r="Z501" s="25">
        <v>87.352445189999997</v>
      </c>
    </row>
    <row r="502" spans="1:26">
      <c r="A502" s="4">
        <v>501</v>
      </c>
      <c r="B502" s="8" t="s">
        <v>980</v>
      </c>
      <c r="C502" t="s">
        <v>786</v>
      </c>
      <c r="D502" s="4">
        <f t="shared" si="40"/>
        <v>0</v>
      </c>
      <c r="E502" s="5" t="s">
        <v>11</v>
      </c>
      <c r="F502" s="8" t="s">
        <v>22</v>
      </c>
      <c r="G502" s="8">
        <v>5103</v>
      </c>
      <c r="H502" s="8">
        <v>1898</v>
      </c>
      <c r="I502" s="5">
        <f t="shared" si="44"/>
        <v>118</v>
      </c>
      <c r="J502" s="13">
        <v>920500</v>
      </c>
      <c r="K502" s="9">
        <v>42018</v>
      </c>
      <c r="L502" s="5" t="s">
        <v>981</v>
      </c>
      <c r="M502" s="8" t="s">
        <v>982</v>
      </c>
      <c r="N502" s="5">
        <f t="shared" si="41"/>
        <v>1</v>
      </c>
      <c r="O502" s="5">
        <f t="shared" si="42"/>
        <v>0</v>
      </c>
      <c r="P502" s="4">
        <v>2</v>
      </c>
      <c r="Q502" s="8">
        <v>38.306009000000003</v>
      </c>
      <c r="R502" s="8">
        <v>-122.311897</v>
      </c>
      <c r="S502" s="24">
        <v>96.247960849999998</v>
      </c>
      <c r="T502" s="24">
        <v>64.110929850000005</v>
      </c>
      <c r="U502" s="24">
        <v>2.0347097550000002</v>
      </c>
      <c r="V502" s="24">
        <v>29.263913819999999</v>
      </c>
      <c r="W502" s="24">
        <v>0</v>
      </c>
      <c r="X502" s="25">
        <v>34585</v>
      </c>
      <c r="Y502" s="24">
        <v>67.210440460000001</v>
      </c>
      <c r="Z502" s="24">
        <v>79.202037349999998</v>
      </c>
    </row>
    <row r="503" spans="1:26">
      <c r="A503" s="4">
        <v>502</v>
      </c>
      <c r="B503" s="8" t="s">
        <v>983</v>
      </c>
      <c r="C503" t="s">
        <v>786</v>
      </c>
      <c r="D503" s="4">
        <f t="shared" si="40"/>
        <v>0</v>
      </c>
      <c r="E503" s="5" t="s">
        <v>11</v>
      </c>
      <c r="F503" s="8" t="s">
        <v>22</v>
      </c>
      <c r="G503" s="8">
        <v>2992</v>
      </c>
      <c r="H503" s="8">
        <v>1990</v>
      </c>
      <c r="I503" s="5">
        <f t="shared" si="44"/>
        <v>26</v>
      </c>
      <c r="J503" s="13">
        <v>812600</v>
      </c>
      <c r="K503" s="9">
        <v>41884</v>
      </c>
      <c r="L503" s="9">
        <v>41957</v>
      </c>
      <c r="M503" s="5" t="s">
        <v>984</v>
      </c>
      <c r="N503" s="5">
        <f t="shared" si="41"/>
        <v>0</v>
      </c>
      <c r="O503" s="5">
        <f t="shared" si="42"/>
        <v>0</v>
      </c>
      <c r="P503" s="4">
        <v>1</v>
      </c>
      <c r="Q503" s="8">
        <v>38.306418000000001</v>
      </c>
      <c r="R503" s="8">
        <v>-122.311688</v>
      </c>
      <c r="S503" s="24">
        <v>96.247960849999998</v>
      </c>
      <c r="T503" s="24">
        <v>64.110929850000005</v>
      </c>
      <c r="U503" s="24">
        <v>2.0347097550000002</v>
      </c>
      <c r="V503" s="24">
        <v>29.263913819999999</v>
      </c>
      <c r="W503" s="24">
        <v>0</v>
      </c>
      <c r="X503" s="25">
        <v>34585</v>
      </c>
      <c r="Y503" s="24">
        <v>67.210440460000001</v>
      </c>
      <c r="Z503" s="24">
        <v>79.202037349999998</v>
      </c>
    </row>
    <row r="504" spans="1:26">
      <c r="A504" s="4">
        <v>503</v>
      </c>
      <c r="B504" s="8" t="s">
        <v>985</v>
      </c>
      <c r="C504" t="s">
        <v>786</v>
      </c>
      <c r="D504" s="4">
        <f t="shared" si="40"/>
        <v>0</v>
      </c>
      <c r="E504" s="5" t="s">
        <v>11</v>
      </c>
      <c r="F504" s="8" t="s">
        <v>22</v>
      </c>
      <c r="G504" s="8">
        <v>2762</v>
      </c>
      <c r="H504" s="8">
        <v>1985</v>
      </c>
      <c r="I504" s="5">
        <f t="shared" si="44"/>
        <v>31</v>
      </c>
      <c r="J504" s="13">
        <v>730500</v>
      </c>
      <c r="K504" s="9">
        <v>41898</v>
      </c>
      <c r="L504" s="9">
        <v>41922</v>
      </c>
      <c r="M504" s="8" t="s">
        <v>986</v>
      </c>
      <c r="N504" s="5">
        <f t="shared" si="41"/>
        <v>1</v>
      </c>
      <c r="O504" s="5">
        <f t="shared" si="42"/>
        <v>0</v>
      </c>
      <c r="P504" s="4">
        <v>2</v>
      </c>
      <c r="Q504" s="8">
        <v>38.307765000000003</v>
      </c>
      <c r="R504" s="8">
        <v>-122.31290799999999</v>
      </c>
      <c r="S504" s="24">
        <v>96.247960849999998</v>
      </c>
      <c r="T504" s="24">
        <v>64.110929850000005</v>
      </c>
      <c r="U504" s="24">
        <v>2.0347097550000002</v>
      </c>
      <c r="V504" s="24">
        <v>29.263913819999999</v>
      </c>
      <c r="W504" s="24">
        <v>0</v>
      </c>
      <c r="X504" s="25">
        <v>34585</v>
      </c>
      <c r="Y504" s="24">
        <v>67.210440460000001</v>
      </c>
      <c r="Z504" s="24">
        <v>79.202037349999998</v>
      </c>
    </row>
    <row r="505" spans="1:26">
      <c r="A505" s="4">
        <v>504</v>
      </c>
      <c r="B505" s="8" t="s">
        <v>987</v>
      </c>
      <c r="C505" t="s">
        <v>786</v>
      </c>
      <c r="D505" s="4">
        <f t="shared" si="40"/>
        <v>0</v>
      </c>
      <c r="E505" s="5" t="s">
        <v>11</v>
      </c>
      <c r="F505" s="8" t="s">
        <v>22</v>
      </c>
      <c r="G505" s="8">
        <v>1774</v>
      </c>
      <c r="H505" s="8">
        <v>1957</v>
      </c>
      <c r="I505" s="5">
        <f t="shared" si="44"/>
        <v>59</v>
      </c>
      <c r="J505" s="13">
        <v>567600</v>
      </c>
      <c r="K505" s="5" t="s">
        <v>2782</v>
      </c>
      <c r="L505" s="5" t="s">
        <v>2782</v>
      </c>
      <c r="M505" s="5" t="s">
        <v>240</v>
      </c>
      <c r="N505" s="5">
        <f t="shared" si="41"/>
        <v>1</v>
      </c>
      <c r="O505" s="5">
        <f t="shared" si="42"/>
        <v>0</v>
      </c>
      <c r="P505" s="4">
        <v>2</v>
      </c>
      <c r="Q505" s="8">
        <v>38.308157000000001</v>
      </c>
      <c r="R505" s="8">
        <v>-122.313879</v>
      </c>
      <c r="S505" s="24">
        <v>96.247960849999998</v>
      </c>
      <c r="T505" s="24">
        <v>64.110929850000005</v>
      </c>
      <c r="U505" s="24">
        <v>2.0347097550000002</v>
      </c>
      <c r="V505" s="24">
        <v>29.263913819999999</v>
      </c>
      <c r="W505" s="24">
        <v>0</v>
      </c>
      <c r="X505" s="25">
        <v>34585</v>
      </c>
      <c r="Y505" s="24">
        <v>67.210440460000001</v>
      </c>
      <c r="Z505" s="24">
        <v>79.202037349999998</v>
      </c>
    </row>
    <row r="506" spans="1:26">
      <c r="A506" s="4">
        <v>505</v>
      </c>
      <c r="B506" s="8" t="s">
        <v>988</v>
      </c>
      <c r="C506" t="s">
        <v>786</v>
      </c>
      <c r="D506" s="4">
        <f t="shared" si="40"/>
        <v>0</v>
      </c>
      <c r="E506" s="5" t="s">
        <v>11</v>
      </c>
      <c r="F506" s="8" t="s">
        <v>22</v>
      </c>
      <c r="G506" s="8">
        <v>1679</v>
      </c>
      <c r="H506" s="8">
        <v>1957</v>
      </c>
      <c r="I506" s="5">
        <f t="shared" si="44"/>
        <v>59</v>
      </c>
      <c r="J506" s="13">
        <v>550800</v>
      </c>
      <c r="K506" s="9">
        <v>41900</v>
      </c>
      <c r="L506" s="5" t="s">
        <v>989</v>
      </c>
      <c r="M506" s="5" t="s">
        <v>240</v>
      </c>
      <c r="N506" s="5">
        <f t="shared" si="41"/>
        <v>1</v>
      </c>
      <c r="O506" s="5">
        <f t="shared" si="42"/>
        <v>0</v>
      </c>
      <c r="P506" s="4">
        <v>2</v>
      </c>
      <c r="Q506" s="8">
        <v>38.308574999999998</v>
      </c>
      <c r="R506" s="8">
        <v>-122.313445</v>
      </c>
      <c r="S506" s="24">
        <v>96.247960849999998</v>
      </c>
      <c r="T506" s="24">
        <v>64.110929850000005</v>
      </c>
      <c r="U506" s="24">
        <v>2.0347097550000002</v>
      </c>
      <c r="V506" s="24">
        <v>29.263913819999999</v>
      </c>
      <c r="W506" s="24">
        <v>0</v>
      </c>
      <c r="X506" s="25">
        <v>34585</v>
      </c>
      <c r="Y506" s="24">
        <v>67.210440460000001</v>
      </c>
      <c r="Z506" s="24">
        <v>79.202037349999998</v>
      </c>
    </row>
    <row r="507" spans="1:26">
      <c r="A507" s="4">
        <v>506</v>
      </c>
      <c r="B507" s="8" t="s">
        <v>990</v>
      </c>
      <c r="C507" t="s">
        <v>786</v>
      </c>
      <c r="D507" s="4">
        <f t="shared" si="40"/>
        <v>0</v>
      </c>
      <c r="E507" s="5" t="s">
        <v>11</v>
      </c>
      <c r="F507" s="8" t="s">
        <v>22</v>
      </c>
      <c r="G507" s="8">
        <v>1314</v>
      </c>
      <c r="H507" s="8">
        <v>1957</v>
      </c>
      <c r="I507" s="5">
        <f t="shared" si="44"/>
        <v>59</v>
      </c>
      <c r="J507" s="13">
        <v>494100</v>
      </c>
      <c r="K507" s="9">
        <v>41899</v>
      </c>
      <c r="L507" s="9">
        <v>41905</v>
      </c>
      <c r="M507" s="8" t="s">
        <v>991</v>
      </c>
      <c r="N507" s="5">
        <f t="shared" si="41"/>
        <v>1</v>
      </c>
      <c r="O507" s="5">
        <f t="shared" si="42"/>
        <v>0</v>
      </c>
      <c r="P507" s="4">
        <v>2</v>
      </c>
      <c r="Q507" s="8">
        <v>38.309525000000001</v>
      </c>
      <c r="R507" s="8">
        <v>-122.31366800000001</v>
      </c>
      <c r="S507" s="24">
        <v>96.247960849999998</v>
      </c>
      <c r="T507" s="24">
        <v>64.110929850000005</v>
      </c>
      <c r="U507" s="24">
        <v>2.0347097550000002</v>
      </c>
      <c r="V507" s="24">
        <v>29.263913819999999</v>
      </c>
      <c r="W507" s="24">
        <v>0</v>
      </c>
      <c r="X507" s="25">
        <v>34585</v>
      </c>
      <c r="Y507" s="24">
        <v>67.210440460000001</v>
      </c>
      <c r="Z507" s="24">
        <v>79.202037349999998</v>
      </c>
    </row>
    <row r="508" spans="1:26">
      <c r="A508" s="4">
        <v>507</v>
      </c>
      <c r="B508" s="8" t="s">
        <v>992</v>
      </c>
      <c r="C508" t="s">
        <v>786</v>
      </c>
      <c r="D508" s="4">
        <f t="shared" si="40"/>
        <v>0</v>
      </c>
      <c r="E508" s="5" t="s">
        <v>11</v>
      </c>
      <c r="F508" s="8" t="s">
        <v>22</v>
      </c>
      <c r="G508" s="14">
        <v>1200</v>
      </c>
      <c r="H508" s="8">
        <v>1950</v>
      </c>
      <c r="I508" s="5">
        <f t="shared" si="44"/>
        <v>66</v>
      </c>
      <c r="J508" s="13">
        <v>438700</v>
      </c>
      <c r="K508" s="5" t="s">
        <v>2782</v>
      </c>
      <c r="L508" s="5" t="s">
        <v>2782</v>
      </c>
      <c r="M508" s="8" t="s">
        <v>993</v>
      </c>
      <c r="N508" s="5">
        <f t="shared" si="41"/>
        <v>0</v>
      </c>
      <c r="O508" s="5">
        <f t="shared" si="42"/>
        <v>0</v>
      </c>
      <c r="P508" s="4">
        <v>2</v>
      </c>
      <c r="Q508" s="8">
        <v>38.309873000000003</v>
      </c>
      <c r="R508" s="8">
        <v>-122.315236</v>
      </c>
      <c r="S508" s="24">
        <v>96.247960849999998</v>
      </c>
      <c r="T508" s="24">
        <v>64.110929850000005</v>
      </c>
      <c r="U508" s="24">
        <v>2.0347097550000002</v>
      </c>
      <c r="V508" s="24">
        <v>29.263913819999999</v>
      </c>
      <c r="W508" s="24">
        <v>0</v>
      </c>
      <c r="X508" s="25">
        <v>34585</v>
      </c>
      <c r="Y508" s="24">
        <v>67.210440460000001</v>
      </c>
      <c r="Z508" s="24">
        <v>79.202037349999998</v>
      </c>
    </row>
    <row r="509" spans="1:26">
      <c r="A509" s="4">
        <v>508</v>
      </c>
      <c r="B509" s="8" t="s">
        <v>994</v>
      </c>
      <c r="C509" t="s">
        <v>786</v>
      </c>
      <c r="D509" s="4">
        <f t="shared" si="40"/>
        <v>0</v>
      </c>
      <c r="E509" s="5" t="s">
        <v>11</v>
      </c>
      <c r="F509" s="8" t="s">
        <v>22</v>
      </c>
      <c r="G509" s="8">
        <v>2128</v>
      </c>
      <c r="H509" s="8">
        <v>1959</v>
      </c>
      <c r="I509" s="5">
        <f t="shared" si="44"/>
        <v>57</v>
      </c>
      <c r="J509" s="13">
        <v>594200</v>
      </c>
      <c r="K509" s="9">
        <v>41947</v>
      </c>
      <c r="L509" s="5" t="s">
        <v>995</v>
      </c>
      <c r="M509" s="5" t="s">
        <v>5</v>
      </c>
      <c r="N509" s="5">
        <f t="shared" si="41"/>
        <v>0</v>
      </c>
      <c r="O509" s="5">
        <f t="shared" si="42"/>
        <v>0</v>
      </c>
      <c r="P509" s="4">
        <v>1</v>
      </c>
      <c r="Q509" s="8">
        <v>38.310606</v>
      </c>
      <c r="R509" s="8">
        <v>-122.314014</v>
      </c>
      <c r="S509" s="24">
        <v>97.584541060000006</v>
      </c>
      <c r="T509" s="24">
        <v>65.942028989999997</v>
      </c>
      <c r="U509" s="24">
        <v>1.018181818</v>
      </c>
      <c r="V509" s="24">
        <v>43.70909091</v>
      </c>
      <c r="W509" s="24">
        <v>0</v>
      </c>
      <c r="X509" s="25">
        <v>25429</v>
      </c>
      <c r="Y509" s="24">
        <v>59.420289859999997</v>
      </c>
      <c r="Z509" s="24">
        <v>80.301274620000001</v>
      </c>
    </row>
    <row r="510" spans="1:26">
      <c r="A510" s="4">
        <v>509</v>
      </c>
      <c r="B510" s="8" t="s">
        <v>996</v>
      </c>
      <c r="C510" t="s">
        <v>786</v>
      </c>
      <c r="D510" s="4">
        <f t="shared" si="40"/>
        <v>0</v>
      </c>
      <c r="E510" s="5" t="s">
        <v>11</v>
      </c>
      <c r="F510" s="8" t="s">
        <v>22</v>
      </c>
      <c r="G510" s="8">
        <v>1302</v>
      </c>
      <c r="H510" s="8">
        <v>1953</v>
      </c>
      <c r="I510" s="5">
        <f t="shared" si="44"/>
        <v>63</v>
      </c>
      <c r="J510" s="13">
        <v>470700</v>
      </c>
      <c r="K510" s="9">
        <v>42069</v>
      </c>
      <c r="L510" s="9">
        <v>42516</v>
      </c>
      <c r="M510" s="8" t="s">
        <v>997</v>
      </c>
      <c r="N510" s="5">
        <f t="shared" si="41"/>
        <v>1</v>
      </c>
      <c r="O510" s="5">
        <f t="shared" si="42"/>
        <v>0</v>
      </c>
      <c r="P510" s="4">
        <v>2</v>
      </c>
      <c r="Q510" s="8">
        <v>38.309798000000001</v>
      </c>
      <c r="R510" s="8">
        <v>-122.31215</v>
      </c>
      <c r="S510" s="24">
        <v>96.247960849999998</v>
      </c>
      <c r="T510" s="24">
        <v>64.110929850000005</v>
      </c>
      <c r="U510" s="24">
        <v>2.0347097550000002</v>
      </c>
      <c r="V510" s="24">
        <v>29.263913819999999</v>
      </c>
      <c r="W510" s="24">
        <v>0</v>
      </c>
      <c r="X510" s="25">
        <v>34585</v>
      </c>
      <c r="Y510" s="24">
        <v>67.210440460000001</v>
      </c>
      <c r="Z510" s="24">
        <v>79.202037349999998</v>
      </c>
    </row>
    <row r="511" spans="1:26">
      <c r="A511" s="4">
        <v>510</v>
      </c>
      <c r="B511" s="8" t="s">
        <v>998</v>
      </c>
      <c r="C511" t="s">
        <v>786</v>
      </c>
      <c r="D511" s="4">
        <f t="shared" si="40"/>
        <v>0</v>
      </c>
      <c r="E511" s="5" t="s">
        <v>11</v>
      </c>
      <c r="F511" s="8" t="s">
        <v>22</v>
      </c>
      <c r="G511" s="8">
        <v>1695</v>
      </c>
      <c r="H511" s="8">
        <v>1951</v>
      </c>
      <c r="I511" s="5">
        <f t="shared" si="44"/>
        <v>65</v>
      </c>
      <c r="J511" s="13">
        <v>549900</v>
      </c>
      <c r="K511" s="9">
        <v>41935</v>
      </c>
      <c r="L511" s="9">
        <v>42025</v>
      </c>
      <c r="M511" s="8" t="s">
        <v>999</v>
      </c>
      <c r="N511" s="5">
        <f t="shared" si="41"/>
        <v>1</v>
      </c>
      <c r="O511" s="5">
        <f t="shared" si="42"/>
        <v>0</v>
      </c>
      <c r="P511" s="4">
        <v>2</v>
      </c>
      <c r="Q511" s="8">
        <v>38.309690000000003</v>
      </c>
      <c r="R511" s="8">
        <v>-122.310401</v>
      </c>
      <c r="S511" s="24">
        <v>96.247960849999998</v>
      </c>
      <c r="T511" s="24">
        <v>64.110929850000005</v>
      </c>
      <c r="U511" s="24">
        <v>2.0347097550000002</v>
      </c>
      <c r="V511" s="24">
        <v>29.263913819999999</v>
      </c>
      <c r="W511" s="24">
        <v>0</v>
      </c>
      <c r="X511" s="25">
        <v>34585</v>
      </c>
      <c r="Y511" s="24">
        <v>67.210440460000001</v>
      </c>
      <c r="Z511" s="24">
        <v>79.202037349999998</v>
      </c>
    </row>
    <row r="512" spans="1:26">
      <c r="A512" s="4">
        <v>511</v>
      </c>
      <c r="B512" s="8" t="s">
        <v>1000</v>
      </c>
      <c r="C512" t="s">
        <v>786</v>
      </c>
      <c r="D512" s="4">
        <f t="shared" si="40"/>
        <v>0</v>
      </c>
      <c r="E512" s="5" t="s">
        <v>11</v>
      </c>
      <c r="F512" s="8" t="s">
        <v>22</v>
      </c>
      <c r="G512" s="8">
        <v>1416</v>
      </c>
      <c r="H512" s="8">
        <v>1955</v>
      </c>
      <c r="I512" s="5">
        <f t="shared" si="44"/>
        <v>61</v>
      </c>
      <c r="J512" s="13">
        <v>493600</v>
      </c>
      <c r="K512" s="9">
        <v>41911</v>
      </c>
      <c r="L512" s="9">
        <v>41934</v>
      </c>
      <c r="M512" s="8" t="s">
        <v>240</v>
      </c>
      <c r="N512" s="5">
        <f t="shared" si="41"/>
        <v>1</v>
      </c>
      <c r="O512" s="5">
        <f t="shared" si="42"/>
        <v>0</v>
      </c>
      <c r="P512" s="4">
        <v>2</v>
      </c>
      <c r="Q512" s="8">
        <v>38.309122000000002</v>
      </c>
      <c r="R512" s="8">
        <v>-122.308235</v>
      </c>
      <c r="S512" s="24">
        <v>96.247960849999998</v>
      </c>
      <c r="T512" s="24">
        <v>64.110929850000005</v>
      </c>
      <c r="U512" s="24">
        <v>2.0347097550000002</v>
      </c>
      <c r="V512" s="24">
        <v>29.263913819999999</v>
      </c>
      <c r="W512" s="24">
        <v>0</v>
      </c>
      <c r="X512" s="25">
        <v>34585</v>
      </c>
      <c r="Y512" s="24">
        <v>67.210440460000001</v>
      </c>
      <c r="Z512" s="24">
        <v>79.202037349999998</v>
      </c>
    </row>
    <row r="513" spans="1:26">
      <c r="A513" s="4">
        <v>512</v>
      </c>
      <c r="B513" s="8" t="s">
        <v>1001</v>
      </c>
      <c r="C513" t="s">
        <v>786</v>
      </c>
      <c r="D513" s="4">
        <f t="shared" si="40"/>
        <v>0</v>
      </c>
      <c r="E513" s="5" t="s">
        <v>11</v>
      </c>
      <c r="F513" s="8" t="s">
        <v>22</v>
      </c>
      <c r="G513" s="8">
        <v>1416</v>
      </c>
      <c r="H513" s="8">
        <v>1955</v>
      </c>
      <c r="I513" s="5">
        <f t="shared" si="44"/>
        <v>61</v>
      </c>
      <c r="J513" s="13">
        <v>523700</v>
      </c>
      <c r="K513" s="5" t="s">
        <v>2782</v>
      </c>
      <c r="L513" s="5" t="s">
        <v>2782</v>
      </c>
      <c r="M513" s="8" t="s">
        <v>1002</v>
      </c>
      <c r="N513" s="5">
        <f t="shared" si="41"/>
        <v>1</v>
      </c>
      <c r="O513" s="5">
        <f t="shared" si="42"/>
        <v>0</v>
      </c>
      <c r="P513" s="4">
        <v>1</v>
      </c>
      <c r="Q513" s="8">
        <v>38.309230999999997</v>
      </c>
      <c r="R513" s="8">
        <v>-122.30798900000001</v>
      </c>
      <c r="S513" s="24">
        <v>96.247960849999998</v>
      </c>
      <c r="T513" s="24">
        <v>64.110929850000005</v>
      </c>
      <c r="U513" s="24">
        <v>2.0347097550000002</v>
      </c>
      <c r="V513" s="24">
        <v>29.263913819999999</v>
      </c>
      <c r="W513" s="24">
        <v>0</v>
      </c>
      <c r="X513" s="25">
        <v>34585</v>
      </c>
      <c r="Y513" s="24">
        <v>67.210440460000001</v>
      </c>
      <c r="Z513" s="24">
        <v>79.202037349999998</v>
      </c>
    </row>
    <row r="514" spans="1:26">
      <c r="A514" s="4">
        <v>513</v>
      </c>
      <c r="B514" s="8" t="s">
        <v>1003</v>
      </c>
      <c r="C514" t="s">
        <v>786</v>
      </c>
      <c r="D514" s="4">
        <f t="shared" ref="D514:D577" si="45">IF(E514="Red",1,0)</f>
        <v>0</v>
      </c>
      <c r="E514" s="5" t="s">
        <v>11</v>
      </c>
      <c r="F514" s="8" t="s">
        <v>22</v>
      </c>
      <c r="G514" s="8">
        <v>1287</v>
      </c>
      <c r="H514" s="8">
        <v>1983</v>
      </c>
      <c r="I514" s="5">
        <f t="shared" si="44"/>
        <v>33</v>
      </c>
      <c r="J514" s="13">
        <v>401000</v>
      </c>
      <c r="K514" s="9">
        <v>41920</v>
      </c>
      <c r="L514" s="9">
        <v>41926</v>
      </c>
      <c r="M514" s="8" t="s">
        <v>1004</v>
      </c>
      <c r="N514" s="5">
        <f t="shared" ref="N514:N577" si="46">IF(ISNUMBER(FIND("chimney",M514))= TRUE,1,0)</f>
        <v>0</v>
      </c>
      <c r="O514" s="5">
        <f t="shared" ref="O514:O577" si="47">IF(ISNUMBER(FIND("foundation",M514))= TRUE,1,0)</f>
        <v>0</v>
      </c>
      <c r="P514" s="4">
        <v>3</v>
      </c>
      <c r="Q514" s="8">
        <v>38.309294000000001</v>
      </c>
      <c r="R514" s="8">
        <v>-122.306006</v>
      </c>
      <c r="S514" s="24">
        <v>96.247960849999998</v>
      </c>
      <c r="T514" s="24">
        <v>64.110929850000005</v>
      </c>
      <c r="U514" s="24">
        <v>2.0347097550000002</v>
      </c>
      <c r="V514" s="24">
        <v>29.263913819999999</v>
      </c>
      <c r="W514" s="24">
        <v>0</v>
      </c>
      <c r="X514" s="25">
        <v>34585</v>
      </c>
      <c r="Y514" s="24">
        <v>67.210440460000001</v>
      </c>
      <c r="Z514" s="24">
        <v>79.202037349999998</v>
      </c>
    </row>
    <row r="515" spans="1:26">
      <c r="A515" s="4">
        <v>514</v>
      </c>
      <c r="B515" s="8" t="s">
        <v>1005</v>
      </c>
      <c r="C515" t="s">
        <v>786</v>
      </c>
      <c r="D515" s="4">
        <f t="shared" si="45"/>
        <v>0</v>
      </c>
      <c r="E515" s="5" t="s">
        <v>11</v>
      </c>
      <c r="F515" s="8" t="s">
        <v>22</v>
      </c>
      <c r="G515" s="8">
        <v>2868</v>
      </c>
      <c r="H515" s="8">
        <v>1900</v>
      </c>
      <c r="I515" s="5">
        <f t="shared" si="44"/>
        <v>116</v>
      </c>
      <c r="J515" s="13">
        <v>708500</v>
      </c>
      <c r="K515" s="9">
        <v>42003</v>
      </c>
      <c r="L515" s="5" t="s">
        <v>1006</v>
      </c>
      <c r="M515" s="8" t="s">
        <v>1007</v>
      </c>
      <c r="N515" s="5">
        <f t="shared" si="46"/>
        <v>0</v>
      </c>
      <c r="O515" s="5">
        <f t="shared" si="47"/>
        <v>0</v>
      </c>
      <c r="P515" s="4">
        <v>3</v>
      </c>
      <c r="Q515" s="8">
        <v>38.309781000000001</v>
      </c>
      <c r="R515" s="8">
        <v>-122.30767400000001</v>
      </c>
      <c r="S515" s="24">
        <v>96.247960849999998</v>
      </c>
      <c r="T515" s="24">
        <v>64.110929850000005</v>
      </c>
      <c r="U515" s="24">
        <v>2.0347097550000002</v>
      </c>
      <c r="V515" s="24">
        <v>29.263913819999999</v>
      </c>
      <c r="W515" s="24">
        <v>0</v>
      </c>
      <c r="X515" s="25">
        <v>34585</v>
      </c>
      <c r="Y515" s="24">
        <v>67.210440460000001</v>
      </c>
      <c r="Z515" s="24">
        <v>79.202037349999998</v>
      </c>
    </row>
    <row r="516" spans="1:26">
      <c r="A516" s="4">
        <v>515</v>
      </c>
      <c r="B516" s="8" t="s">
        <v>1008</v>
      </c>
      <c r="C516" t="s">
        <v>786</v>
      </c>
      <c r="D516" s="4">
        <f t="shared" si="45"/>
        <v>0</v>
      </c>
      <c r="E516" s="5" t="s">
        <v>11</v>
      </c>
      <c r="F516" s="5" t="s">
        <v>12</v>
      </c>
      <c r="G516" s="6">
        <v>1800</v>
      </c>
      <c r="H516" s="5" t="s">
        <v>2782</v>
      </c>
      <c r="I516" s="5" t="s">
        <v>2782</v>
      </c>
      <c r="J516" s="7" t="s">
        <v>2782</v>
      </c>
      <c r="K516" s="5" t="s">
        <v>2782</v>
      </c>
      <c r="L516" s="5" t="s">
        <v>2782</v>
      </c>
      <c r="M516" s="8" t="s">
        <v>1009</v>
      </c>
      <c r="N516" s="5">
        <f t="shared" si="46"/>
        <v>0</v>
      </c>
      <c r="O516" s="5">
        <f t="shared" si="47"/>
        <v>0</v>
      </c>
      <c r="P516" s="4">
        <v>2</v>
      </c>
      <c r="Q516" s="5">
        <v>38.310029999999998</v>
      </c>
      <c r="R516" s="5">
        <v>-122.30631099999999</v>
      </c>
      <c r="S516" s="24">
        <v>96.247960849999998</v>
      </c>
      <c r="T516" s="24">
        <v>64.110929850000005</v>
      </c>
      <c r="U516" s="24">
        <v>2.0347097550000002</v>
      </c>
      <c r="V516" s="24">
        <v>29.263913819999999</v>
      </c>
      <c r="W516" s="24">
        <v>0</v>
      </c>
      <c r="X516" s="25">
        <v>34585</v>
      </c>
      <c r="Y516" s="24">
        <v>67.210440460000001</v>
      </c>
      <c r="Z516" s="24">
        <v>79.202037349999998</v>
      </c>
    </row>
    <row r="517" spans="1:26">
      <c r="A517" s="4">
        <v>516</v>
      </c>
      <c r="B517" s="8" t="s">
        <v>1010</v>
      </c>
      <c r="C517" t="s">
        <v>786</v>
      </c>
      <c r="D517" s="4">
        <f t="shared" si="45"/>
        <v>0</v>
      </c>
      <c r="E517" s="5" t="s">
        <v>11</v>
      </c>
      <c r="F517" s="5" t="s">
        <v>22</v>
      </c>
      <c r="G517" s="5">
        <v>1265</v>
      </c>
      <c r="H517" s="5">
        <v>1952</v>
      </c>
      <c r="I517" s="5">
        <f t="shared" ref="I517:I523" si="48">2016-H517</f>
        <v>64</v>
      </c>
      <c r="J517" s="7">
        <v>549100</v>
      </c>
      <c r="K517" s="9">
        <v>41983</v>
      </c>
      <c r="L517" s="9">
        <v>42145</v>
      </c>
      <c r="M517" s="5" t="s">
        <v>1011</v>
      </c>
      <c r="N517" s="5">
        <f t="shared" si="46"/>
        <v>0</v>
      </c>
      <c r="O517" s="5">
        <f t="shared" si="47"/>
        <v>0</v>
      </c>
      <c r="P517" s="4">
        <v>2</v>
      </c>
      <c r="Q517" s="5">
        <v>38.310628999999999</v>
      </c>
      <c r="R517" s="5">
        <v>-122.30761099999999</v>
      </c>
      <c r="S517" s="24">
        <v>96.247960849999998</v>
      </c>
      <c r="T517" s="24">
        <v>64.110929850000005</v>
      </c>
      <c r="U517" s="24">
        <v>2.0347097550000002</v>
      </c>
      <c r="V517" s="24">
        <v>29.263913819999999</v>
      </c>
      <c r="W517" s="24">
        <v>0</v>
      </c>
      <c r="X517" s="25">
        <v>34585</v>
      </c>
      <c r="Y517" s="24">
        <v>67.210440460000001</v>
      </c>
      <c r="Z517" s="24">
        <v>79.202037349999998</v>
      </c>
    </row>
    <row r="518" spans="1:26">
      <c r="A518" s="4">
        <v>517</v>
      </c>
      <c r="B518" s="8" t="s">
        <v>1012</v>
      </c>
      <c r="C518" t="s">
        <v>786</v>
      </c>
      <c r="D518" s="4">
        <f t="shared" si="45"/>
        <v>0</v>
      </c>
      <c r="E518" s="5" t="s">
        <v>11</v>
      </c>
      <c r="F518" s="5" t="s">
        <v>22</v>
      </c>
      <c r="G518" s="5">
        <v>1620</v>
      </c>
      <c r="H518" s="5">
        <v>1953</v>
      </c>
      <c r="I518" s="5">
        <f t="shared" si="48"/>
        <v>63</v>
      </c>
      <c r="J518" s="7">
        <v>535600</v>
      </c>
      <c r="K518" s="5" t="s">
        <v>2782</v>
      </c>
      <c r="L518" s="5" t="s">
        <v>2782</v>
      </c>
      <c r="M518" s="8" t="s">
        <v>1013</v>
      </c>
      <c r="N518" s="5">
        <f t="shared" si="46"/>
        <v>1</v>
      </c>
      <c r="O518" s="5">
        <f t="shared" si="47"/>
        <v>0</v>
      </c>
      <c r="P518" s="4">
        <v>2</v>
      </c>
      <c r="Q518" s="5">
        <v>38.310727</v>
      </c>
      <c r="R518" s="5">
        <v>-122.307073</v>
      </c>
      <c r="S518" s="24">
        <v>96.247960849999998</v>
      </c>
      <c r="T518" s="24">
        <v>64.110929850000005</v>
      </c>
      <c r="U518" s="24">
        <v>2.0347097550000002</v>
      </c>
      <c r="V518" s="24">
        <v>29.263913819999999</v>
      </c>
      <c r="W518" s="24">
        <v>0</v>
      </c>
      <c r="X518" s="25">
        <v>34585</v>
      </c>
      <c r="Y518" s="24">
        <v>67.210440460000001</v>
      </c>
      <c r="Z518" s="24">
        <v>79.202037349999998</v>
      </c>
    </row>
    <row r="519" spans="1:26">
      <c r="A519" s="4">
        <v>518</v>
      </c>
      <c r="B519" s="8" t="s">
        <v>1014</v>
      </c>
      <c r="C519" t="s">
        <v>786</v>
      </c>
      <c r="D519" s="4">
        <f t="shared" si="45"/>
        <v>0</v>
      </c>
      <c r="E519" s="5" t="s">
        <v>11</v>
      </c>
      <c r="F519" s="5" t="s">
        <v>22</v>
      </c>
      <c r="G519" s="5">
        <v>1280</v>
      </c>
      <c r="H519" s="5">
        <v>1953</v>
      </c>
      <c r="I519" s="5">
        <f t="shared" si="48"/>
        <v>63</v>
      </c>
      <c r="J519" s="7">
        <v>476600</v>
      </c>
      <c r="K519" s="9">
        <v>41906</v>
      </c>
      <c r="L519" s="9">
        <v>41907</v>
      </c>
      <c r="M519" s="8" t="s">
        <v>1015</v>
      </c>
      <c r="N519" s="5">
        <f t="shared" si="46"/>
        <v>1</v>
      </c>
      <c r="O519" s="5">
        <f t="shared" si="47"/>
        <v>0</v>
      </c>
      <c r="P519" s="4">
        <v>1</v>
      </c>
      <c r="Q519" s="5">
        <v>38.310777000000002</v>
      </c>
      <c r="R519" s="5">
        <v>-122.306804</v>
      </c>
      <c r="S519" s="24">
        <v>96.247960849999998</v>
      </c>
      <c r="T519" s="24">
        <v>64.110929850000005</v>
      </c>
      <c r="U519" s="24">
        <v>2.0347097550000002</v>
      </c>
      <c r="V519" s="24">
        <v>29.263913819999999</v>
      </c>
      <c r="W519" s="24">
        <v>0</v>
      </c>
      <c r="X519" s="25">
        <v>34585</v>
      </c>
      <c r="Y519" s="24">
        <v>67.210440460000001</v>
      </c>
      <c r="Z519" s="24">
        <v>79.202037349999998</v>
      </c>
    </row>
    <row r="520" spans="1:26">
      <c r="A520" s="4">
        <v>519</v>
      </c>
      <c r="B520" s="8" t="s">
        <v>1016</v>
      </c>
      <c r="C520" t="s">
        <v>786</v>
      </c>
      <c r="D520" s="4">
        <f t="shared" si="45"/>
        <v>0</v>
      </c>
      <c r="E520" s="5" t="s">
        <v>11</v>
      </c>
      <c r="F520" s="5" t="s">
        <v>22</v>
      </c>
      <c r="G520" s="5">
        <v>1052</v>
      </c>
      <c r="H520" s="5">
        <v>1936</v>
      </c>
      <c r="I520" s="5">
        <f t="shared" si="48"/>
        <v>80</v>
      </c>
      <c r="J520" s="7">
        <v>504000</v>
      </c>
      <c r="K520" s="9">
        <v>41992</v>
      </c>
      <c r="L520" s="9">
        <v>42032</v>
      </c>
      <c r="M520" s="8" t="s">
        <v>1017</v>
      </c>
      <c r="N520" s="5">
        <f t="shared" si="46"/>
        <v>1</v>
      </c>
      <c r="O520" s="5">
        <f t="shared" si="47"/>
        <v>0</v>
      </c>
      <c r="P520" s="4">
        <v>2</v>
      </c>
      <c r="Q520" s="5">
        <v>38.311481000000001</v>
      </c>
      <c r="R520" s="5">
        <v>-122.30664400000001</v>
      </c>
      <c r="S520" s="24">
        <v>96.247960849999998</v>
      </c>
      <c r="T520" s="24">
        <v>64.110929850000005</v>
      </c>
      <c r="U520" s="24">
        <v>2.0347097550000002</v>
      </c>
      <c r="V520" s="24">
        <v>29.263913819999999</v>
      </c>
      <c r="W520" s="24">
        <v>0</v>
      </c>
      <c r="X520" s="25">
        <v>34585</v>
      </c>
      <c r="Y520" s="24">
        <v>67.210440460000001</v>
      </c>
      <c r="Z520" s="24">
        <v>79.202037349999998</v>
      </c>
    </row>
    <row r="521" spans="1:26">
      <c r="A521" s="4">
        <v>520</v>
      </c>
      <c r="B521" s="8" t="s">
        <v>1018</v>
      </c>
      <c r="C521" t="s">
        <v>786</v>
      </c>
      <c r="D521" s="4">
        <f t="shared" si="45"/>
        <v>0</v>
      </c>
      <c r="E521" s="5" t="s">
        <v>11</v>
      </c>
      <c r="F521" s="5" t="s">
        <v>22</v>
      </c>
      <c r="G521" s="5">
        <v>1370</v>
      </c>
      <c r="H521" s="5">
        <v>1955</v>
      </c>
      <c r="I521" s="5">
        <f t="shared" si="48"/>
        <v>61</v>
      </c>
      <c r="J521" s="7">
        <v>483100</v>
      </c>
      <c r="K521" s="5" t="s">
        <v>2782</v>
      </c>
      <c r="L521" s="5" t="s">
        <v>2782</v>
      </c>
      <c r="M521" s="8" t="s">
        <v>1019</v>
      </c>
      <c r="N521" s="5">
        <f t="shared" si="46"/>
        <v>1</v>
      </c>
      <c r="O521" s="5">
        <f t="shared" si="47"/>
        <v>0</v>
      </c>
      <c r="P521" s="4">
        <v>2</v>
      </c>
      <c r="Q521" s="5">
        <v>38.312021999999999</v>
      </c>
      <c r="R521" s="5">
        <v>-122.30990300000001</v>
      </c>
      <c r="S521" s="24">
        <v>97.584541060000006</v>
      </c>
      <c r="T521" s="24">
        <v>65.942028989999997</v>
      </c>
      <c r="U521" s="24">
        <v>1.018181818</v>
      </c>
      <c r="V521" s="24">
        <v>43.70909091</v>
      </c>
      <c r="W521" s="24">
        <v>0</v>
      </c>
      <c r="X521" s="25">
        <v>25429</v>
      </c>
      <c r="Y521" s="24">
        <v>59.420289859999997</v>
      </c>
      <c r="Z521" s="24">
        <v>80.301274620000001</v>
      </c>
    </row>
    <row r="522" spans="1:26">
      <c r="A522" s="4">
        <v>521</v>
      </c>
      <c r="B522" s="8" t="s">
        <v>1020</v>
      </c>
      <c r="C522" t="s">
        <v>786</v>
      </c>
      <c r="D522" s="4">
        <f t="shared" si="45"/>
        <v>0</v>
      </c>
      <c r="E522" s="5" t="s">
        <v>11</v>
      </c>
      <c r="F522" s="5" t="s">
        <v>22</v>
      </c>
      <c r="G522" s="5">
        <v>1258</v>
      </c>
      <c r="H522" s="5">
        <v>1955</v>
      </c>
      <c r="I522" s="5">
        <f t="shared" si="48"/>
        <v>61</v>
      </c>
      <c r="J522" s="7">
        <v>454700</v>
      </c>
      <c r="K522" s="5" t="s">
        <v>2782</v>
      </c>
      <c r="L522" s="5" t="s">
        <v>2782</v>
      </c>
      <c r="M522" s="8" t="s">
        <v>1021</v>
      </c>
      <c r="N522" s="5">
        <f t="shared" si="46"/>
        <v>1</v>
      </c>
      <c r="O522" s="5">
        <f t="shared" si="47"/>
        <v>0</v>
      </c>
      <c r="P522" s="4">
        <v>2</v>
      </c>
      <c r="Q522" s="5">
        <v>38.312100000000001</v>
      </c>
      <c r="R522" s="5">
        <v>-122.30949</v>
      </c>
      <c r="S522" s="24">
        <v>97.584541060000006</v>
      </c>
      <c r="T522" s="24">
        <v>65.942028989999997</v>
      </c>
      <c r="U522" s="24">
        <v>1.018181818</v>
      </c>
      <c r="V522" s="24">
        <v>43.70909091</v>
      </c>
      <c r="W522" s="24">
        <v>0</v>
      </c>
      <c r="X522" s="25">
        <v>25429</v>
      </c>
      <c r="Y522" s="24">
        <v>59.420289859999997</v>
      </c>
      <c r="Z522" s="24">
        <v>80.301274620000001</v>
      </c>
    </row>
    <row r="523" spans="1:26">
      <c r="A523" s="4">
        <v>522</v>
      </c>
      <c r="B523" s="8" t="s">
        <v>1022</v>
      </c>
      <c r="C523" t="s">
        <v>786</v>
      </c>
      <c r="D523" s="4">
        <f t="shared" si="45"/>
        <v>0</v>
      </c>
      <c r="E523" s="5" t="s">
        <v>11</v>
      </c>
      <c r="F523" s="5" t="s">
        <v>22</v>
      </c>
      <c r="G523" s="5">
        <v>684</v>
      </c>
      <c r="H523" s="5">
        <v>1950</v>
      </c>
      <c r="I523" s="5">
        <f t="shared" si="48"/>
        <v>66</v>
      </c>
      <c r="J523" s="7">
        <v>343900</v>
      </c>
      <c r="K523" s="5" t="s">
        <v>2782</v>
      </c>
      <c r="L523" s="5" t="s">
        <v>2782</v>
      </c>
      <c r="M523" s="8" t="s">
        <v>1023</v>
      </c>
      <c r="N523" s="5">
        <f t="shared" si="46"/>
        <v>1</v>
      </c>
      <c r="O523" s="5">
        <f t="shared" si="47"/>
        <v>0</v>
      </c>
      <c r="P523" s="4">
        <v>2</v>
      </c>
      <c r="Q523" s="5">
        <v>38.312435999999998</v>
      </c>
      <c r="R523" s="5">
        <v>-122.307638</v>
      </c>
      <c r="S523" s="24">
        <v>97.584541060000006</v>
      </c>
      <c r="T523" s="24">
        <v>65.942028989999997</v>
      </c>
      <c r="U523" s="24">
        <v>1.018181818</v>
      </c>
      <c r="V523" s="24">
        <v>43.70909091</v>
      </c>
      <c r="W523" s="24">
        <v>0</v>
      </c>
      <c r="X523" s="25">
        <v>25429</v>
      </c>
      <c r="Y523" s="24">
        <v>59.420289859999997</v>
      </c>
      <c r="Z523" s="24">
        <v>80.301274620000001</v>
      </c>
    </row>
    <row r="524" spans="1:26">
      <c r="A524" s="4">
        <v>523</v>
      </c>
      <c r="B524" s="8" t="s">
        <v>1024</v>
      </c>
      <c r="C524" t="s">
        <v>786</v>
      </c>
      <c r="D524" s="4">
        <f t="shared" si="45"/>
        <v>0</v>
      </c>
      <c r="E524" s="5" t="s">
        <v>11</v>
      </c>
      <c r="F524" s="5" t="s">
        <v>12</v>
      </c>
      <c r="G524" s="5">
        <v>3750</v>
      </c>
      <c r="H524" s="5" t="s">
        <v>2782</v>
      </c>
      <c r="I524" s="5" t="s">
        <v>2782</v>
      </c>
      <c r="J524" s="7" t="s">
        <v>2782</v>
      </c>
      <c r="K524" s="5" t="s">
        <v>2782</v>
      </c>
      <c r="L524" s="5" t="s">
        <v>2782</v>
      </c>
      <c r="M524" s="8" t="s">
        <v>1025</v>
      </c>
      <c r="N524" s="5">
        <f t="shared" si="46"/>
        <v>1</v>
      </c>
      <c r="O524" s="5">
        <f t="shared" si="47"/>
        <v>0</v>
      </c>
      <c r="P524" s="4">
        <v>2</v>
      </c>
      <c r="Q524" s="5">
        <v>38.312516000000002</v>
      </c>
      <c r="R524" s="5">
        <v>-122.30694800000001</v>
      </c>
      <c r="S524" s="24">
        <v>97.584541060000006</v>
      </c>
      <c r="T524" s="24">
        <v>65.942028989999997</v>
      </c>
      <c r="U524" s="24">
        <v>1.018181818</v>
      </c>
      <c r="V524" s="24">
        <v>43.70909091</v>
      </c>
      <c r="W524" s="24">
        <v>0</v>
      </c>
      <c r="X524" s="25">
        <v>25429</v>
      </c>
      <c r="Y524" s="24">
        <v>59.420289859999997</v>
      </c>
      <c r="Z524" s="24">
        <v>80.301274620000001</v>
      </c>
    </row>
    <row r="525" spans="1:26">
      <c r="A525" s="4">
        <v>524</v>
      </c>
      <c r="B525" s="8" t="s">
        <v>1026</v>
      </c>
      <c r="C525" t="s">
        <v>786</v>
      </c>
      <c r="D525" s="4">
        <f t="shared" si="45"/>
        <v>0</v>
      </c>
      <c r="E525" s="5" t="s">
        <v>11</v>
      </c>
      <c r="F525" s="5" t="s">
        <v>12</v>
      </c>
      <c r="G525" s="5">
        <v>1172</v>
      </c>
      <c r="H525" s="5">
        <v>1952</v>
      </c>
      <c r="I525" s="5">
        <f>2016-H525</f>
        <v>64</v>
      </c>
      <c r="J525" s="7">
        <v>440600</v>
      </c>
      <c r="K525" s="9">
        <v>42097</v>
      </c>
      <c r="L525" s="5" t="s">
        <v>1027</v>
      </c>
      <c r="M525" s="8" t="s">
        <v>1028</v>
      </c>
      <c r="N525" s="5">
        <f t="shared" si="46"/>
        <v>1</v>
      </c>
      <c r="O525" s="5">
        <f t="shared" si="47"/>
        <v>0</v>
      </c>
      <c r="P525" s="4">
        <v>2</v>
      </c>
      <c r="Q525" s="5">
        <v>38.312837999999999</v>
      </c>
      <c r="R525" s="5">
        <v>-122.30771799999999</v>
      </c>
      <c r="S525" s="24">
        <v>97.584541060000006</v>
      </c>
      <c r="T525" s="24">
        <v>65.942028989999997</v>
      </c>
      <c r="U525" s="24">
        <v>1.018181818</v>
      </c>
      <c r="V525" s="24">
        <v>43.70909091</v>
      </c>
      <c r="W525" s="24">
        <v>0</v>
      </c>
      <c r="X525" s="25">
        <v>25429</v>
      </c>
      <c r="Y525" s="24">
        <v>59.420289859999997</v>
      </c>
      <c r="Z525" s="24">
        <v>80.301274620000001</v>
      </c>
    </row>
    <row r="526" spans="1:26">
      <c r="A526" s="4">
        <v>525</v>
      </c>
      <c r="B526" s="8" t="s">
        <v>1029</v>
      </c>
      <c r="C526" t="s">
        <v>786</v>
      </c>
      <c r="D526" s="4">
        <f t="shared" si="45"/>
        <v>1</v>
      </c>
      <c r="E526" s="5" t="s">
        <v>46</v>
      </c>
      <c r="F526" s="5" t="s">
        <v>22</v>
      </c>
      <c r="G526" s="5">
        <v>880</v>
      </c>
      <c r="H526" s="5">
        <v>1954</v>
      </c>
      <c r="I526" s="5">
        <f>2016-H526</f>
        <v>62</v>
      </c>
      <c r="J526" s="7">
        <v>476200</v>
      </c>
      <c r="K526" s="9">
        <v>41936</v>
      </c>
      <c r="L526" s="9">
        <v>42118</v>
      </c>
      <c r="M526" s="8" t="s">
        <v>1030</v>
      </c>
      <c r="N526" s="5">
        <f t="shared" si="46"/>
        <v>0</v>
      </c>
      <c r="O526" s="5">
        <f t="shared" si="47"/>
        <v>0</v>
      </c>
      <c r="P526" s="4">
        <v>3</v>
      </c>
      <c r="Q526" s="5">
        <v>38.311078999999999</v>
      </c>
      <c r="R526" s="5">
        <v>-122.311263</v>
      </c>
      <c r="S526" s="24">
        <v>97.584541060000006</v>
      </c>
      <c r="T526" s="24">
        <v>65.942028989999997</v>
      </c>
      <c r="U526" s="24">
        <v>1.018181818</v>
      </c>
      <c r="V526" s="24">
        <v>43.70909091</v>
      </c>
      <c r="W526" s="24">
        <v>0</v>
      </c>
      <c r="X526" s="25">
        <v>25429</v>
      </c>
      <c r="Y526" s="24">
        <v>59.420289859999997</v>
      </c>
      <c r="Z526" s="24">
        <v>80.301274620000001</v>
      </c>
    </row>
    <row r="527" spans="1:26">
      <c r="A527" s="4">
        <v>526</v>
      </c>
      <c r="B527" s="8" t="s">
        <v>1031</v>
      </c>
      <c r="C527" t="s">
        <v>786</v>
      </c>
      <c r="D527" s="4">
        <f t="shared" si="45"/>
        <v>1</v>
      </c>
      <c r="E527" s="5" t="s">
        <v>46</v>
      </c>
      <c r="F527" s="5" t="s">
        <v>22</v>
      </c>
      <c r="G527" s="5">
        <v>2628</v>
      </c>
      <c r="H527" s="5">
        <v>1953</v>
      </c>
      <c r="I527" s="5">
        <f>2016-H527</f>
        <v>63</v>
      </c>
      <c r="J527" s="7">
        <v>704600</v>
      </c>
      <c r="K527" s="9">
        <v>42215</v>
      </c>
      <c r="L527" s="5" t="s">
        <v>2782</v>
      </c>
      <c r="M527" s="8" t="s">
        <v>1032</v>
      </c>
      <c r="N527" s="5">
        <f t="shared" si="46"/>
        <v>0</v>
      </c>
      <c r="O527" s="5">
        <f t="shared" si="47"/>
        <v>0</v>
      </c>
      <c r="P527" s="4">
        <v>4</v>
      </c>
      <c r="Q527" s="5">
        <v>38.311570000000003</v>
      </c>
      <c r="R527" s="5">
        <v>-122.31052699999999</v>
      </c>
      <c r="S527" s="24">
        <v>97.584541060000006</v>
      </c>
      <c r="T527" s="24">
        <v>65.942028989999997</v>
      </c>
      <c r="U527" s="24">
        <v>1.018181818</v>
      </c>
      <c r="V527" s="24">
        <v>43.70909091</v>
      </c>
      <c r="W527" s="24">
        <v>0</v>
      </c>
      <c r="X527" s="25">
        <v>25429</v>
      </c>
      <c r="Y527" s="24">
        <v>59.420289859999997</v>
      </c>
      <c r="Z527" s="24">
        <v>80.301274620000001</v>
      </c>
    </row>
    <row r="528" spans="1:26">
      <c r="A528" s="4">
        <v>527</v>
      </c>
      <c r="B528" s="8" t="s">
        <v>1033</v>
      </c>
      <c r="C528" t="s">
        <v>786</v>
      </c>
      <c r="D528" s="4">
        <f t="shared" si="45"/>
        <v>1</v>
      </c>
      <c r="E528" s="5" t="s">
        <v>46</v>
      </c>
      <c r="F528" s="5" t="s">
        <v>22</v>
      </c>
      <c r="G528" s="5">
        <v>2332</v>
      </c>
      <c r="H528" s="5">
        <v>1950</v>
      </c>
      <c r="I528" s="5">
        <f>2016-H528</f>
        <v>66</v>
      </c>
      <c r="J528" s="7">
        <v>557900</v>
      </c>
      <c r="K528" s="9">
        <v>42003</v>
      </c>
      <c r="L528" s="5" t="s">
        <v>1034</v>
      </c>
      <c r="M528" s="8" t="s">
        <v>1035</v>
      </c>
      <c r="N528" s="5">
        <f t="shared" si="46"/>
        <v>0</v>
      </c>
      <c r="O528" s="5">
        <f t="shared" si="47"/>
        <v>0</v>
      </c>
      <c r="P528" s="4">
        <v>4</v>
      </c>
      <c r="Q528" s="5">
        <v>38.313405000000003</v>
      </c>
      <c r="R528" s="5">
        <v>-122.308584</v>
      </c>
      <c r="S528" s="24">
        <v>97.584541060000006</v>
      </c>
      <c r="T528" s="24">
        <v>65.942028989999997</v>
      </c>
      <c r="U528" s="24">
        <v>1.018181818</v>
      </c>
      <c r="V528" s="24">
        <v>43.70909091</v>
      </c>
      <c r="W528" s="24">
        <v>0</v>
      </c>
      <c r="X528" s="25">
        <v>25429</v>
      </c>
      <c r="Y528" s="24">
        <v>59.420289859999997</v>
      </c>
      <c r="Z528" s="24">
        <v>80.301274620000001</v>
      </c>
    </row>
    <row r="529" spans="1:26">
      <c r="A529" s="4">
        <v>528</v>
      </c>
      <c r="B529" s="8" t="s">
        <v>1036</v>
      </c>
      <c r="C529" t="s">
        <v>514</v>
      </c>
      <c r="D529" s="4">
        <f t="shared" si="45"/>
        <v>1</v>
      </c>
      <c r="E529" s="5" t="s">
        <v>46</v>
      </c>
      <c r="F529" s="5" t="s">
        <v>22</v>
      </c>
      <c r="G529" s="6">
        <v>5000</v>
      </c>
      <c r="H529" s="5" t="s">
        <v>2782</v>
      </c>
      <c r="I529" s="5" t="s">
        <v>2782</v>
      </c>
      <c r="J529" s="7" t="s">
        <v>2782</v>
      </c>
      <c r="K529" s="5" t="s">
        <v>2782</v>
      </c>
      <c r="L529" s="5" t="s">
        <v>2782</v>
      </c>
      <c r="M529" s="8" t="s">
        <v>1037</v>
      </c>
      <c r="N529" s="5">
        <f t="shared" si="46"/>
        <v>0</v>
      </c>
      <c r="O529" s="5">
        <f t="shared" si="47"/>
        <v>0</v>
      </c>
      <c r="P529" s="4">
        <v>4</v>
      </c>
      <c r="Q529" s="5">
        <v>38.301912000000002</v>
      </c>
      <c r="R529" s="5">
        <v>-122.316142</v>
      </c>
      <c r="S529" s="24">
        <v>72.256097560000001</v>
      </c>
      <c r="T529" s="24">
        <v>55.487804879999999</v>
      </c>
      <c r="U529" s="24">
        <v>0</v>
      </c>
      <c r="V529" s="24">
        <v>45.584415579999998</v>
      </c>
      <c r="W529" s="24">
        <v>0.38961038999999997</v>
      </c>
      <c r="X529" s="25">
        <v>22808</v>
      </c>
      <c r="Y529" s="24">
        <v>37.5</v>
      </c>
      <c r="Z529" s="24">
        <v>75.78740157</v>
      </c>
    </row>
    <row r="530" spans="1:26">
      <c r="A530" s="4">
        <v>529</v>
      </c>
      <c r="B530" s="8" t="s">
        <v>1038</v>
      </c>
      <c r="C530" t="s">
        <v>514</v>
      </c>
      <c r="D530" s="4">
        <f t="shared" si="45"/>
        <v>0</v>
      </c>
      <c r="E530" s="5" t="s">
        <v>11</v>
      </c>
      <c r="F530" s="5" t="s">
        <v>22</v>
      </c>
      <c r="G530" s="5">
        <v>1456</v>
      </c>
      <c r="H530" s="5">
        <v>1951</v>
      </c>
      <c r="I530" s="5">
        <f t="shared" ref="I530:I535" si="49">2016-H530</f>
        <v>65</v>
      </c>
      <c r="J530" s="7">
        <v>495800</v>
      </c>
      <c r="K530" s="5" t="s">
        <v>2782</v>
      </c>
      <c r="L530" s="5" t="s">
        <v>2782</v>
      </c>
      <c r="M530" s="8" t="s">
        <v>1039</v>
      </c>
      <c r="N530" s="5">
        <f t="shared" si="46"/>
        <v>1</v>
      </c>
      <c r="O530" s="5">
        <f t="shared" si="47"/>
        <v>0</v>
      </c>
      <c r="P530" s="4">
        <v>2</v>
      </c>
      <c r="Q530" s="5">
        <v>38.302678999999998</v>
      </c>
      <c r="R530" s="5">
        <v>-122.316605</v>
      </c>
      <c r="S530" s="24">
        <v>71.266968329999997</v>
      </c>
      <c r="T530" s="24">
        <v>44.570135749999999</v>
      </c>
      <c r="U530" s="24">
        <v>1.3253012049999999</v>
      </c>
      <c r="V530" s="24">
        <v>71.325301199999998</v>
      </c>
      <c r="W530" s="24">
        <v>0.180722892</v>
      </c>
      <c r="X530" s="25">
        <v>18673</v>
      </c>
      <c r="Y530" s="24">
        <v>12.8959276</v>
      </c>
      <c r="Z530" s="24">
        <v>61.874197690000003</v>
      </c>
    </row>
    <row r="531" spans="1:26">
      <c r="A531" s="4">
        <v>530</v>
      </c>
      <c r="B531" s="8" t="s">
        <v>1040</v>
      </c>
      <c r="C531" t="s">
        <v>514</v>
      </c>
      <c r="D531" s="4">
        <f t="shared" si="45"/>
        <v>0</v>
      </c>
      <c r="E531" s="5" t="s">
        <v>11</v>
      </c>
      <c r="F531" s="5" t="s">
        <v>22</v>
      </c>
      <c r="G531" s="5">
        <v>3699</v>
      </c>
      <c r="H531" s="5">
        <v>1930</v>
      </c>
      <c r="I531" s="5">
        <f t="shared" si="49"/>
        <v>86</v>
      </c>
      <c r="J531" s="7">
        <v>828600</v>
      </c>
      <c r="K531" s="5" t="s">
        <v>2782</v>
      </c>
      <c r="L531" s="5" t="s">
        <v>2782</v>
      </c>
      <c r="M531" s="5" t="s">
        <v>1041</v>
      </c>
      <c r="N531" s="5">
        <f t="shared" si="46"/>
        <v>1</v>
      </c>
      <c r="O531" s="5">
        <f t="shared" si="47"/>
        <v>0</v>
      </c>
      <c r="P531" s="4">
        <v>2</v>
      </c>
      <c r="Q531" s="5">
        <v>38.303167999999999</v>
      </c>
      <c r="R531" s="5">
        <v>-122.31645899999999</v>
      </c>
      <c r="S531" s="24">
        <v>71.266968329999997</v>
      </c>
      <c r="T531" s="24">
        <v>44.570135749999999</v>
      </c>
      <c r="U531" s="24">
        <v>1.3253012049999999</v>
      </c>
      <c r="V531" s="24">
        <v>71.325301199999998</v>
      </c>
      <c r="W531" s="24">
        <v>0.180722892</v>
      </c>
      <c r="X531" s="25">
        <v>18673</v>
      </c>
      <c r="Y531" s="24">
        <v>12.8959276</v>
      </c>
      <c r="Z531" s="24">
        <v>61.874197690000003</v>
      </c>
    </row>
    <row r="532" spans="1:26">
      <c r="A532" s="4">
        <v>531</v>
      </c>
      <c r="B532" s="8" t="s">
        <v>1042</v>
      </c>
      <c r="C532" t="s">
        <v>514</v>
      </c>
      <c r="D532" s="4">
        <f t="shared" si="45"/>
        <v>0</v>
      </c>
      <c r="E532" s="5" t="s">
        <v>11</v>
      </c>
      <c r="F532" s="5" t="s">
        <v>22</v>
      </c>
      <c r="G532" s="5">
        <v>1111</v>
      </c>
      <c r="H532" s="5">
        <v>1960</v>
      </c>
      <c r="I532" s="5">
        <f t="shared" si="49"/>
        <v>56</v>
      </c>
      <c r="J532" s="7">
        <v>546500</v>
      </c>
      <c r="K532" s="9">
        <v>41891</v>
      </c>
      <c r="L532" s="5" t="s">
        <v>734</v>
      </c>
      <c r="M532" s="8" t="s">
        <v>1043</v>
      </c>
      <c r="N532" s="5">
        <f t="shared" si="46"/>
        <v>1</v>
      </c>
      <c r="O532" s="5">
        <f t="shared" si="47"/>
        <v>0</v>
      </c>
      <c r="P532" s="4">
        <v>1</v>
      </c>
      <c r="Q532" s="5">
        <v>38.302909</v>
      </c>
      <c r="R532" s="5">
        <v>-122.314683</v>
      </c>
      <c r="S532" s="24">
        <v>71.266968329999997</v>
      </c>
      <c r="T532" s="24">
        <v>44.570135749999999</v>
      </c>
      <c r="U532" s="24">
        <v>1.3253012049999999</v>
      </c>
      <c r="V532" s="24">
        <v>71.325301199999998</v>
      </c>
      <c r="W532" s="24">
        <v>0.180722892</v>
      </c>
      <c r="X532" s="25">
        <v>18673</v>
      </c>
      <c r="Y532" s="24">
        <v>12.8959276</v>
      </c>
      <c r="Z532" s="24">
        <v>61.874197690000003</v>
      </c>
    </row>
    <row r="533" spans="1:26">
      <c r="A533" s="4">
        <v>532</v>
      </c>
      <c r="B533" s="8" t="s">
        <v>1044</v>
      </c>
      <c r="C533" t="s">
        <v>514</v>
      </c>
      <c r="D533" s="4">
        <f t="shared" si="45"/>
        <v>0</v>
      </c>
      <c r="E533" s="5" t="s">
        <v>11</v>
      </c>
      <c r="F533" s="5" t="s">
        <v>22</v>
      </c>
      <c r="G533" s="5">
        <v>2023</v>
      </c>
      <c r="H533" s="5">
        <v>1963</v>
      </c>
      <c r="I533" s="5">
        <f t="shared" si="49"/>
        <v>53</v>
      </c>
      <c r="J533" s="7">
        <v>651700</v>
      </c>
      <c r="K533" s="5" t="s">
        <v>2782</v>
      </c>
      <c r="L533" s="5" t="s">
        <v>2782</v>
      </c>
      <c r="M533" s="8" t="s">
        <v>1043</v>
      </c>
      <c r="N533" s="5">
        <f t="shared" si="46"/>
        <v>1</v>
      </c>
      <c r="O533" s="5">
        <f t="shared" si="47"/>
        <v>0</v>
      </c>
      <c r="P533" s="4">
        <v>1</v>
      </c>
      <c r="Q533" s="5">
        <v>38.303367999999999</v>
      </c>
      <c r="R533" s="5">
        <v>-122.31443400000001</v>
      </c>
      <c r="S533" s="24">
        <v>71.266968329999997</v>
      </c>
      <c r="T533" s="24">
        <v>44.570135749999999</v>
      </c>
      <c r="U533" s="24">
        <v>1.3253012049999999</v>
      </c>
      <c r="V533" s="24">
        <v>71.325301199999998</v>
      </c>
      <c r="W533" s="24">
        <v>0.180722892</v>
      </c>
      <c r="X533" s="25">
        <v>18673</v>
      </c>
      <c r="Y533" s="24">
        <v>12.8959276</v>
      </c>
      <c r="Z533" s="24">
        <v>61.874197690000003</v>
      </c>
    </row>
    <row r="534" spans="1:26">
      <c r="A534" s="4">
        <v>533</v>
      </c>
      <c r="B534" s="8" t="s">
        <v>1045</v>
      </c>
      <c r="C534" t="s">
        <v>514</v>
      </c>
      <c r="D534" s="4">
        <f t="shared" si="45"/>
        <v>0</v>
      </c>
      <c r="E534" s="5" t="s">
        <v>11</v>
      </c>
      <c r="F534" s="5" t="s">
        <v>22</v>
      </c>
      <c r="G534" s="5">
        <v>1588</v>
      </c>
      <c r="H534" s="5">
        <v>1962</v>
      </c>
      <c r="I534" s="5">
        <f t="shared" si="49"/>
        <v>54</v>
      </c>
      <c r="J534" s="7">
        <v>539800</v>
      </c>
      <c r="K534" s="5" t="s">
        <v>2782</v>
      </c>
      <c r="L534" s="5" t="s">
        <v>2782</v>
      </c>
      <c r="M534" s="8" t="s">
        <v>1046</v>
      </c>
      <c r="N534" s="5">
        <f t="shared" si="46"/>
        <v>1</v>
      </c>
      <c r="O534" s="5">
        <f t="shared" si="47"/>
        <v>1</v>
      </c>
      <c r="P534" s="4">
        <v>3</v>
      </c>
      <c r="Q534" s="5">
        <v>38.303759999999997</v>
      </c>
      <c r="R534" s="5">
        <v>-122.314657</v>
      </c>
      <c r="S534" s="24">
        <v>71.266968329999997</v>
      </c>
      <c r="T534" s="24">
        <v>44.570135749999999</v>
      </c>
      <c r="U534" s="24">
        <v>1.3253012049999999</v>
      </c>
      <c r="V534" s="24">
        <v>71.325301199999998</v>
      </c>
      <c r="W534" s="24">
        <v>0.180722892</v>
      </c>
      <c r="X534" s="25">
        <v>18673</v>
      </c>
      <c r="Y534" s="24">
        <v>12.8959276</v>
      </c>
      <c r="Z534" s="24">
        <v>61.874197690000003</v>
      </c>
    </row>
    <row r="535" spans="1:26">
      <c r="A535" s="4">
        <v>534</v>
      </c>
      <c r="B535" s="8" t="s">
        <v>1047</v>
      </c>
      <c r="C535" t="s">
        <v>514</v>
      </c>
      <c r="D535" s="4">
        <f t="shared" si="45"/>
        <v>0</v>
      </c>
      <c r="E535" s="5" t="s">
        <v>11</v>
      </c>
      <c r="F535" s="5" t="s">
        <v>22</v>
      </c>
      <c r="G535" s="5">
        <v>1780</v>
      </c>
      <c r="H535" s="5">
        <v>1965</v>
      </c>
      <c r="I535" s="5">
        <f t="shared" si="49"/>
        <v>51</v>
      </c>
      <c r="J535" s="7">
        <v>567100</v>
      </c>
      <c r="K535" s="5" t="s">
        <v>2782</v>
      </c>
      <c r="L535" s="5" t="s">
        <v>2782</v>
      </c>
      <c r="M535" s="8" t="s">
        <v>1048</v>
      </c>
      <c r="N535" s="5">
        <f t="shared" si="46"/>
        <v>0</v>
      </c>
      <c r="O535" s="5">
        <f t="shared" si="47"/>
        <v>0</v>
      </c>
      <c r="P535" s="4">
        <v>3</v>
      </c>
      <c r="Q535" s="5">
        <v>38.305070999999998</v>
      </c>
      <c r="R535" s="5">
        <v>-122.31358400000001</v>
      </c>
      <c r="S535" s="24">
        <v>96.247960849999998</v>
      </c>
      <c r="T535" s="24">
        <v>64.110929850000005</v>
      </c>
      <c r="U535" s="24">
        <v>2.0347097550000002</v>
      </c>
      <c r="V535" s="24">
        <v>29.263913819999999</v>
      </c>
      <c r="W535" s="24">
        <v>0</v>
      </c>
      <c r="X535" s="25">
        <v>34585</v>
      </c>
      <c r="Y535" s="24">
        <v>67.210440460000001</v>
      </c>
      <c r="Z535" s="24">
        <v>79.202037349999998</v>
      </c>
    </row>
    <row r="536" spans="1:26">
      <c r="A536" s="4">
        <v>535</v>
      </c>
      <c r="B536" s="8" t="s">
        <v>1049</v>
      </c>
      <c r="C536" t="s">
        <v>514</v>
      </c>
      <c r="D536" s="4">
        <f t="shared" si="45"/>
        <v>0</v>
      </c>
      <c r="E536" s="5" t="s">
        <v>11</v>
      </c>
      <c r="F536" s="5" t="s">
        <v>22</v>
      </c>
      <c r="G536" s="5">
        <v>3750</v>
      </c>
      <c r="H536" s="5" t="s">
        <v>2782</v>
      </c>
      <c r="I536" s="5" t="s">
        <v>2782</v>
      </c>
      <c r="J536" s="7">
        <v>1054000</v>
      </c>
      <c r="K536" s="5" t="s">
        <v>2782</v>
      </c>
      <c r="L536" s="5" t="s">
        <v>2782</v>
      </c>
      <c r="M536" s="8" t="s">
        <v>1050</v>
      </c>
      <c r="N536" s="5">
        <f t="shared" si="46"/>
        <v>0</v>
      </c>
      <c r="O536" s="5">
        <f t="shared" si="47"/>
        <v>0</v>
      </c>
      <c r="P536" s="4">
        <v>2</v>
      </c>
      <c r="Q536" s="5">
        <v>38.305456</v>
      </c>
      <c r="R536" s="5">
        <v>-122.31364600000001</v>
      </c>
      <c r="S536" s="24">
        <v>96.247960849999998</v>
      </c>
      <c r="T536" s="24">
        <v>64.110929850000005</v>
      </c>
      <c r="U536" s="24">
        <v>2.0347097550000002</v>
      </c>
      <c r="V536" s="24">
        <v>29.263913819999999</v>
      </c>
      <c r="W536" s="24">
        <v>0</v>
      </c>
      <c r="X536" s="25">
        <v>34585</v>
      </c>
      <c r="Y536" s="24">
        <v>67.210440460000001</v>
      </c>
      <c r="Z536" s="24">
        <v>79.202037349999998</v>
      </c>
    </row>
    <row r="537" spans="1:26">
      <c r="A537" s="4">
        <v>536</v>
      </c>
      <c r="B537" s="8" t="s">
        <v>1051</v>
      </c>
      <c r="C537" t="s">
        <v>514</v>
      </c>
      <c r="D537" s="4">
        <f t="shared" si="45"/>
        <v>0</v>
      </c>
      <c r="E537" s="5" t="s">
        <v>11</v>
      </c>
      <c r="F537" s="5" t="s">
        <v>22</v>
      </c>
      <c r="G537" s="5">
        <v>2279</v>
      </c>
      <c r="H537" s="5">
        <v>1950</v>
      </c>
      <c r="I537" s="5">
        <f>2016-H537</f>
        <v>66</v>
      </c>
      <c r="J537" s="7">
        <v>661500</v>
      </c>
      <c r="K537" s="5" t="s">
        <v>2782</v>
      </c>
      <c r="L537" s="5" t="s">
        <v>2782</v>
      </c>
      <c r="M537" s="8" t="s">
        <v>1052</v>
      </c>
      <c r="N537" s="5">
        <f t="shared" si="46"/>
        <v>1</v>
      </c>
      <c r="O537" s="5">
        <f t="shared" si="47"/>
        <v>0</v>
      </c>
      <c r="P537" s="4">
        <v>2</v>
      </c>
      <c r="Q537" s="5">
        <v>38.305656999999997</v>
      </c>
      <c r="R537" s="5">
        <v>-122.31315600000001</v>
      </c>
      <c r="S537" s="24">
        <v>96.247960849999998</v>
      </c>
      <c r="T537" s="24">
        <v>64.110929850000005</v>
      </c>
      <c r="U537" s="24">
        <v>2.0347097550000002</v>
      </c>
      <c r="V537" s="24">
        <v>29.263913819999999</v>
      </c>
      <c r="W537" s="24">
        <v>0</v>
      </c>
      <c r="X537" s="25">
        <v>34585</v>
      </c>
      <c r="Y537" s="24">
        <v>67.210440460000001</v>
      </c>
      <c r="Z537" s="24">
        <v>79.202037349999998</v>
      </c>
    </row>
    <row r="538" spans="1:26">
      <c r="A538" s="4">
        <v>537</v>
      </c>
      <c r="B538" s="8" t="s">
        <v>1053</v>
      </c>
      <c r="C538" t="s">
        <v>786</v>
      </c>
      <c r="D538" s="4">
        <f t="shared" si="45"/>
        <v>0</v>
      </c>
      <c r="E538" s="5" t="s">
        <v>11</v>
      </c>
      <c r="F538" s="5" t="s">
        <v>22</v>
      </c>
      <c r="G538" s="6">
        <v>2400</v>
      </c>
      <c r="H538" s="5" t="s">
        <v>2782</v>
      </c>
      <c r="I538" s="5" t="s">
        <v>2782</v>
      </c>
      <c r="J538" s="7" t="s">
        <v>2782</v>
      </c>
      <c r="K538" s="5" t="s">
        <v>2782</v>
      </c>
      <c r="L538" s="5" t="s">
        <v>2782</v>
      </c>
      <c r="M538" s="8" t="s">
        <v>1054</v>
      </c>
      <c r="N538" s="5">
        <f t="shared" si="46"/>
        <v>1</v>
      </c>
      <c r="O538" s="5">
        <f t="shared" si="47"/>
        <v>0</v>
      </c>
      <c r="P538" s="4">
        <v>2</v>
      </c>
      <c r="Q538" s="5">
        <v>38.305678</v>
      </c>
      <c r="R538" s="5">
        <v>-122.31088200000001</v>
      </c>
      <c r="S538" s="24">
        <v>96.247960849999998</v>
      </c>
      <c r="T538" s="24">
        <v>64.110929850000005</v>
      </c>
      <c r="U538" s="24">
        <v>2.0347097550000002</v>
      </c>
      <c r="V538" s="24">
        <v>29.263913819999999</v>
      </c>
      <c r="W538" s="24">
        <v>0</v>
      </c>
      <c r="X538" s="25">
        <v>34585</v>
      </c>
      <c r="Y538" s="24">
        <v>67.210440460000001</v>
      </c>
      <c r="Z538" s="24">
        <v>79.202037349999998</v>
      </c>
    </row>
    <row r="539" spans="1:26">
      <c r="A539" s="4">
        <v>538</v>
      </c>
      <c r="B539" s="8" t="s">
        <v>1055</v>
      </c>
      <c r="C539" t="s">
        <v>514</v>
      </c>
      <c r="D539" s="4">
        <f t="shared" si="45"/>
        <v>0</v>
      </c>
      <c r="E539" s="5" t="s">
        <v>11</v>
      </c>
      <c r="F539" s="5" t="s">
        <v>22</v>
      </c>
      <c r="G539" s="5">
        <v>7394</v>
      </c>
      <c r="H539" s="5">
        <v>1929</v>
      </c>
      <c r="I539" s="5">
        <f>2016-H539</f>
        <v>87</v>
      </c>
      <c r="J539" s="7">
        <v>1249500</v>
      </c>
      <c r="K539" s="5" t="s">
        <v>2782</v>
      </c>
      <c r="L539" s="5" t="s">
        <v>2782</v>
      </c>
      <c r="M539" s="8" t="s">
        <v>1056</v>
      </c>
      <c r="N539" s="5">
        <f t="shared" si="46"/>
        <v>1</v>
      </c>
      <c r="O539" s="5">
        <f t="shared" si="47"/>
        <v>0</v>
      </c>
      <c r="P539" s="4">
        <v>3</v>
      </c>
      <c r="Q539" s="5">
        <v>38.301886000000003</v>
      </c>
      <c r="R539" s="5">
        <v>-122.313585</v>
      </c>
      <c r="S539" s="24">
        <v>71.266968329999997</v>
      </c>
      <c r="T539" s="24">
        <v>44.570135749999999</v>
      </c>
      <c r="U539" s="24">
        <v>1.3253012049999999</v>
      </c>
      <c r="V539" s="24">
        <v>71.325301199999998</v>
      </c>
      <c r="W539" s="24">
        <v>0.180722892</v>
      </c>
      <c r="X539" s="25">
        <v>18673</v>
      </c>
      <c r="Y539" s="24">
        <v>12.8959276</v>
      </c>
      <c r="Z539" s="24">
        <v>61.874197690000003</v>
      </c>
    </row>
    <row r="540" spans="1:26">
      <c r="A540" s="4">
        <v>539</v>
      </c>
      <c r="B540" s="8" t="s">
        <v>1057</v>
      </c>
      <c r="C540" t="s">
        <v>786</v>
      </c>
      <c r="D540" s="4">
        <f t="shared" si="45"/>
        <v>0</v>
      </c>
      <c r="E540" s="5" t="s">
        <v>11</v>
      </c>
      <c r="F540" s="5" t="s">
        <v>22</v>
      </c>
      <c r="G540" s="5">
        <v>1484</v>
      </c>
      <c r="H540" s="5">
        <v>1966</v>
      </c>
      <c r="I540" s="5">
        <f>2016-H540</f>
        <v>50</v>
      </c>
      <c r="J540" s="7">
        <v>513700</v>
      </c>
      <c r="K540" s="5" t="s">
        <v>2782</v>
      </c>
      <c r="L540" s="5" t="s">
        <v>2782</v>
      </c>
      <c r="M540" s="8" t="s">
        <v>1058</v>
      </c>
      <c r="N540" s="5">
        <f t="shared" si="46"/>
        <v>0</v>
      </c>
      <c r="O540" s="5">
        <f t="shared" si="47"/>
        <v>0</v>
      </c>
      <c r="P540" s="4">
        <v>2</v>
      </c>
      <c r="Q540" s="5">
        <v>38.301181</v>
      </c>
      <c r="R540" s="5">
        <v>-122.31173800000001</v>
      </c>
      <c r="S540" s="24">
        <v>71.266968329999997</v>
      </c>
      <c r="T540" s="24">
        <v>44.570135749999999</v>
      </c>
      <c r="U540" s="24">
        <v>1.3253012049999999</v>
      </c>
      <c r="V540" s="24">
        <v>71.325301199999998</v>
      </c>
      <c r="W540" s="24">
        <v>0.180722892</v>
      </c>
      <c r="X540" s="25">
        <v>18673</v>
      </c>
      <c r="Y540" s="24">
        <v>12.8959276</v>
      </c>
      <c r="Z540" s="24">
        <v>61.874197690000003</v>
      </c>
    </row>
    <row r="541" spans="1:26">
      <c r="A541" s="4">
        <v>540</v>
      </c>
      <c r="B541" s="8" t="s">
        <v>1059</v>
      </c>
      <c r="C541" t="s">
        <v>786</v>
      </c>
      <c r="D541" s="4">
        <f t="shared" si="45"/>
        <v>0</v>
      </c>
      <c r="E541" s="5" t="s">
        <v>11</v>
      </c>
      <c r="F541" s="5" t="s">
        <v>22</v>
      </c>
      <c r="G541" s="5">
        <v>2152</v>
      </c>
      <c r="H541" s="5">
        <v>1952</v>
      </c>
      <c r="I541" s="5">
        <f>2016-H541</f>
        <v>64</v>
      </c>
      <c r="J541" s="7">
        <v>634900</v>
      </c>
      <c r="K541" s="5" t="s">
        <v>2782</v>
      </c>
      <c r="L541" s="5" t="s">
        <v>2782</v>
      </c>
      <c r="M541" s="8" t="s">
        <v>1060</v>
      </c>
      <c r="N541" s="5">
        <f t="shared" si="46"/>
        <v>0</v>
      </c>
      <c r="O541" s="5">
        <f t="shared" si="47"/>
        <v>0</v>
      </c>
      <c r="P541" s="4">
        <v>3</v>
      </c>
      <c r="Q541" s="5">
        <v>38.303165</v>
      </c>
      <c r="R541" s="5">
        <v>-122.30942400000001</v>
      </c>
      <c r="S541" s="24">
        <v>96.247960849999998</v>
      </c>
      <c r="T541" s="24">
        <v>64.110929850000005</v>
      </c>
      <c r="U541" s="24">
        <v>2.0347097550000002</v>
      </c>
      <c r="V541" s="24">
        <v>29.263913819999999</v>
      </c>
      <c r="W541" s="24">
        <v>0</v>
      </c>
      <c r="X541" s="25">
        <v>34585</v>
      </c>
      <c r="Y541" s="24">
        <v>67.210440460000001</v>
      </c>
      <c r="Z541" s="24">
        <v>79.202037349999998</v>
      </c>
    </row>
    <row r="542" spans="1:26">
      <c r="A542" s="4">
        <v>541</v>
      </c>
      <c r="B542" s="8" t="s">
        <v>1061</v>
      </c>
      <c r="C542" t="s">
        <v>786</v>
      </c>
      <c r="D542" s="4">
        <f t="shared" si="45"/>
        <v>0</v>
      </c>
      <c r="E542" s="5" t="s">
        <v>11</v>
      </c>
      <c r="F542" s="5" t="s">
        <v>22</v>
      </c>
      <c r="G542" s="6">
        <v>2500</v>
      </c>
      <c r="H542" s="5" t="s">
        <v>2782</v>
      </c>
      <c r="I542" s="5" t="s">
        <v>2782</v>
      </c>
      <c r="J542" s="7" t="s">
        <v>2782</v>
      </c>
      <c r="K542" s="5" t="s">
        <v>2782</v>
      </c>
      <c r="L542" s="5" t="s">
        <v>2782</v>
      </c>
      <c r="M542" s="8" t="s">
        <v>1062</v>
      </c>
      <c r="N542" s="5">
        <f t="shared" si="46"/>
        <v>0</v>
      </c>
      <c r="O542" s="5">
        <f t="shared" si="47"/>
        <v>0</v>
      </c>
      <c r="P542" s="4">
        <v>2</v>
      </c>
      <c r="Q542" s="5">
        <v>38.304004999999997</v>
      </c>
      <c r="R542" s="5">
        <v>-122.309442</v>
      </c>
      <c r="S542" s="24">
        <v>96.247960849999998</v>
      </c>
      <c r="T542" s="24">
        <v>64.110929850000005</v>
      </c>
      <c r="U542" s="24">
        <v>2.0347097550000002</v>
      </c>
      <c r="V542" s="24">
        <v>29.263913819999999</v>
      </c>
      <c r="W542" s="24">
        <v>0</v>
      </c>
      <c r="X542" s="25">
        <v>34585</v>
      </c>
      <c r="Y542" s="24">
        <v>67.210440460000001</v>
      </c>
      <c r="Z542" s="24">
        <v>79.202037349999998</v>
      </c>
    </row>
    <row r="543" spans="1:26">
      <c r="A543" s="4">
        <v>542</v>
      </c>
      <c r="B543" s="8" t="s">
        <v>1063</v>
      </c>
      <c r="C543" t="s">
        <v>786</v>
      </c>
      <c r="D543" s="4">
        <f t="shared" si="45"/>
        <v>0</v>
      </c>
      <c r="E543" s="5" t="s">
        <v>11</v>
      </c>
      <c r="F543" s="5" t="s">
        <v>22</v>
      </c>
      <c r="G543" s="6">
        <v>400</v>
      </c>
      <c r="H543" s="5" t="s">
        <v>2782</v>
      </c>
      <c r="I543" s="5" t="s">
        <v>2782</v>
      </c>
      <c r="J543" s="7">
        <v>534800</v>
      </c>
      <c r="K543" s="9">
        <v>41884</v>
      </c>
      <c r="L543" s="5" t="s">
        <v>1064</v>
      </c>
      <c r="M543" s="8" t="s">
        <v>1065</v>
      </c>
      <c r="N543" s="5">
        <f t="shared" si="46"/>
        <v>0</v>
      </c>
      <c r="O543" s="5">
        <f t="shared" si="47"/>
        <v>0</v>
      </c>
      <c r="P543" s="4">
        <v>2</v>
      </c>
      <c r="Q543" s="5">
        <v>38.304931000000003</v>
      </c>
      <c r="R543" s="5">
        <v>-122.30843900000001</v>
      </c>
      <c r="S543" s="24">
        <v>96.247960849999998</v>
      </c>
      <c r="T543" s="24">
        <v>64.110929850000005</v>
      </c>
      <c r="U543" s="24">
        <v>2.0347097550000002</v>
      </c>
      <c r="V543" s="24">
        <v>29.263913819999999</v>
      </c>
      <c r="W543" s="24">
        <v>0</v>
      </c>
      <c r="X543" s="25">
        <v>34585</v>
      </c>
      <c r="Y543" s="24">
        <v>67.210440460000001</v>
      </c>
      <c r="Z543" s="24">
        <v>79.202037349999998</v>
      </c>
    </row>
    <row r="544" spans="1:26">
      <c r="A544" s="4">
        <v>543</v>
      </c>
      <c r="B544" s="8" t="s">
        <v>1066</v>
      </c>
      <c r="C544" t="s">
        <v>514</v>
      </c>
      <c r="D544" s="4">
        <f t="shared" si="45"/>
        <v>0</v>
      </c>
      <c r="E544" s="5" t="s">
        <v>11</v>
      </c>
      <c r="F544" s="5" t="s">
        <v>22</v>
      </c>
      <c r="G544" s="5">
        <v>1250</v>
      </c>
      <c r="H544" s="5" t="s">
        <v>2782</v>
      </c>
      <c r="I544" s="5" t="s">
        <v>2782</v>
      </c>
      <c r="J544" s="7">
        <v>586656</v>
      </c>
      <c r="K544" s="5" t="s">
        <v>2782</v>
      </c>
      <c r="L544" s="5" t="s">
        <v>2782</v>
      </c>
      <c r="M544" s="8" t="s">
        <v>1067</v>
      </c>
      <c r="N544" s="5">
        <f t="shared" si="46"/>
        <v>1</v>
      </c>
      <c r="O544" s="5">
        <f t="shared" si="47"/>
        <v>1</v>
      </c>
      <c r="P544" s="4">
        <v>2</v>
      </c>
      <c r="Q544" s="5">
        <v>38.300708999999998</v>
      </c>
      <c r="R544" s="5">
        <v>-122.306335</v>
      </c>
      <c r="S544" s="24">
        <v>71.266968329999997</v>
      </c>
      <c r="T544" s="24">
        <v>44.570135749999999</v>
      </c>
      <c r="U544" s="24">
        <v>1.3253012049999999</v>
      </c>
      <c r="V544" s="24">
        <v>71.325301199999998</v>
      </c>
      <c r="W544" s="24">
        <v>0.180722892</v>
      </c>
      <c r="X544" s="25">
        <v>18673</v>
      </c>
      <c r="Y544" s="24">
        <v>12.8959276</v>
      </c>
      <c r="Z544" s="24">
        <v>61.874197690000003</v>
      </c>
    </row>
    <row r="545" spans="1:26">
      <c r="A545" s="4">
        <v>544</v>
      </c>
      <c r="B545" s="8" t="s">
        <v>1068</v>
      </c>
      <c r="C545" t="s">
        <v>786</v>
      </c>
      <c r="D545" s="4">
        <f t="shared" si="45"/>
        <v>0</v>
      </c>
      <c r="E545" s="5" t="s">
        <v>11</v>
      </c>
      <c r="F545" s="5" t="s">
        <v>22</v>
      </c>
      <c r="G545" s="5">
        <v>1422</v>
      </c>
      <c r="H545" s="5">
        <v>1965</v>
      </c>
      <c r="I545" s="5">
        <f>2016-H545</f>
        <v>51</v>
      </c>
      <c r="J545" s="7">
        <v>475900</v>
      </c>
      <c r="K545" s="9">
        <v>41901</v>
      </c>
      <c r="L545" s="9">
        <v>41918</v>
      </c>
      <c r="M545" s="8" t="s">
        <v>1069</v>
      </c>
      <c r="N545" s="5">
        <f t="shared" si="46"/>
        <v>0</v>
      </c>
      <c r="O545" s="5">
        <f t="shared" si="47"/>
        <v>0</v>
      </c>
      <c r="P545" s="4">
        <v>2</v>
      </c>
      <c r="Q545" s="5">
        <v>38.302365000000002</v>
      </c>
      <c r="R545" s="5">
        <v>-122.303946</v>
      </c>
      <c r="S545" s="24">
        <v>96.247960849999998</v>
      </c>
      <c r="T545" s="24">
        <v>64.110929850000005</v>
      </c>
      <c r="U545" s="24">
        <v>2.0347097550000002</v>
      </c>
      <c r="V545" s="24">
        <v>29.263913819999999</v>
      </c>
      <c r="W545" s="24">
        <v>0</v>
      </c>
      <c r="X545" s="25">
        <v>34585</v>
      </c>
      <c r="Y545" s="24">
        <v>67.210440460000001</v>
      </c>
      <c r="Z545" s="24">
        <v>79.202037349999998</v>
      </c>
    </row>
    <row r="546" spans="1:26">
      <c r="A546" s="4">
        <v>545</v>
      </c>
      <c r="B546" s="8" t="s">
        <v>1070</v>
      </c>
      <c r="C546" t="s">
        <v>786</v>
      </c>
      <c r="D546" s="4">
        <f t="shared" si="45"/>
        <v>0</v>
      </c>
      <c r="E546" s="5" t="s">
        <v>11</v>
      </c>
      <c r="F546" s="5" t="s">
        <v>22</v>
      </c>
      <c r="G546" s="5">
        <v>1599</v>
      </c>
      <c r="H546" s="5">
        <v>1979</v>
      </c>
      <c r="I546" s="5">
        <f>2016-H546</f>
        <v>37</v>
      </c>
      <c r="J546" s="7">
        <v>534100</v>
      </c>
      <c r="K546" s="9">
        <v>41891</v>
      </c>
      <c r="L546" s="9">
        <v>41956</v>
      </c>
      <c r="M546" s="8" t="s">
        <v>1071</v>
      </c>
      <c r="N546" s="5">
        <f t="shared" si="46"/>
        <v>1</v>
      </c>
      <c r="O546" s="5">
        <f t="shared" si="47"/>
        <v>0</v>
      </c>
      <c r="P546" s="4">
        <v>2</v>
      </c>
      <c r="Q546" s="5">
        <v>38.303545</v>
      </c>
      <c r="R546" s="5">
        <v>-122.304419</v>
      </c>
      <c r="S546" s="24">
        <v>96.247960849999998</v>
      </c>
      <c r="T546" s="24">
        <v>64.110929850000005</v>
      </c>
      <c r="U546" s="24">
        <v>2.0347097550000002</v>
      </c>
      <c r="V546" s="24">
        <v>29.263913819999999</v>
      </c>
      <c r="W546" s="24">
        <v>0</v>
      </c>
      <c r="X546" s="25">
        <v>34585</v>
      </c>
      <c r="Y546" s="24">
        <v>67.210440460000001</v>
      </c>
      <c r="Z546" s="24">
        <v>79.202037349999998</v>
      </c>
    </row>
    <row r="547" spans="1:26">
      <c r="A547" s="4">
        <v>546</v>
      </c>
      <c r="B547" s="8" t="s">
        <v>1072</v>
      </c>
      <c r="C547" t="s">
        <v>786</v>
      </c>
      <c r="D547" s="4">
        <f t="shared" si="45"/>
        <v>0</v>
      </c>
      <c r="E547" s="5" t="s">
        <v>11</v>
      </c>
      <c r="F547" s="5" t="s">
        <v>22</v>
      </c>
      <c r="G547" s="6">
        <v>2500</v>
      </c>
      <c r="H547" s="5" t="s">
        <v>2782</v>
      </c>
      <c r="I547" s="5" t="s">
        <v>2782</v>
      </c>
      <c r="J547" s="7" t="s">
        <v>2782</v>
      </c>
      <c r="K547" s="9">
        <v>41905</v>
      </c>
      <c r="L547" s="9">
        <v>41929</v>
      </c>
      <c r="M547" s="8" t="s">
        <v>1073</v>
      </c>
      <c r="N547" s="5">
        <f t="shared" si="46"/>
        <v>0</v>
      </c>
      <c r="O547" s="5">
        <f t="shared" si="47"/>
        <v>0</v>
      </c>
      <c r="P547" s="4">
        <v>2</v>
      </c>
      <c r="Q547" s="5">
        <v>38.304935999999998</v>
      </c>
      <c r="R547" s="5">
        <v>-122.30606299999999</v>
      </c>
      <c r="S547" s="24">
        <v>96.247960849999998</v>
      </c>
      <c r="T547" s="24">
        <v>64.110929850000005</v>
      </c>
      <c r="U547" s="24">
        <v>2.0347097550000002</v>
      </c>
      <c r="V547" s="24">
        <v>29.263913819999999</v>
      </c>
      <c r="W547" s="24">
        <v>0</v>
      </c>
      <c r="X547" s="25">
        <v>34585</v>
      </c>
      <c r="Y547" s="24">
        <v>67.210440460000001</v>
      </c>
      <c r="Z547" s="24">
        <v>79.202037349999998</v>
      </c>
    </row>
    <row r="548" spans="1:26">
      <c r="A548" s="4">
        <v>547</v>
      </c>
      <c r="B548" s="8" t="s">
        <v>1074</v>
      </c>
      <c r="C548" t="s">
        <v>786</v>
      </c>
      <c r="D548" s="4">
        <f t="shared" si="45"/>
        <v>0</v>
      </c>
      <c r="E548" s="5" t="s">
        <v>11</v>
      </c>
      <c r="F548" s="5" t="s">
        <v>22</v>
      </c>
      <c r="G548" s="5">
        <v>2099</v>
      </c>
      <c r="H548" s="5">
        <v>1972</v>
      </c>
      <c r="I548" s="5">
        <f>2016-H548</f>
        <v>44</v>
      </c>
      <c r="J548" s="7">
        <v>647500</v>
      </c>
      <c r="K548" s="5" t="s">
        <v>2782</v>
      </c>
      <c r="L548" s="5" t="s">
        <v>2782</v>
      </c>
      <c r="M548" s="8" t="s">
        <v>1075</v>
      </c>
      <c r="N548" s="5">
        <f t="shared" si="46"/>
        <v>1</v>
      </c>
      <c r="O548" s="5">
        <f t="shared" si="47"/>
        <v>0</v>
      </c>
      <c r="P548" s="4">
        <v>2</v>
      </c>
      <c r="Q548" s="5">
        <v>38.304302999999997</v>
      </c>
      <c r="R548" s="5">
        <v>-122.306279</v>
      </c>
      <c r="S548" s="24">
        <v>96.247960849999998</v>
      </c>
      <c r="T548" s="24">
        <v>64.110929850000005</v>
      </c>
      <c r="U548" s="24">
        <v>2.0347097550000002</v>
      </c>
      <c r="V548" s="24">
        <v>29.263913819999999</v>
      </c>
      <c r="W548" s="24">
        <v>0</v>
      </c>
      <c r="X548" s="25">
        <v>34585</v>
      </c>
      <c r="Y548" s="24">
        <v>67.210440460000001</v>
      </c>
      <c r="Z548" s="24">
        <v>79.202037349999998</v>
      </c>
    </row>
    <row r="549" spans="1:26">
      <c r="A549" s="4">
        <v>548</v>
      </c>
      <c r="B549" s="8" t="s">
        <v>1076</v>
      </c>
      <c r="C549" t="s">
        <v>786</v>
      </c>
      <c r="D549" s="4">
        <f t="shared" si="45"/>
        <v>0</v>
      </c>
      <c r="E549" s="5" t="s">
        <v>11</v>
      </c>
      <c r="F549" s="5" t="s">
        <v>22</v>
      </c>
      <c r="G549" s="5">
        <v>2310</v>
      </c>
      <c r="H549" s="5">
        <v>1920</v>
      </c>
      <c r="I549" s="5">
        <f>2016-H549</f>
        <v>96</v>
      </c>
      <c r="J549" s="7">
        <v>726600</v>
      </c>
      <c r="K549" s="9">
        <v>41960</v>
      </c>
      <c r="L549" s="9">
        <v>42061</v>
      </c>
      <c r="M549" s="8" t="s">
        <v>1077</v>
      </c>
      <c r="N549" s="5">
        <f t="shared" si="46"/>
        <v>0</v>
      </c>
      <c r="O549" s="5">
        <f t="shared" si="47"/>
        <v>0</v>
      </c>
      <c r="P549" s="4">
        <v>3</v>
      </c>
      <c r="Q549" s="5">
        <v>38.303843000000001</v>
      </c>
      <c r="R549" s="5">
        <v>-122.306166</v>
      </c>
      <c r="S549" s="24">
        <v>96.247960849999998</v>
      </c>
      <c r="T549" s="24">
        <v>64.110929850000005</v>
      </c>
      <c r="U549" s="24">
        <v>2.0347097550000002</v>
      </c>
      <c r="V549" s="24">
        <v>29.263913819999999</v>
      </c>
      <c r="W549" s="24">
        <v>0</v>
      </c>
      <c r="X549" s="25">
        <v>34585</v>
      </c>
      <c r="Y549" s="24">
        <v>67.210440460000001</v>
      </c>
      <c r="Z549" s="24">
        <v>79.202037349999998</v>
      </c>
    </row>
    <row r="550" spans="1:26">
      <c r="A550" s="4">
        <v>549</v>
      </c>
      <c r="B550" s="8" t="s">
        <v>1078</v>
      </c>
      <c r="C550" t="s">
        <v>786</v>
      </c>
      <c r="D550" s="4">
        <f t="shared" si="45"/>
        <v>1</v>
      </c>
      <c r="E550" s="5" t="s">
        <v>46</v>
      </c>
      <c r="F550" s="5" t="s">
        <v>22</v>
      </c>
      <c r="G550" s="5">
        <v>1546</v>
      </c>
      <c r="H550" s="5">
        <v>1927</v>
      </c>
      <c r="I550" s="5">
        <f>2016-H550</f>
        <v>89</v>
      </c>
      <c r="J550" s="7">
        <v>517000</v>
      </c>
      <c r="K550" s="5" t="s">
        <v>2782</v>
      </c>
      <c r="L550" s="5" t="s">
        <v>2782</v>
      </c>
      <c r="M550" s="8" t="s">
        <v>1079</v>
      </c>
      <c r="N550" s="5">
        <f t="shared" si="46"/>
        <v>0</v>
      </c>
      <c r="O550" s="5">
        <f t="shared" si="47"/>
        <v>0</v>
      </c>
      <c r="P550" s="4">
        <v>4</v>
      </c>
      <c r="Q550" s="5">
        <v>38.303221999999998</v>
      </c>
      <c r="R550" s="5">
        <v>-122.30656999999999</v>
      </c>
      <c r="S550" s="24">
        <v>96.247960849999998</v>
      </c>
      <c r="T550" s="24">
        <v>64.110929850000005</v>
      </c>
      <c r="U550" s="24">
        <v>2.0347097550000002</v>
      </c>
      <c r="V550" s="24">
        <v>29.263913819999999</v>
      </c>
      <c r="W550" s="24">
        <v>0</v>
      </c>
      <c r="X550" s="25">
        <v>34585</v>
      </c>
      <c r="Y550" s="24">
        <v>67.210440460000001</v>
      </c>
      <c r="Z550" s="24">
        <v>79.202037349999998</v>
      </c>
    </row>
    <row r="551" spans="1:26">
      <c r="A551" s="4">
        <v>550</v>
      </c>
      <c r="B551" s="8" t="s">
        <v>1080</v>
      </c>
      <c r="C551" t="s">
        <v>786</v>
      </c>
      <c r="D551" s="4">
        <f t="shared" si="45"/>
        <v>0</v>
      </c>
      <c r="E551" s="5" t="s">
        <v>11</v>
      </c>
      <c r="F551" s="5" t="s">
        <v>22</v>
      </c>
      <c r="G551" s="5">
        <v>1620</v>
      </c>
      <c r="H551" s="5">
        <v>1931</v>
      </c>
      <c r="I551" s="5">
        <f>2016-H551</f>
        <v>85</v>
      </c>
      <c r="J551" s="7">
        <v>549100</v>
      </c>
      <c r="K551" s="9">
        <v>41927</v>
      </c>
      <c r="L551" s="9">
        <v>41943</v>
      </c>
      <c r="M551" s="8" t="s">
        <v>1081</v>
      </c>
      <c r="N551" s="5">
        <f t="shared" si="46"/>
        <v>1</v>
      </c>
      <c r="O551" s="5">
        <f t="shared" si="47"/>
        <v>0</v>
      </c>
      <c r="P551" s="4">
        <v>1</v>
      </c>
      <c r="Q551" s="5">
        <v>38.303927000000002</v>
      </c>
      <c r="R551" s="5">
        <v>-122.30564099999999</v>
      </c>
      <c r="S551" s="24">
        <v>96.247960849999998</v>
      </c>
      <c r="T551" s="24">
        <v>64.110929850000005</v>
      </c>
      <c r="U551" s="24">
        <v>2.0347097550000002</v>
      </c>
      <c r="V551" s="24">
        <v>29.263913819999999</v>
      </c>
      <c r="W551" s="24">
        <v>0</v>
      </c>
      <c r="X551" s="25">
        <v>34585</v>
      </c>
      <c r="Y551" s="24">
        <v>67.210440460000001</v>
      </c>
      <c r="Z551" s="24">
        <v>79.202037349999998</v>
      </c>
    </row>
    <row r="552" spans="1:26">
      <c r="A552" s="4">
        <v>551</v>
      </c>
      <c r="B552" s="8" t="s">
        <v>1082</v>
      </c>
      <c r="C552" t="s">
        <v>21</v>
      </c>
      <c r="D552" s="4">
        <f t="shared" si="45"/>
        <v>1</v>
      </c>
      <c r="E552" s="5" t="s">
        <v>46</v>
      </c>
      <c r="F552" s="5" t="s">
        <v>22</v>
      </c>
      <c r="G552" s="5">
        <v>1286</v>
      </c>
      <c r="H552" s="5">
        <v>1930</v>
      </c>
      <c r="I552" s="5">
        <f>2016-H552</f>
        <v>86</v>
      </c>
      <c r="J552" s="7">
        <v>722100</v>
      </c>
      <c r="K552" s="5" t="s">
        <v>2782</v>
      </c>
      <c r="L552" s="5" t="s">
        <v>2782</v>
      </c>
      <c r="M552" s="8" t="s">
        <v>1083</v>
      </c>
      <c r="N552" s="5">
        <f t="shared" si="46"/>
        <v>0</v>
      </c>
      <c r="O552" s="5">
        <f t="shared" si="47"/>
        <v>0</v>
      </c>
      <c r="P552" s="4">
        <v>4</v>
      </c>
      <c r="Q552" s="5">
        <v>38.299235000000003</v>
      </c>
      <c r="R552" s="5">
        <v>-122.307006</v>
      </c>
      <c r="S552" s="24">
        <v>93.442622950000001</v>
      </c>
      <c r="T552" s="24">
        <v>50.163934429999998</v>
      </c>
      <c r="U552" s="24">
        <v>0</v>
      </c>
      <c r="V552" s="24">
        <v>61.81818182</v>
      </c>
      <c r="W552" s="24">
        <v>3.2954545450000001</v>
      </c>
      <c r="X552" s="25">
        <v>21169</v>
      </c>
      <c r="Y552" s="24">
        <v>51.475409839999998</v>
      </c>
      <c r="Z552" s="24">
        <v>79.715302489999999</v>
      </c>
    </row>
    <row r="553" spans="1:26">
      <c r="A553" s="4">
        <v>552</v>
      </c>
      <c r="B553" s="8" t="s">
        <v>1084</v>
      </c>
      <c r="C553" t="s">
        <v>21</v>
      </c>
      <c r="D553" s="4">
        <f t="shared" si="45"/>
        <v>1</v>
      </c>
      <c r="E553" s="5" t="s">
        <v>46</v>
      </c>
      <c r="F553" s="5" t="s">
        <v>12</v>
      </c>
      <c r="G553" s="6" t="s">
        <v>1085</v>
      </c>
      <c r="H553" s="5" t="s">
        <v>2782</v>
      </c>
      <c r="I553" s="5" t="s">
        <v>2782</v>
      </c>
      <c r="J553" s="7" t="s">
        <v>2782</v>
      </c>
      <c r="K553" s="5" t="s">
        <v>2782</v>
      </c>
      <c r="L553" s="5" t="s">
        <v>2782</v>
      </c>
      <c r="M553" s="8" t="s">
        <v>1086</v>
      </c>
      <c r="N553" s="5">
        <f t="shared" si="46"/>
        <v>0</v>
      </c>
      <c r="O553" s="5">
        <f t="shared" si="47"/>
        <v>1</v>
      </c>
      <c r="P553" s="4">
        <v>4</v>
      </c>
      <c r="Q553" s="5">
        <v>38.299886999999998</v>
      </c>
      <c r="R553" s="5">
        <v>-122.30803299999999</v>
      </c>
      <c r="S553" s="24">
        <v>93.442622950000001</v>
      </c>
      <c r="T553" s="24">
        <v>50.163934429999998</v>
      </c>
      <c r="U553" s="24">
        <v>0</v>
      </c>
      <c r="V553" s="24">
        <v>61.81818182</v>
      </c>
      <c r="W553" s="24">
        <v>3.2954545450000001</v>
      </c>
      <c r="X553" s="25">
        <v>21169</v>
      </c>
      <c r="Y553" s="24">
        <v>51.475409839999998</v>
      </c>
      <c r="Z553" s="24">
        <v>79.715302489999999</v>
      </c>
    </row>
    <row r="554" spans="1:26">
      <c r="A554" s="4">
        <v>553</v>
      </c>
      <c r="B554" s="8" t="s">
        <v>1087</v>
      </c>
      <c r="C554" t="s">
        <v>21</v>
      </c>
      <c r="D554" s="4">
        <f t="shared" si="45"/>
        <v>0</v>
      </c>
      <c r="E554" s="5" t="s">
        <v>11</v>
      </c>
      <c r="F554" s="5" t="s">
        <v>22</v>
      </c>
      <c r="G554" s="5">
        <v>1132</v>
      </c>
      <c r="H554" s="5">
        <v>1955</v>
      </c>
      <c r="I554" s="5">
        <f>2016-H554</f>
        <v>61</v>
      </c>
      <c r="J554" s="7">
        <v>433600</v>
      </c>
      <c r="K554" s="9">
        <v>41929</v>
      </c>
      <c r="L554" s="9">
        <v>42108</v>
      </c>
      <c r="M554" s="8" t="s">
        <v>372</v>
      </c>
      <c r="N554" s="5">
        <f t="shared" si="46"/>
        <v>1</v>
      </c>
      <c r="O554" s="5">
        <f t="shared" si="47"/>
        <v>0</v>
      </c>
      <c r="P554" s="4">
        <v>1</v>
      </c>
      <c r="Q554" s="5">
        <v>38.299121999999997</v>
      </c>
      <c r="R554" s="5">
        <v>-122.310795</v>
      </c>
      <c r="S554" s="24">
        <v>93.442622950000001</v>
      </c>
      <c r="T554" s="24">
        <v>50.163934429999998</v>
      </c>
      <c r="U554" s="24">
        <v>0</v>
      </c>
      <c r="V554" s="24">
        <v>61.81818182</v>
      </c>
      <c r="W554" s="24">
        <v>3.2954545450000001</v>
      </c>
      <c r="X554" s="25">
        <v>21169</v>
      </c>
      <c r="Y554" s="24">
        <v>51.475409839999998</v>
      </c>
      <c r="Z554" s="24">
        <v>79.715302489999999</v>
      </c>
    </row>
    <row r="555" spans="1:26">
      <c r="A555" s="4">
        <v>554</v>
      </c>
      <c r="B555" s="8" t="s">
        <v>1088</v>
      </c>
      <c r="C555" t="s">
        <v>21</v>
      </c>
      <c r="D555" s="4">
        <f t="shared" si="45"/>
        <v>0</v>
      </c>
      <c r="E555" s="5" t="s">
        <v>11</v>
      </c>
      <c r="F555" s="5" t="s">
        <v>22</v>
      </c>
      <c r="G555" s="5">
        <v>855</v>
      </c>
      <c r="H555" s="5">
        <v>1941</v>
      </c>
      <c r="I555" s="5">
        <f>2016-H555</f>
        <v>75</v>
      </c>
      <c r="J555" s="7">
        <v>312400</v>
      </c>
      <c r="K555" s="5" t="s">
        <v>2782</v>
      </c>
      <c r="L555" s="5" t="s">
        <v>2782</v>
      </c>
      <c r="M555" s="8" t="s">
        <v>1089</v>
      </c>
      <c r="N555" s="5">
        <f t="shared" si="46"/>
        <v>0</v>
      </c>
      <c r="O555" s="5">
        <f t="shared" si="47"/>
        <v>0</v>
      </c>
      <c r="P555" s="4">
        <v>2</v>
      </c>
      <c r="Q555" s="5">
        <v>38.298665</v>
      </c>
      <c r="R555" s="5">
        <v>-122.310784</v>
      </c>
      <c r="S555" s="24">
        <v>93.442622950000001</v>
      </c>
      <c r="T555" s="24">
        <v>50.163934429999998</v>
      </c>
      <c r="U555" s="24">
        <v>0</v>
      </c>
      <c r="V555" s="24">
        <v>61.81818182</v>
      </c>
      <c r="W555" s="24">
        <v>3.2954545450000001</v>
      </c>
      <c r="X555" s="25">
        <v>21169</v>
      </c>
      <c r="Y555" s="24">
        <v>51.475409839999998</v>
      </c>
      <c r="Z555" s="24">
        <v>79.715302489999999</v>
      </c>
    </row>
    <row r="556" spans="1:26">
      <c r="A556" s="4">
        <v>555</v>
      </c>
      <c r="B556" s="8" t="s">
        <v>1090</v>
      </c>
      <c r="C556" t="s">
        <v>21</v>
      </c>
      <c r="D556" s="4">
        <f t="shared" si="45"/>
        <v>0</v>
      </c>
      <c r="E556" s="5" t="s">
        <v>11</v>
      </c>
      <c r="F556" s="5" t="s">
        <v>22</v>
      </c>
      <c r="G556" s="5">
        <v>765</v>
      </c>
      <c r="H556" s="5">
        <v>1941</v>
      </c>
      <c r="I556" s="5">
        <f>2016-H556</f>
        <v>75</v>
      </c>
      <c r="J556" s="7">
        <v>369000</v>
      </c>
      <c r="K556" s="9">
        <v>41968</v>
      </c>
      <c r="L556" s="5" t="s">
        <v>1091</v>
      </c>
      <c r="M556" s="8" t="s">
        <v>1092</v>
      </c>
      <c r="N556" s="5">
        <f t="shared" si="46"/>
        <v>0</v>
      </c>
      <c r="O556" s="5">
        <f t="shared" si="47"/>
        <v>0</v>
      </c>
      <c r="P556" s="4">
        <v>2</v>
      </c>
      <c r="Q556" s="5">
        <v>38.297469</v>
      </c>
      <c r="R556" s="5">
        <v>-122.31396599999999</v>
      </c>
      <c r="S556" s="24">
        <v>93.442622950000001</v>
      </c>
      <c r="T556" s="24">
        <v>50.163934429999998</v>
      </c>
      <c r="U556" s="24">
        <v>0</v>
      </c>
      <c r="V556" s="24">
        <v>61.81818182</v>
      </c>
      <c r="W556" s="24">
        <v>3.2954545450000001</v>
      </c>
      <c r="X556" s="25">
        <v>21169</v>
      </c>
      <c r="Y556" s="24">
        <v>51.475409839999998</v>
      </c>
      <c r="Z556" s="24">
        <v>79.715302489999999</v>
      </c>
    </row>
    <row r="557" spans="1:26">
      <c r="A557" s="4">
        <v>556</v>
      </c>
      <c r="B557" s="8" t="s">
        <v>1093</v>
      </c>
      <c r="C557" t="s">
        <v>21</v>
      </c>
      <c r="D557" s="4">
        <f t="shared" si="45"/>
        <v>0</v>
      </c>
      <c r="E557" s="5" t="s">
        <v>11</v>
      </c>
      <c r="F557" s="5" t="s">
        <v>22</v>
      </c>
      <c r="G557" s="5">
        <v>855</v>
      </c>
      <c r="H557" s="5">
        <v>1941</v>
      </c>
      <c r="I557" s="5">
        <f>2016-H557</f>
        <v>75</v>
      </c>
      <c r="J557" s="7">
        <v>338500</v>
      </c>
      <c r="K557" s="5" t="s">
        <v>2782</v>
      </c>
      <c r="L557" s="5" t="s">
        <v>2782</v>
      </c>
      <c r="M557" s="8" t="s">
        <v>1094</v>
      </c>
      <c r="N557" s="5">
        <f t="shared" si="46"/>
        <v>1</v>
      </c>
      <c r="O557" s="5">
        <f t="shared" si="47"/>
        <v>0</v>
      </c>
      <c r="P557" s="4">
        <v>2</v>
      </c>
      <c r="Q557" s="5">
        <v>38.295746999999999</v>
      </c>
      <c r="R557" s="5">
        <v>-122.31260399999999</v>
      </c>
      <c r="S557" s="24">
        <v>90.977443609999995</v>
      </c>
      <c r="T557" s="24">
        <v>36.654135340000003</v>
      </c>
      <c r="U557" s="24">
        <v>0</v>
      </c>
      <c r="V557" s="24">
        <v>70.158550399999996</v>
      </c>
      <c r="W557" s="24">
        <v>0</v>
      </c>
      <c r="X557" s="25">
        <v>19937</v>
      </c>
      <c r="Y557" s="24">
        <v>73.872180450000002</v>
      </c>
      <c r="Z557" s="24">
        <v>60.584677419999998</v>
      </c>
    </row>
    <row r="558" spans="1:26">
      <c r="A558" s="4">
        <v>557</v>
      </c>
      <c r="B558" s="8" t="s">
        <v>1095</v>
      </c>
      <c r="C558" t="s">
        <v>21</v>
      </c>
      <c r="D558" s="4">
        <f t="shared" si="45"/>
        <v>0</v>
      </c>
      <c r="E558" s="5" t="s">
        <v>11</v>
      </c>
      <c r="F558" s="5" t="s">
        <v>142</v>
      </c>
      <c r="G558" s="6">
        <v>1200</v>
      </c>
      <c r="H558" s="5" t="s">
        <v>2782</v>
      </c>
      <c r="I558" s="5" t="s">
        <v>2782</v>
      </c>
      <c r="J558" s="7" t="s">
        <v>2782</v>
      </c>
      <c r="K558" s="5" t="s">
        <v>2782</v>
      </c>
      <c r="L558" s="5" t="s">
        <v>2782</v>
      </c>
      <c r="M558" s="8" t="s">
        <v>1096</v>
      </c>
      <c r="N558" s="5">
        <f t="shared" si="46"/>
        <v>0</v>
      </c>
      <c r="O558" s="5">
        <f t="shared" si="47"/>
        <v>0</v>
      </c>
      <c r="P558" s="4">
        <v>2</v>
      </c>
      <c r="Q558" s="5">
        <v>38.296284999999997</v>
      </c>
      <c r="R558" s="5">
        <v>-122.31195700000001</v>
      </c>
      <c r="S558" s="24">
        <v>90.977443609999995</v>
      </c>
      <c r="T558" s="24">
        <v>36.654135340000003</v>
      </c>
      <c r="U558" s="24">
        <v>0</v>
      </c>
      <c r="V558" s="24">
        <v>70.158550399999996</v>
      </c>
      <c r="W558" s="24">
        <v>0</v>
      </c>
      <c r="X558" s="25">
        <v>19937</v>
      </c>
      <c r="Y558" s="24">
        <v>73.872180450000002</v>
      </c>
      <c r="Z558" s="24">
        <v>60.584677419999998</v>
      </c>
    </row>
    <row r="559" spans="1:26">
      <c r="A559" s="4">
        <v>558</v>
      </c>
      <c r="B559" s="8" t="s">
        <v>1097</v>
      </c>
      <c r="C559" t="s">
        <v>21</v>
      </c>
      <c r="D559" s="4">
        <f t="shared" si="45"/>
        <v>0</v>
      </c>
      <c r="E559" s="5" t="s">
        <v>11</v>
      </c>
      <c r="F559" s="5" t="s">
        <v>22</v>
      </c>
      <c r="G559" s="5">
        <v>1014</v>
      </c>
      <c r="H559" s="5">
        <v>1941</v>
      </c>
      <c r="I559" s="5">
        <f t="shared" ref="I559:I565" si="50">2016-H559</f>
        <v>75</v>
      </c>
      <c r="J559" s="7">
        <v>371700</v>
      </c>
      <c r="K559" s="5" t="s">
        <v>2782</v>
      </c>
      <c r="L559" s="5" t="s">
        <v>2782</v>
      </c>
      <c r="M559" s="8" t="s">
        <v>1098</v>
      </c>
      <c r="N559" s="5">
        <f t="shared" si="46"/>
        <v>0</v>
      </c>
      <c r="O559" s="5">
        <f t="shared" si="47"/>
        <v>0</v>
      </c>
      <c r="P559" s="4">
        <v>3</v>
      </c>
      <c r="Q559" s="5">
        <v>38.296039999999998</v>
      </c>
      <c r="R559" s="5">
        <v>-122.309954</v>
      </c>
      <c r="S559" s="24">
        <v>90.977443609999995</v>
      </c>
      <c r="T559" s="24">
        <v>36.654135340000003</v>
      </c>
      <c r="U559" s="24">
        <v>0</v>
      </c>
      <c r="V559" s="24">
        <v>70.158550399999996</v>
      </c>
      <c r="W559" s="24">
        <v>0</v>
      </c>
      <c r="X559" s="25">
        <v>19937</v>
      </c>
      <c r="Y559" s="24">
        <v>73.872180450000002</v>
      </c>
      <c r="Z559" s="24">
        <v>60.584677419999998</v>
      </c>
    </row>
    <row r="560" spans="1:26">
      <c r="A560" s="4">
        <v>559</v>
      </c>
      <c r="B560" s="8" t="s">
        <v>1099</v>
      </c>
      <c r="C560" t="s">
        <v>21</v>
      </c>
      <c r="D560" s="4">
        <f t="shared" si="45"/>
        <v>0</v>
      </c>
      <c r="E560" s="5" t="s">
        <v>11</v>
      </c>
      <c r="F560" s="5" t="s">
        <v>22</v>
      </c>
      <c r="G560" s="5">
        <v>1491</v>
      </c>
      <c r="H560" s="5">
        <v>2001</v>
      </c>
      <c r="I560" s="5">
        <f t="shared" si="50"/>
        <v>15</v>
      </c>
      <c r="J560" s="7">
        <v>513700</v>
      </c>
      <c r="K560" s="9">
        <v>41929</v>
      </c>
      <c r="L560" s="9">
        <v>41989</v>
      </c>
      <c r="M560" s="8" t="s">
        <v>1100</v>
      </c>
      <c r="N560" s="5">
        <f t="shared" si="46"/>
        <v>0</v>
      </c>
      <c r="O560" s="5">
        <f t="shared" si="47"/>
        <v>0</v>
      </c>
      <c r="P560" s="4">
        <v>3</v>
      </c>
      <c r="Q560" s="5">
        <v>38.294196999999997</v>
      </c>
      <c r="R560" s="5">
        <v>-122.312207</v>
      </c>
      <c r="S560" s="24">
        <v>90.977443609999995</v>
      </c>
      <c r="T560" s="24">
        <v>36.654135340000003</v>
      </c>
      <c r="U560" s="24">
        <v>0</v>
      </c>
      <c r="V560" s="24">
        <v>70.158550399999996</v>
      </c>
      <c r="W560" s="24">
        <v>0</v>
      </c>
      <c r="X560" s="25">
        <v>19937</v>
      </c>
      <c r="Y560" s="24">
        <v>73.872180450000002</v>
      </c>
      <c r="Z560" s="24">
        <v>60.584677419999998</v>
      </c>
    </row>
    <row r="561" spans="1:26">
      <c r="A561" s="4">
        <v>560</v>
      </c>
      <c r="B561" s="8" t="s">
        <v>1101</v>
      </c>
      <c r="C561" t="s">
        <v>21</v>
      </c>
      <c r="D561" s="4">
        <f t="shared" si="45"/>
        <v>0</v>
      </c>
      <c r="E561" s="5" t="s">
        <v>11</v>
      </c>
      <c r="F561" s="5" t="s">
        <v>22</v>
      </c>
      <c r="G561" s="5">
        <v>1207</v>
      </c>
      <c r="H561" s="5">
        <v>1930</v>
      </c>
      <c r="I561" s="5">
        <f t="shared" si="50"/>
        <v>86</v>
      </c>
      <c r="J561" s="7">
        <v>428800</v>
      </c>
      <c r="K561" s="5" t="s">
        <v>2782</v>
      </c>
      <c r="L561" s="5" t="s">
        <v>2782</v>
      </c>
      <c r="M561" s="8" t="s">
        <v>1102</v>
      </c>
      <c r="N561" s="5">
        <f t="shared" si="46"/>
        <v>0</v>
      </c>
      <c r="O561" s="5">
        <f t="shared" si="47"/>
        <v>0</v>
      </c>
      <c r="P561" s="4">
        <v>2</v>
      </c>
      <c r="Q561" s="5">
        <v>38.294246000000001</v>
      </c>
      <c r="R561" s="5">
        <v>-122.30704299999999</v>
      </c>
      <c r="S561" s="24">
        <v>90.977443609999995</v>
      </c>
      <c r="T561" s="24">
        <v>36.654135340000003</v>
      </c>
      <c r="U561" s="24">
        <v>0</v>
      </c>
      <c r="V561" s="24">
        <v>70.158550399999996</v>
      </c>
      <c r="W561" s="24">
        <v>0</v>
      </c>
      <c r="X561" s="25">
        <v>19937</v>
      </c>
      <c r="Y561" s="24">
        <v>73.872180450000002</v>
      </c>
      <c r="Z561" s="24">
        <v>60.584677419999998</v>
      </c>
    </row>
    <row r="562" spans="1:26">
      <c r="A562" s="4">
        <v>561</v>
      </c>
      <c r="B562" s="8" t="s">
        <v>1103</v>
      </c>
      <c r="C562" t="s">
        <v>21</v>
      </c>
      <c r="D562" s="4">
        <f t="shared" si="45"/>
        <v>0</v>
      </c>
      <c r="E562" s="5" t="s">
        <v>11</v>
      </c>
      <c r="F562" s="5" t="s">
        <v>22</v>
      </c>
      <c r="G562" s="5">
        <v>1233</v>
      </c>
      <c r="H562" s="5">
        <v>1941</v>
      </c>
      <c r="I562" s="5">
        <f t="shared" si="50"/>
        <v>75</v>
      </c>
      <c r="J562" s="7">
        <v>428000</v>
      </c>
      <c r="K562" s="5" t="s">
        <v>2782</v>
      </c>
      <c r="L562" s="5" t="s">
        <v>2782</v>
      </c>
      <c r="M562" s="8" t="s">
        <v>1104</v>
      </c>
      <c r="N562" s="5">
        <f t="shared" si="46"/>
        <v>0</v>
      </c>
      <c r="O562" s="5">
        <f t="shared" si="47"/>
        <v>0</v>
      </c>
      <c r="P562" s="4">
        <v>2</v>
      </c>
      <c r="Q562" s="5">
        <v>38.295752</v>
      </c>
      <c r="R562" s="5">
        <v>-122.306195</v>
      </c>
      <c r="S562" s="24">
        <v>90.977443609999995</v>
      </c>
      <c r="T562" s="24">
        <v>36.654135340000003</v>
      </c>
      <c r="U562" s="24">
        <v>0</v>
      </c>
      <c r="V562" s="24">
        <v>70.158550399999996</v>
      </c>
      <c r="W562" s="24">
        <v>0</v>
      </c>
      <c r="X562" s="25">
        <v>19937</v>
      </c>
      <c r="Y562" s="24">
        <v>73.872180450000002</v>
      </c>
      <c r="Z562" s="24">
        <v>60.584677419999998</v>
      </c>
    </row>
    <row r="563" spans="1:26">
      <c r="A563" s="4">
        <v>562</v>
      </c>
      <c r="B563" s="8" t="s">
        <v>1105</v>
      </c>
      <c r="C563" t="s">
        <v>21</v>
      </c>
      <c r="D563" s="4">
        <f t="shared" si="45"/>
        <v>0</v>
      </c>
      <c r="E563" s="5" t="s">
        <v>11</v>
      </c>
      <c r="F563" s="5" t="s">
        <v>22</v>
      </c>
      <c r="G563" s="5">
        <v>1089</v>
      </c>
      <c r="H563" s="5">
        <v>1941</v>
      </c>
      <c r="I563" s="5">
        <f t="shared" si="50"/>
        <v>75</v>
      </c>
      <c r="J563" s="7">
        <v>342100</v>
      </c>
      <c r="K563" s="9">
        <v>42100</v>
      </c>
      <c r="L563" s="5" t="s">
        <v>1106</v>
      </c>
      <c r="M563" s="8" t="s">
        <v>1107</v>
      </c>
      <c r="N563" s="5">
        <f t="shared" si="46"/>
        <v>0</v>
      </c>
      <c r="O563" s="5">
        <f t="shared" si="47"/>
        <v>0</v>
      </c>
      <c r="P563" s="4">
        <v>2</v>
      </c>
      <c r="Q563" s="5">
        <v>38.295887999999998</v>
      </c>
      <c r="R563" s="5">
        <v>-122.30649</v>
      </c>
      <c r="S563" s="24">
        <v>90.977443609999995</v>
      </c>
      <c r="T563" s="24">
        <v>36.654135340000003</v>
      </c>
      <c r="U563" s="24">
        <v>0</v>
      </c>
      <c r="V563" s="24">
        <v>70.158550399999996</v>
      </c>
      <c r="W563" s="24">
        <v>0</v>
      </c>
      <c r="X563" s="25">
        <v>19937</v>
      </c>
      <c r="Y563" s="24">
        <v>73.872180450000002</v>
      </c>
      <c r="Z563" s="24">
        <v>60.584677419999998</v>
      </c>
    </row>
    <row r="564" spans="1:26">
      <c r="A564" s="4">
        <v>563</v>
      </c>
      <c r="B564" s="8" t="s">
        <v>1108</v>
      </c>
      <c r="C564" t="s">
        <v>21</v>
      </c>
      <c r="D564" s="4">
        <f t="shared" si="45"/>
        <v>0</v>
      </c>
      <c r="E564" s="5" t="s">
        <v>11</v>
      </c>
      <c r="F564" s="5" t="s">
        <v>22</v>
      </c>
      <c r="G564" s="5">
        <v>858</v>
      </c>
      <c r="H564" s="5">
        <v>1950</v>
      </c>
      <c r="I564" s="5">
        <f t="shared" si="50"/>
        <v>66</v>
      </c>
      <c r="J564" s="7">
        <v>352400</v>
      </c>
      <c r="K564" s="5" t="s">
        <v>2782</v>
      </c>
      <c r="L564" s="5" t="s">
        <v>2782</v>
      </c>
      <c r="M564" s="8" t="s">
        <v>1109</v>
      </c>
      <c r="N564" s="5">
        <f t="shared" si="46"/>
        <v>0</v>
      </c>
      <c r="O564" s="5">
        <f t="shared" si="47"/>
        <v>0</v>
      </c>
      <c r="P564" s="4">
        <v>2</v>
      </c>
      <c r="Q564" s="5">
        <v>38.293489999999998</v>
      </c>
      <c r="R564" s="5">
        <v>-122.30985800000001</v>
      </c>
      <c r="S564" s="24">
        <v>84.277879339999998</v>
      </c>
      <c r="T564" s="24">
        <v>36.745886650000003</v>
      </c>
      <c r="U564" s="24">
        <v>0.44469149499999999</v>
      </c>
      <c r="V564" s="24">
        <v>74.819344079999993</v>
      </c>
      <c r="W564" s="24">
        <v>0</v>
      </c>
      <c r="X564" s="25">
        <v>15085</v>
      </c>
      <c r="Y564" s="24">
        <v>22.851919559999999</v>
      </c>
      <c r="Z564" s="24">
        <v>45.598194130000003</v>
      </c>
    </row>
    <row r="565" spans="1:26">
      <c r="A565" s="4">
        <v>564</v>
      </c>
      <c r="B565" s="8" t="s">
        <v>1110</v>
      </c>
      <c r="C565" t="s">
        <v>21</v>
      </c>
      <c r="D565" s="4">
        <f t="shared" si="45"/>
        <v>0</v>
      </c>
      <c r="E565" s="5" t="s">
        <v>11</v>
      </c>
      <c r="F565" s="5" t="s">
        <v>22</v>
      </c>
      <c r="G565" s="5">
        <v>1470</v>
      </c>
      <c r="H565" s="5">
        <v>1949</v>
      </c>
      <c r="I565" s="5">
        <f t="shared" si="50"/>
        <v>67</v>
      </c>
      <c r="J565" s="7">
        <v>524400</v>
      </c>
      <c r="K565" s="5" t="s">
        <v>2782</v>
      </c>
      <c r="L565" s="5" t="s">
        <v>2782</v>
      </c>
      <c r="M565" s="8" t="s">
        <v>1111</v>
      </c>
      <c r="N565" s="5">
        <f t="shared" si="46"/>
        <v>0</v>
      </c>
      <c r="O565" s="5">
        <f t="shared" si="47"/>
        <v>0</v>
      </c>
      <c r="P565" s="4">
        <v>2</v>
      </c>
      <c r="Q565" s="5">
        <v>38.293646000000003</v>
      </c>
      <c r="R565" s="5">
        <v>-122.30618200000001</v>
      </c>
      <c r="S565" s="24">
        <v>84.277879339999998</v>
      </c>
      <c r="T565" s="24">
        <v>36.745886650000003</v>
      </c>
      <c r="U565" s="24">
        <v>0.44469149499999999</v>
      </c>
      <c r="V565" s="24">
        <v>74.819344079999993</v>
      </c>
      <c r="W565" s="24">
        <v>0</v>
      </c>
      <c r="X565" s="25">
        <v>15085</v>
      </c>
      <c r="Y565" s="24">
        <v>22.851919559999999</v>
      </c>
      <c r="Z565" s="24">
        <v>45.598194130000003</v>
      </c>
    </row>
    <row r="566" spans="1:26">
      <c r="A566" s="4">
        <v>565</v>
      </c>
      <c r="B566" s="8" t="s">
        <v>1112</v>
      </c>
      <c r="C566" t="s">
        <v>21</v>
      </c>
      <c r="D566" s="4">
        <f t="shared" si="45"/>
        <v>0</v>
      </c>
      <c r="E566" s="5" t="s">
        <v>11</v>
      </c>
      <c r="F566" s="5" t="s">
        <v>12</v>
      </c>
      <c r="G566" s="6">
        <v>2400</v>
      </c>
      <c r="H566" s="5" t="s">
        <v>2782</v>
      </c>
      <c r="I566" s="5" t="s">
        <v>2782</v>
      </c>
      <c r="J566" s="7" t="s">
        <v>2782</v>
      </c>
      <c r="K566" s="5" t="s">
        <v>2782</v>
      </c>
      <c r="L566" s="5" t="s">
        <v>2782</v>
      </c>
      <c r="M566" s="8" t="s">
        <v>1113</v>
      </c>
      <c r="N566" s="5">
        <f t="shared" si="46"/>
        <v>0</v>
      </c>
      <c r="O566" s="5">
        <f t="shared" si="47"/>
        <v>0</v>
      </c>
      <c r="P566" s="4">
        <v>2</v>
      </c>
      <c r="Q566" s="5">
        <v>38.293945000000001</v>
      </c>
      <c r="R566" s="5">
        <v>-122.304564</v>
      </c>
      <c r="S566" s="24">
        <v>84.277879339999998</v>
      </c>
      <c r="T566" s="24">
        <v>36.745886650000003</v>
      </c>
      <c r="U566" s="24">
        <v>0.44469149499999999</v>
      </c>
      <c r="V566" s="24">
        <v>74.819344079999993</v>
      </c>
      <c r="W566" s="24">
        <v>0</v>
      </c>
      <c r="X566" s="25">
        <v>15085</v>
      </c>
      <c r="Y566" s="24">
        <v>22.851919559999999</v>
      </c>
      <c r="Z566" s="24">
        <v>45.598194130000003</v>
      </c>
    </row>
    <row r="567" spans="1:26">
      <c r="A567" s="4">
        <v>566</v>
      </c>
      <c r="B567" s="8" t="s">
        <v>1114</v>
      </c>
      <c r="C567" t="s">
        <v>21</v>
      </c>
      <c r="D567" s="4">
        <f t="shared" si="45"/>
        <v>0</v>
      </c>
      <c r="E567" s="5" t="s">
        <v>11</v>
      </c>
      <c r="F567" s="5" t="s">
        <v>22</v>
      </c>
      <c r="G567" s="5">
        <v>858</v>
      </c>
      <c r="H567" s="5">
        <v>1950</v>
      </c>
      <c r="I567" s="5">
        <f>2016-H567</f>
        <v>66</v>
      </c>
      <c r="J567" s="7">
        <v>386100</v>
      </c>
      <c r="K567" s="5" t="s">
        <v>2782</v>
      </c>
      <c r="L567" s="5" t="s">
        <v>2782</v>
      </c>
      <c r="M567" s="8" t="s">
        <v>1115</v>
      </c>
      <c r="N567" s="5">
        <f t="shared" si="46"/>
        <v>0</v>
      </c>
      <c r="O567" s="5">
        <f t="shared" si="47"/>
        <v>0</v>
      </c>
      <c r="P567" s="4">
        <v>2</v>
      </c>
      <c r="Q567" s="5">
        <v>38.292752999999998</v>
      </c>
      <c r="R567" s="5">
        <v>-122.307541</v>
      </c>
      <c r="S567" s="24">
        <v>84.277879339999998</v>
      </c>
      <c r="T567" s="24">
        <v>36.745886650000003</v>
      </c>
      <c r="U567" s="24">
        <v>0.44469149499999999</v>
      </c>
      <c r="V567" s="24">
        <v>74.819344079999993</v>
      </c>
      <c r="W567" s="24">
        <v>0</v>
      </c>
      <c r="X567" s="25">
        <v>15085</v>
      </c>
      <c r="Y567" s="24">
        <v>22.851919559999999</v>
      </c>
      <c r="Z567" s="24">
        <v>45.598194130000003</v>
      </c>
    </row>
    <row r="568" spans="1:26">
      <c r="A568" s="4">
        <v>567</v>
      </c>
      <c r="B568" s="8" t="s">
        <v>1116</v>
      </c>
      <c r="C568" t="s">
        <v>21</v>
      </c>
      <c r="D568" s="4">
        <f t="shared" si="45"/>
        <v>0</v>
      </c>
      <c r="E568" s="5" t="s">
        <v>11</v>
      </c>
      <c r="F568" s="5" t="s">
        <v>22</v>
      </c>
      <c r="G568" s="5">
        <v>864</v>
      </c>
      <c r="H568" s="5">
        <v>1950</v>
      </c>
      <c r="I568" s="5">
        <f>2016-H568</f>
        <v>66</v>
      </c>
      <c r="J568" s="7">
        <v>373900</v>
      </c>
      <c r="K568" s="5" t="s">
        <v>2782</v>
      </c>
      <c r="L568" s="5" t="s">
        <v>2782</v>
      </c>
      <c r="M568" s="5" t="s">
        <v>5</v>
      </c>
      <c r="N568" s="5">
        <f t="shared" si="46"/>
        <v>0</v>
      </c>
      <c r="O568" s="5">
        <f t="shared" si="47"/>
        <v>0</v>
      </c>
      <c r="P568" s="4">
        <v>1</v>
      </c>
      <c r="Q568" s="5">
        <v>38.292425000000001</v>
      </c>
      <c r="R568" s="5">
        <v>-122.30864200000001</v>
      </c>
      <c r="S568" s="24">
        <v>84.277879339999998</v>
      </c>
      <c r="T568" s="24">
        <v>36.745886650000003</v>
      </c>
      <c r="U568" s="24">
        <v>0.44469149499999999</v>
      </c>
      <c r="V568" s="24">
        <v>74.819344079999993</v>
      </c>
      <c r="W568" s="24">
        <v>0</v>
      </c>
      <c r="X568" s="25">
        <v>15085</v>
      </c>
      <c r="Y568" s="24">
        <v>22.851919559999999</v>
      </c>
      <c r="Z568" s="24">
        <v>45.598194130000003</v>
      </c>
    </row>
    <row r="569" spans="1:26">
      <c r="A569" s="4">
        <v>568</v>
      </c>
      <c r="B569" s="8" t="s">
        <v>1117</v>
      </c>
      <c r="C569" t="s">
        <v>21</v>
      </c>
      <c r="D569" s="4">
        <f t="shared" si="45"/>
        <v>0</v>
      </c>
      <c r="E569" s="5" t="s">
        <v>11</v>
      </c>
      <c r="F569" s="5" t="s">
        <v>22</v>
      </c>
      <c r="G569" s="5">
        <v>868</v>
      </c>
      <c r="H569" s="5">
        <v>1935</v>
      </c>
      <c r="I569" s="5">
        <f>2016-H569</f>
        <v>81</v>
      </c>
      <c r="J569" s="7">
        <v>354000</v>
      </c>
      <c r="K569" s="9">
        <v>41936</v>
      </c>
      <c r="L569" s="9">
        <v>41963</v>
      </c>
      <c r="M569" s="5" t="s">
        <v>5</v>
      </c>
      <c r="N569" s="5">
        <f t="shared" si="46"/>
        <v>0</v>
      </c>
      <c r="O569" s="5">
        <f t="shared" si="47"/>
        <v>0</v>
      </c>
      <c r="P569" s="4">
        <v>1</v>
      </c>
      <c r="Q569" s="5">
        <v>38.291401</v>
      </c>
      <c r="R569" s="5">
        <v>-122.307979</v>
      </c>
      <c r="S569" s="24">
        <v>84.277879339999998</v>
      </c>
      <c r="T569" s="24">
        <v>36.745886650000003</v>
      </c>
      <c r="U569" s="24">
        <v>0.44469149499999999</v>
      </c>
      <c r="V569" s="24">
        <v>74.819344079999993</v>
      </c>
      <c r="W569" s="24">
        <v>0</v>
      </c>
      <c r="X569" s="25">
        <v>15085</v>
      </c>
      <c r="Y569" s="24">
        <v>22.851919559999999</v>
      </c>
      <c r="Z569" s="24">
        <v>45.598194130000003</v>
      </c>
    </row>
    <row r="570" spans="1:26">
      <c r="A570" s="4">
        <v>569</v>
      </c>
      <c r="B570" s="8" t="s">
        <v>1118</v>
      </c>
      <c r="C570" t="s">
        <v>21</v>
      </c>
      <c r="D570" s="4">
        <f t="shared" si="45"/>
        <v>0</v>
      </c>
      <c r="E570" s="5" t="s">
        <v>11</v>
      </c>
      <c r="F570" s="5" t="s">
        <v>22</v>
      </c>
      <c r="G570" s="5">
        <v>750</v>
      </c>
      <c r="H570" s="5" t="s">
        <v>2782</v>
      </c>
      <c r="I570" s="5" t="s">
        <v>2782</v>
      </c>
      <c r="J570" s="7" t="s">
        <v>2782</v>
      </c>
      <c r="K570" s="5" t="s">
        <v>2782</v>
      </c>
      <c r="L570" s="5" t="s">
        <v>2782</v>
      </c>
      <c r="M570" s="8" t="s">
        <v>1119</v>
      </c>
      <c r="N570" s="5">
        <f t="shared" si="46"/>
        <v>1</v>
      </c>
      <c r="O570" s="5">
        <f t="shared" si="47"/>
        <v>0</v>
      </c>
      <c r="P570" s="4">
        <v>2</v>
      </c>
      <c r="Q570" s="5">
        <v>38.291392999999999</v>
      </c>
      <c r="R570" s="5">
        <v>-122.307737</v>
      </c>
      <c r="S570" s="24">
        <v>84.277879339999998</v>
      </c>
      <c r="T570" s="24">
        <v>36.745886650000003</v>
      </c>
      <c r="U570" s="24">
        <v>0.44469149499999999</v>
      </c>
      <c r="V570" s="24">
        <v>74.819344079999993</v>
      </c>
      <c r="W570" s="24">
        <v>0</v>
      </c>
      <c r="X570" s="25">
        <v>15085</v>
      </c>
      <c r="Y570" s="24">
        <v>22.851919559999999</v>
      </c>
      <c r="Z570" s="24">
        <v>45.598194130000003</v>
      </c>
    </row>
    <row r="571" spans="1:26">
      <c r="A571" s="4">
        <v>570</v>
      </c>
      <c r="B571" s="8" t="s">
        <v>1120</v>
      </c>
      <c r="C571" t="s">
        <v>21</v>
      </c>
      <c r="D571" s="4">
        <f t="shared" si="45"/>
        <v>0</v>
      </c>
      <c r="E571" s="5" t="s">
        <v>11</v>
      </c>
      <c r="F571" s="5" t="s">
        <v>22</v>
      </c>
      <c r="G571" s="5">
        <v>1336</v>
      </c>
      <c r="H571" s="5">
        <v>1940</v>
      </c>
      <c r="I571" s="5">
        <f>2016-H571</f>
        <v>76</v>
      </c>
      <c r="J571" s="7">
        <v>436000</v>
      </c>
      <c r="K571" s="9">
        <v>41918</v>
      </c>
      <c r="L571" s="9">
        <v>41919</v>
      </c>
      <c r="M571" s="8" t="s">
        <v>1121</v>
      </c>
      <c r="N571" s="5">
        <f t="shared" si="46"/>
        <v>0</v>
      </c>
      <c r="O571" s="5">
        <f t="shared" si="47"/>
        <v>0</v>
      </c>
      <c r="P571" s="4">
        <v>1</v>
      </c>
      <c r="Q571" s="5">
        <v>38.291423999999999</v>
      </c>
      <c r="R571" s="5">
        <v>-122.307512</v>
      </c>
      <c r="S571" s="24">
        <v>84.277879339999998</v>
      </c>
      <c r="T571" s="24">
        <v>36.745886650000003</v>
      </c>
      <c r="U571" s="24">
        <v>0.44469149499999999</v>
      </c>
      <c r="V571" s="24">
        <v>74.819344079999993</v>
      </c>
      <c r="W571" s="24">
        <v>0</v>
      </c>
      <c r="X571" s="25">
        <v>15085</v>
      </c>
      <c r="Y571" s="24">
        <v>22.851919559999999</v>
      </c>
      <c r="Z571" s="24">
        <v>45.598194130000003</v>
      </c>
    </row>
    <row r="572" spans="1:26">
      <c r="A572" s="4">
        <v>571</v>
      </c>
      <c r="B572" s="8" t="s">
        <v>1122</v>
      </c>
      <c r="C572" t="s">
        <v>21</v>
      </c>
      <c r="D572" s="4">
        <f t="shared" si="45"/>
        <v>0</v>
      </c>
      <c r="E572" s="5" t="s">
        <v>11</v>
      </c>
      <c r="F572" s="5" t="s">
        <v>22</v>
      </c>
      <c r="G572" s="5">
        <v>1014</v>
      </c>
      <c r="H572" s="5">
        <v>1936</v>
      </c>
      <c r="I572" s="5">
        <f>2016-H572</f>
        <v>80</v>
      </c>
      <c r="J572" s="7">
        <v>399800</v>
      </c>
      <c r="K572" s="9">
        <v>41975</v>
      </c>
      <c r="L572" s="9">
        <v>42276</v>
      </c>
      <c r="M572" s="8" t="s">
        <v>1123</v>
      </c>
      <c r="N572" s="5">
        <f t="shared" si="46"/>
        <v>1</v>
      </c>
      <c r="O572" s="5">
        <f t="shared" si="47"/>
        <v>0</v>
      </c>
      <c r="P572" s="4">
        <v>3</v>
      </c>
      <c r="Q572" s="5">
        <v>38.291392000000002</v>
      </c>
      <c r="R572" s="5">
        <v>-122.307034</v>
      </c>
      <c r="S572" s="24">
        <v>84.277879339999998</v>
      </c>
      <c r="T572" s="24">
        <v>36.745886650000003</v>
      </c>
      <c r="U572" s="24">
        <v>0.44469149499999999</v>
      </c>
      <c r="V572" s="24">
        <v>74.819344079999993</v>
      </c>
      <c r="W572" s="24">
        <v>0</v>
      </c>
      <c r="X572" s="25">
        <v>15085</v>
      </c>
      <c r="Y572" s="24">
        <v>22.851919559999999</v>
      </c>
      <c r="Z572" s="24">
        <v>45.598194130000003</v>
      </c>
    </row>
    <row r="573" spans="1:26">
      <c r="A573" s="4">
        <v>572</v>
      </c>
      <c r="B573" s="8" t="s">
        <v>1124</v>
      </c>
      <c r="C573" t="s">
        <v>21</v>
      </c>
      <c r="D573" s="4">
        <f t="shared" si="45"/>
        <v>0</v>
      </c>
      <c r="E573" s="5" t="s">
        <v>11</v>
      </c>
      <c r="F573" s="5" t="s">
        <v>22</v>
      </c>
      <c r="G573" s="5">
        <v>3034</v>
      </c>
      <c r="H573" s="5" t="s">
        <v>2782</v>
      </c>
      <c r="I573" s="5" t="s">
        <v>2782</v>
      </c>
      <c r="J573" s="7">
        <v>947700</v>
      </c>
      <c r="K573" s="9">
        <v>41887</v>
      </c>
      <c r="L573" s="9">
        <v>42300</v>
      </c>
      <c r="M573" s="8" t="s">
        <v>1125</v>
      </c>
      <c r="N573" s="5">
        <f t="shared" si="46"/>
        <v>0</v>
      </c>
      <c r="O573" s="5">
        <f t="shared" si="47"/>
        <v>0</v>
      </c>
      <c r="P573" s="4">
        <v>2</v>
      </c>
      <c r="Q573" s="5">
        <v>38.291606000000002</v>
      </c>
      <c r="R573" s="5">
        <v>-122.306794</v>
      </c>
      <c r="S573" s="24">
        <v>84.277879339999998</v>
      </c>
      <c r="T573" s="24">
        <v>36.745886650000003</v>
      </c>
      <c r="U573" s="24">
        <v>0.44469149499999999</v>
      </c>
      <c r="V573" s="24">
        <v>74.819344079999993</v>
      </c>
      <c r="W573" s="24">
        <v>0</v>
      </c>
      <c r="X573" s="25">
        <v>15085</v>
      </c>
      <c r="Y573" s="24">
        <v>22.851919559999999</v>
      </c>
      <c r="Z573" s="24">
        <v>45.598194130000003</v>
      </c>
    </row>
    <row r="574" spans="1:26">
      <c r="A574" s="4">
        <v>573</v>
      </c>
      <c r="B574" s="8" t="s">
        <v>1126</v>
      </c>
      <c r="C574" t="s">
        <v>21</v>
      </c>
      <c r="D574" s="4">
        <f t="shared" si="45"/>
        <v>0</v>
      </c>
      <c r="E574" s="5" t="s">
        <v>11</v>
      </c>
      <c r="F574" s="5" t="s">
        <v>22</v>
      </c>
      <c r="G574" s="5">
        <v>978</v>
      </c>
      <c r="H574" s="5">
        <v>1938</v>
      </c>
      <c r="I574" s="5">
        <f t="shared" ref="I574:I591" si="51">2016-H574</f>
        <v>78</v>
      </c>
      <c r="J574" s="7">
        <v>388300</v>
      </c>
      <c r="K574" s="9">
        <v>42110</v>
      </c>
      <c r="L574" s="5" t="s">
        <v>1127</v>
      </c>
      <c r="M574" s="8" t="s">
        <v>1128</v>
      </c>
      <c r="N574" s="5">
        <f t="shared" si="46"/>
        <v>0</v>
      </c>
      <c r="O574" s="5">
        <f t="shared" si="47"/>
        <v>1</v>
      </c>
      <c r="P574" s="4">
        <v>3</v>
      </c>
      <c r="Q574" s="5">
        <v>38.291499000000002</v>
      </c>
      <c r="R574" s="5">
        <v>-122.306152</v>
      </c>
      <c r="S574" s="24">
        <v>84.277879339999998</v>
      </c>
      <c r="T574" s="24">
        <v>36.745886650000003</v>
      </c>
      <c r="U574" s="24">
        <v>0.44469149499999999</v>
      </c>
      <c r="V574" s="24">
        <v>74.819344079999993</v>
      </c>
      <c r="W574" s="24">
        <v>0</v>
      </c>
      <c r="X574" s="25">
        <v>15085</v>
      </c>
      <c r="Y574" s="24">
        <v>22.851919559999999</v>
      </c>
      <c r="Z574" s="24">
        <v>45.598194130000003</v>
      </c>
    </row>
    <row r="575" spans="1:26">
      <c r="A575" s="4">
        <v>574</v>
      </c>
      <c r="B575" s="8" t="s">
        <v>1129</v>
      </c>
      <c r="C575" t="s">
        <v>21</v>
      </c>
      <c r="D575" s="4">
        <f t="shared" si="45"/>
        <v>1</v>
      </c>
      <c r="E575" s="5" t="s">
        <v>46</v>
      </c>
      <c r="F575" s="5" t="s">
        <v>22</v>
      </c>
      <c r="G575" s="5">
        <v>1813</v>
      </c>
      <c r="H575" s="5">
        <v>1938</v>
      </c>
      <c r="I575" s="5">
        <f t="shared" si="51"/>
        <v>78</v>
      </c>
      <c r="J575" s="7">
        <v>492700</v>
      </c>
      <c r="K575" s="9">
        <v>42297</v>
      </c>
      <c r="L575" s="5" t="s">
        <v>1130</v>
      </c>
      <c r="M575" s="8" t="s">
        <v>1131</v>
      </c>
      <c r="N575" s="5">
        <f t="shared" si="46"/>
        <v>0</v>
      </c>
      <c r="O575" s="5">
        <f t="shared" si="47"/>
        <v>0</v>
      </c>
      <c r="P575" s="4">
        <v>4</v>
      </c>
      <c r="Q575" s="5">
        <v>38.291601999999997</v>
      </c>
      <c r="R575" s="5">
        <v>-122.304855</v>
      </c>
      <c r="S575" s="24">
        <v>84.277879339999998</v>
      </c>
      <c r="T575" s="24">
        <v>36.745886650000003</v>
      </c>
      <c r="U575" s="24">
        <v>0.44469149499999999</v>
      </c>
      <c r="V575" s="24">
        <v>74.819344079999993</v>
      </c>
      <c r="W575" s="24">
        <v>0</v>
      </c>
      <c r="X575" s="25">
        <v>15085</v>
      </c>
      <c r="Y575" s="24">
        <v>22.851919559999999</v>
      </c>
      <c r="Z575" s="24">
        <v>45.598194130000003</v>
      </c>
    </row>
    <row r="576" spans="1:26">
      <c r="A576" s="4">
        <v>575</v>
      </c>
      <c r="B576" s="8" t="s">
        <v>1132</v>
      </c>
      <c r="C576" t="s">
        <v>21</v>
      </c>
      <c r="D576" s="4">
        <f t="shared" si="45"/>
        <v>0</v>
      </c>
      <c r="E576" s="5" t="s">
        <v>11</v>
      </c>
      <c r="F576" s="5" t="s">
        <v>22</v>
      </c>
      <c r="G576" s="5">
        <v>1150</v>
      </c>
      <c r="H576" s="5">
        <v>1947</v>
      </c>
      <c r="I576" s="5">
        <f t="shared" si="51"/>
        <v>69</v>
      </c>
      <c r="J576" s="7">
        <v>389900</v>
      </c>
      <c r="K576" s="5" t="s">
        <v>2782</v>
      </c>
      <c r="L576" s="5" t="s">
        <v>2782</v>
      </c>
      <c r="M576" s="8" t="s">
        <v>1133</v>
      </c>
      <c r="N576" s="5">
        <f t="shared" si="46"/>
        <v>0</v>
      </c>
      <c r="O576" s="5">
        <f t="shared" si="47"/>
        <v>0</v>
      </c>
      <c r="P576" s="4">
        <v>2</v>
      </c>
      <c r="Q576" s="5">
        <v>38.290838999999998</v>
      </c>
      <c r="R576" s="5">
        <v>-122.308998</v>
      </c>
      <c r="S576" s="24">
        <v>58.530183729999997</v>
      </c>
      <c r="T576" s="24">
        <v>46.194225719999999</v>
      </c>
      <c r="U576" s="24">
        <v>0</v>
      </c>
      <c r="V576" s="24">
        <v>68.573868489999995</v>
      </c>
      <c r="W576" s="24">
        <v>2.1349274120000001</v>
      </c>
      <c r="X576" s="25">
        <v>20386</v>
      </c>
      <c r="Y576" s="24">
        <v>26.50918635</v>
      </c>
      <c r="Z576" s="24">
        <v>48.270893370000003</v>
      </c>
    </row>
    <row r="577" spans="1:26">
      <c r="A577" s="4">
        <v>576</v>
      </c>
      <c r="B577" s="8" t="s">
        <v>1134</v>
      </c>
      <c r="C577" t="s">
        <v>21</v>
      </c>
      <c r="D577" s="4">
        <f t="shared" si="45"/>
        <v>0</v>
      </c>
      <c r="E577" s="5" t="s">
        <v>11</v>
      </c>
      <c r="F577" s="5" t="s">
        <v>22</v>
      </c>
      <c r="G577" s="5">
        <v>1372</v>
      </c>
      <c r="H577" s="5">
        <v>1915</v>
      </c>
      <c r="I577" s="5">
        <f t="shared" si="51"/>
        <v>101</v>
      </c>
      <c r="J577" s="7">
        <v>479700</v>
      </c>
      <c r="K577" s="9">
        <v>42041</v>
      </c>
      <c r="L577" s="9">
        <v>42256</v>
      </c>
      <c r="M577" s="8" t="s">
        <v>1135</v>
      </c>
      <c r="N577" s="5">
        <f t="shared" si="46"/>
        <v>0</v>
      </c>
      <c r="O577" s="5">
        <f t="shared" si="47"/>
        <v>1</v>
      </c>
      <c r="P577" s="4">
        <v>3</v>
      </c>
      <c r="Q577" s="5">
        <v>38.290761000000003</v>
      </c>
      <c r="R577" s="5">
        <v>-122.30868100000001</v>
      </c>
      <c r="S577" s="24">
        <v>58.530183729999997</v>
      </c>
      <c r="T577" s="24">
        <v>46.194225719999999</v>
      </c>
      <c r="U577" s="24">
        <v>0</v>
      </c>
      <c r="V577" s="24">
        <v>68.573868489999995</v>
      </c>
      <c r="W577" s="24">
        <v>2.1349274120000001</v>
      </c>
      <c r="X577" s="25">
        <v>20386</v>
      </c>
      <c r="Y577" s="24">
        <v>26.50918635</v>
      </c>
      <c r="Z577" s="24">
        <v>48.270893370000003</v>
      </c>
    </row>
    <row r="578" spans="1:26">
      <c r="A578" s="4">
        <v>577</v>
      </c>
      <c r="B578" s="8" t="s">
        <v>1136</v>
      </c>
      <c r="C578" t="s">
        <v>21</v>
      </c>
      <c r="D578" s="4">
        <f t="shared" ref="D578:D641" si="52">IF(E578="Red",1,0)</f>
        <v>0</v>
      </c>
      <c r="E578" s="5" t="s">
        <v>11</v>
      </c>
      <c r="F578" s="5" t="s">
        <v>22</v>
      </c>
      <c r="G578" s="5">
        <v>1153</v>
      </c>
      <c r="H578" s="5">
        <v>1957</v>
      </c>
      <c r="I578" s="5">
        <f t="shared" si="51"/>
        <v>59</v>
      </c>
      <c r="J578" s="7">
        <v>437600</v>
      </c>
      <c r="K578" s="5" t="s">
        <v>2782</v>
      </c>
      <c r="L578" s="5" t="s">
        <v>2782</v>
      </c>
      <c r="M578" s="8" t="s">
        <v>1137</v>
      </c>
      <c r="N578" s="5">
        <f t="shared" ref="N578:N641" si="53">IF(ISNUMBER(FIND("chimney",M578))= TRUE,1,0)</f>
        <v>0</v>
      </c>
      <c r="O578" s="5">
        <f t="shared" ref="O578:O641" si="54">IF(ISNUMBER(FIND("foundation",M578))= TRUE,1,0)</f>
        <v>0</v>
      </c>
      <c r="P578" s="4">
        <v>1</v>
      </c>
      <c r="Q578" s="5">
        <v>38.290281999999998</v>
      </c>
      <c r="R578" s="5">
        <v>-122.30582</v>
      </c>
      <c r="S578" s="24">
        <v>58.530183729999997</v>
      </c>
      <c r="T578" s="24">
        <v>46.194225719999999</v>
      </c>
      <c r="U578" s="24">
        <v>0</v>
      </c>
      <c r="V578" s="24">
        <v>68.573868489999995</v>
      </c>
      <c r="W578" s="24">
        <v>2.1349274120000001</v>
      </c>
      <c r="X578" s="25">
        <v>20386</v>
      </c>
      <c r="Y578" s="24">
        <v>26.50918635</v>
      </c>
      <c r="Z578" s="24">
        <v>48.270893370000003</v>
      </c>
    </row>
    <row r="579" spans="1:26">
      <c r="A579" s="4">
        <v>578</v>
      </c>
      <c r="B579" s="8" t="s">
        <v>1138</v>
      </c>
      <c r="C579" t="s">
        <v>21</v>
      </c>
      <c r="D579" s="4">
        <f t="shared" si="52"/>
        <v>1</v>
      </c>
      <c r="E579" s="5" t="s">
        <v>46</v>
      </c>
      <c r="F579" s="5" t="s">
        <v>22</v>
      </c>
      <c r="G579" s="6">
        <v>1000</v>
      </c>
      <c r="H579" s="5">
        <v>1890</v>
      </c>
      <c r="I579" s="5">
        <f t="shared" si="51"/>
        <v>126</v>
      </c>
      <c r="J579" s="7">
        <v>426200</v>
      </c>
      <c r="K579" s="9">
        <v>42100</v>
      </c>
      <c r="L579" s="9">
        <v>42240</v>
      </c>
      <c r="M579" s="8" t="s">
        <v>1139</v>
      </c>
      <c r="N579" s="5">
        <f t="shared" si="53"/>
        <v>0</v>
      </c>
      <c r="O579" s="5">
        <f t="shared" si="54"/>
        <v>0</v>
      </c>
      <c r="P579" s="4">
        <v>4</v>
      </c>
      <c r="Q579" s="5">
        <v>38.289591000000001</v>
      </c>
      <c r="R579" s="5">
        <v>-122.309917</v>
      </c>
      <c r="S579" s="24">
        <v>58.530183729999997</v>
      </c>
      <c r="T579" s="24">
        <v>46.194225719999999</v>
      </c>
      <c r="U579" s="24">
        <v>0</v>
      </c>
      <c r="V579" s="24">
        <v>68.573868489999995</v>
      </c>
      <c r="W579" s="24">
        <v>2.1349274120000001</v>
      </c>
      <c r="X579" s="25">
        <v>20386</v>
      </c>
      <c r="Y579" s="24">
        <v>26.50918635</v>
      </c>
      <c r="Z579" s="24">
        <v>48.270893370000003</v>
      </c>
    </row>
    <row r="580" spans="1:26">
      <c r="A580" s="4">
        <v>579</v>
      </c>
      <c r="B580" s="8" t="s">
        <v>1140</v>
      </c>
      <c r="C580" t="s">
        <v>21</v>
      </c>
      <c r="D580" s="4">
        <f t="shared" si="52"/>
        <v>0</v>
      </c>
      <c r="E580" s="5" t="s">
        <v>11</v>
      </c>
      <c r="F580" s="5" t="s">
        <v>22</v>
      </c>
      <c r="G580" s="5">
        <v>1098</v>
      </c>
      <c r="H580" s="5">
        <v>1958</v>
      </c>
      <c r="I580" s="5">
        <f t="shared" si="51"/>
        <v>58</v>
      </c>
      <c r="J580" s="7">
        <v>364400</v>
      </c>
      <c r="K580" s="5" t="s">
        <v>2782</v>
      </c>
      <c r="L580" s="5" t="s">
        <v>2782</v>
      </c>
      <c r="M580" s="8" t="s">
        <v>1141</v>
      </c>
      <c r="N580" s="5">
        <f t="shared" si="53"/>
        <v>0</v>
      </c>
      <c r="O580" s="5">
        <f t="shared" si="54"/>
        <v>0</v>
      </c>
      <c r="P580" s="4">
        <v>2</v>
      </c>
      <c r="Q580" s="5">
        <v>38.289386999999998</v>
      </c>
      <c r="R580" s="5">
        <v>-122.30453799999999</v>
      </c>
      <c r="S580" s="24">
        <v>58.530183729999997</v>
      </c>
      <c r="T580" s="24">
        <v>46.194225719999999</v>
      </c>
      <c r="U580" s="24">
        <v>0</v>
      </c>
      <c r="V580" s="24">
        <v>68.573868489999995</v>
      </c>
      <c r="W580" s="24">
        <v>2.1349274120000001</v>
      </c>
      <c r="X580" s="25">
        <v>20386</v>
      </c>
      <c r="Y580" s="24">
        <v>26.50918635</v>
      </c>
      <c r="Z580" s="24">
        <v>48.270893370000003</v>
      </c>
    </row>
    <row r="581" spans="1:26">
      <c r="A581" s="4">
        <v>580</v>
      </c>
      <c r="B581" s="8" t="s">
        <v>1142</v>
      </c>
      <c r="C581" t="s">
        <v>21</v>
      </c>
      <c r="D581" s="4">
        <f t="shared" si="52"/>
        <v>0</v>
      </c>
      <c r="E581" s="5" t="s">
        <v>11</v>
      </c>
      <c r="F581" s="5" t="s">
        <v>22</v>
      </c>
      <c r="G581" s="5">
        <v>1098</v>
      </c>
      <c r="H581" s="5">
        <v>1957</v>
      </c>
      <c r="I581" s="5">
        <f t="shared" si="51"/>
        <v>59</v>
      </c>
      <c r="J581" s="7">
        <v>425000</v>
      </c>
      <c r="K581" s="9">
        <v>42164</v>
      </c>
      <c r="L581" s="9">
        <v>42193</v>
      </c>
      <c r="M581" s="8" t="s">
        <v>1109</v>
      </c>
      <c r="N581" s="5">
        <f t="shared" si="53"/>
        <v>0</v>
      </c>
      <c r="O581" s="5">
        <f t="shared" si="54"/>
        <v>0</v>
      </c>
      <c r="P581" s="4">
        <v>2</v>
      </c>
      <c r="Q581" s="5">
        <v>38.289656000000001</v>
      </c>
      <c r="R581" s="5">
        <v>-122.30404</v>
      </c>
      <c r="S581" s="24">
        <v>58.530183729999997</v>
      </c>
      <c r="T581" s="24">
        <v>46.194225719999999</v>
      </c>
      <c r="U581" s="24">
        <v>0</v>
      </c>
      <c r="V581" s="24">
        <v>68.573868489999995</v>
      </c>
      <c r="W581" s="24">
        <v>2.1349274120000001</v>
      </c>
      <c r="X581" s="25">
        <v>20386</v>
      </c>
      <c r="Y581" s="24">
        <v>26.50918635</v>
      </c>
      <c r="Z581" s="24">
        <v>48.270893370000003</v>
      </c>
    </row>
    <row r="582" spans="1:26">
      <c r="A582" s="4">
        <v>581</v>
      </c>
      <c r="B582" s="8" t="s">
        <v>1143</v>
      </c>
      <c r="C582" t="s">
        <v>21</v>
      </c>
      <c r="D582" s="4">
        <f t="shared" si="52"/>
        <v>0</v>
      </c>
      <c r="E582" s="5" t="s">
        <v>11</v>
      </c>
      <c r="F582" s="5" t="s">
        <v>22</v>
      </c>
      <c r="G582" s="5">
        <v>1064</v>
      </c>
      <c r="H582" s="5">
        <v>1956</v>
      </c>
      <c r="I582" s="5">
        <f t="shared" si="51"/>
        <v>60</v>
      </c>
      <c r="J582" s="7">
        <v>396400</v>
      </c>
      <c r="K582" s="5" t="s">
        <v>2782</v>
      </c>
      <c r="L582" s="5" t="s">
        <v>2782</v>
      </c>
      <c r="M582" s="8" t="s">
        <v>1144</v>
      </c>
      <c r="N582" s="5">
        <f t="shared" si="53"/>
        <v>0</v>
      </c>
      <c r="O582" s="5">
        <f t="shared" si="54"/>
        <v>0</v>
      </c>
      <c r="P582" s="4">
        <v>2</v>
      </c>
      <c r="Q582" s="5">
        <v>38.289656000000001</v>
      </c>
      <c r="R582" s="5">
        <v>-122.30382400000001</v>
      </c>
      <c r="S582" s="24">
        <v>58.530183729999997</v>
      </c>
      <c r="T582" s="24">
        <v>46.194225719999999</v>
      </c>
      <c r="U582" s="24">
        <v>0</v>
      </c>
      <c r="V582" s="24">
        <v>68.573868489999995</v>
      </c>
      <c r="W582" s="24">
        <v>2.1349274120000001</v>
      </c>
      <c r="X582" s="25">
        <v>20386</v>
      </c>
      <c r="Y582" s="24">
        <v>26.50918635</v>
      </c>
      <c r="Z582" s="24">
        <v>48.270893370000003</v>
      </c>
    </row>
    <row r="583" spans="1:26">
      <c r="A583" s="4">
        <v>582</v>
      </c>
      <c r="B583" s="8" t="s">
        <v>1145</v>
      </c>
      <c r="C583" t="s">
        <v>21</v>
      </c>
      <c r="D583" s="4">
        <f t="shared" si="52"/>
        <v>0</v>
      </c>
      <c r="E583" s="5" t="s">
        <v>11</v>
      </c>
      <c r="F583" s="5" t="s">
        <v>22</v>
      </c>
      <c r="G583" s="5">
        <v>1064</v>
      </c>
      <c r="H583" s="5">
        <v>1957</v>
      </c>
      <c r="I583" s="5">
        <f t="shared" si="51"/>
        <v>59</v>
      </c>
      <c r="J583" s="7">
        <v>406500</v>
      </c>
      <c r="K583" s="5" t="s">
        <v>2782</v>
      </c>
      <c r="L583" s="5" t="s">
        <v>2782</v>
      </c>
      <c r="M583" s="8" t="s">
        <v>1146</v>
      </c>
      <c r="N583" s="5">
        <f t="shared" si="53"/>
        <v>0</v>
      </c>
      <c r="O583" s="5">
        <f t="shared" si="54"/>
        <v>0</v>
      </c>
      <c r="P583" s="4">
        <v>2</v>
      </c>
      <c r="Q583" s="5">
        <v>38.289385000000003</v>
      </c>
      <c r="R583" s="5">
        <v>-122.30340700000001</v>
      </c>
      <c r="S583" s="24">
        <v>58.530183729999997</v>
      </c>
      <c r="T583" s="24">
        <v>46.194225719999999</v>
      </c>
      <c r="U583" s="24">
        <v>0</v>
      </c>
      <c r="V583" s="24">
        <v>68.573868489999995</v>
      </c>
      <c r="W583" s="24">
        <v>2.1349274120000001</v>
      </c>
      <c r="X583" s="25">
        <v>20386</v>
      </c>
      <c r="Y583" s="24">
        <v>26.50918635</v>
      </c>
      <c r="Z583" s="24">
        <v>48.270893370000003</v>
      </c>
    </row>
    <row r="584" spans="1:26">
      <c r="A584" s="4">
        <v>583</v>
      </c>
      <c r="B584" s="8" t="s">
        <v>1147</v>
      </c>
      <c r="C584" t="s">
        <v>21</v>
      </c>
      <c r="D584" s="4">
        <f t="shared" si="52"/>
        <v>0</v>
      </c>
      <c r="E584" s="5" t="s">
        <v>11</v>
      </c>
      <c r="F584" s="5" t="s">
        <v>22</v>
      </c>
      <c r="G584" s="5">
        <v>1098</v>
      </c>
      <c r="H584" s="5">
        <v>1957</v>
      </c>
      <c r="I584" s="5">
        <f t="shared" si="51"/>
        <v>59</v>
      </c>
      <c r="J584" s="7">
        <v>390400</v>
      </c>
      <c r="K584" s="5" t="s">
        <v>2782</v>
      </c>
      <c r="L584" s="5" t="s">
        <v>2782</v>
      </c>
      <c r="M584" s="8" t="s">
        <v>1148</v>
      </c>
      <c r="N584" s="5">
        <f t="shared" si="53"/>
        <v>0</v>
      </c>
      <c r="O584" s="5">
        <f t="shared" si="54"/>
        <v>0</v>
      </c>
      <c r="P584" s="4">
        <v>1</v>
      </c>
      <c r="Q584" s="5">
        <v>38.289402000000003</v>
      </c>
      <c r="R584" s="5">
        <v>-122.302992</v>
      </c>
      <c r="S584" s="24">
        <v>58.530183729999997</v>
      </c>
      <c r="T584" s="24">
        <v>46.194225719999999</v>
      </c>
      <c r="U584" s="24">
        <v>0</v>
      </c>
      <c r="V584" s="24">
        <v>68.573868489999995</v>
      </c>
      <c r="W584" s="24">
        <v>2.1349274120000001</v>
      </c>
      <c r="X584" s="25">
        <v>20386</v>
      </c>
      <c r="Y584" s="24">
        <v>26.50918635</v>
      </c>
      <c r="Z584" s="24">
        <v>48.270893370000003</v>
      </c>
    </row>
    <row r="585" spans="1:26">
      <c r="A585" s="4">
        <v>584</v>
      </c>
      <c r="B585" s="8" t="s">
        <v>1149</v>
      </c>
      <c r="C585" t="s">
        <v>21</v>
      </c>
      <c r="D585" s="4">
        <f t="shared" si="52"/>
        <v>0</v>
      </c>
      <c r="E585" s="5" t="s">
        <v>11</v>
      </c>
      <c r="F585" s="5" t="s">
        <v>22</v>
      </c>
      <c r="G585" s="5">
        <v>1266</v>
      </c>
      <c r="H585" s="5">
        <v>1956</v>
      </c>
      <c r="I585" s="5">
        <f t="shared" si="51"/>
        <v>60</v>
      </c>
      <c r="J585" s="7">
        <v>448500</v>
      </c>
      <c r="K585" s="5" t="s">
        <v>2782</v>
      </c>
      <c r="L585" s="5" t="s">
        <v>2782</v>
      </c>
      <c r="M585" s="8" t="s">
        <v>1150</v>
      </c>
      <c r="N585" s="5">
        <f t="shared" si="53"/>
        <v>0</v>
      </c>
      <c r="O585" s="5">
        <f t="shared" si="54"/>
        <v>0</v>
      </c>
      <c r="P585" s="4">
        <v>2</v>
      </c>
      <c r="Q585" s="5">
        <v>38.288952999999999</v>
      </c>
      <c r="R585" s="5">
        <v>-122.304033</v>
      </c>
      <c r="S585" s="24">
        <v>58.530183729999997</v>
      </c>
      <c r="T585" s="24">
        <v>46.194225719999999</v>
      </c>
      <c r="U585" s="24">
        <v>0</v>
      </c>
      <c r="V585" s="24">
        <v>68.573868489999995</v>
      </c>
      <c r="W585" s="24">
        <v>2.1349274120000001</v>
      </c>
      <c r="X585" s="25">
        <v>20386</v>
      </c>
      <c r="Y585" s="24">
        <v>26.50918635</v>
      </c>
      <c r="Z585" s="24">
        <v>48.270893370000003</v>
      </c>
    </row>
    <row r="586" spans="1:26">
      <c r="A586" s="4">
        <v>585</v>
      </c>
      <c r="B586" s="8" t="s">
        <v>1151</v>
      </c>
      <c r="C586" t="s">
        <v>21</v>
      </c>
      <c r="D586" s="4">
        <f t="shared" si="52"/>
        <v>0</v>
      </c>
      <c r="E586" s="5" t="s">
        <v>11</v>
      </c>
      <c r="F586" s="5" t="s">
        <v>22</v>
      </c>
      <c r="G586" s="5">
        <v>1064</v>
      </c>
      <c r="H586" s="5">
        <v>1957</v>
      </c>
      <c r="I586" s="5">
        <f t="shared" si="51"/>
        <v>59</v>
      </c>
      <c r="J586" s="7">
        <v>414700</v>
      </c>
      <c r="K586" s="9">
        <v>42180</v>
      </c>
      <c r="L586" s="9">
        <v>42242</v>
      </c>
      <c r="M586" s="8" t="s">
        <v>1152</v>
      </c>
      <c r="N586" s="5">
        <f t="shared" si="53"/>
        <v>0</v>
      </c>
      <c r="O586" s="5">
        <f t="shared" si="54"/>
        <v>0</v>
      </c>
      <c r="P586" s="4">
        <v>2</v>
      </c>
      <c r="Q586" s="5">
        <v>38.288958000000001</v>
      </c>
      <c r="R586" s="5">
        <v>-122.303608</v>
      </c>
      <c r="S586" s="24">
        <v>58.530183729999997</v>
      </c>
      <c r="T586" s="24">
        <v>46.194225719999999</v>
      </c>
      <c r="U586" s="24">
        <v>0</v>
      </c>
      <c r="V586" s="24">
        <v>68.573868489999995</v>
      </c>
      <c r="W586" s="24">
        <v>2.1349274120000001</v>
      </c>
      <c r="X586" s="25">
        <v>20386</v>
      </c>
      <c r="Y586" s="24">
        <v>26.50918635</v>
      </c>
      <c r="Z586" s="24">
        <v>48.270893370000003</v>
      </c>
    </row>
    <row r="587" spans="1:26">
      <c r="A587" s="4">
        <v>586</v>
      </c>
      <c r="B587" s="8" t="s">
        <v>1153</v>
      </c>
      <c r="C587" t="s">
        <v>21</v>
      </c>
      <c r="D587" s="4">
        <f t="shared" si="52"/>
        <v>0</v>
      </c>
      <c r="E587" s="5" t="s">
        <v>11</v>
      </c>
      <c r="F587" s="5" t="s">
        <v>22</v>
      </c>
      <c r="G587" s="5">
        <v>1064</v>
      </c>
      <c r="H587" s="5">
        <v>1957</v>
      </c>
      <c r="I587" s="5">
        <f t="shared" si="51"/>
        <v>59</v>
      </c>
      <c r="J587" s="7">
        <v>412700</v>
      </c>
      <c r="K587" s="5" t="s">
        <v>2782</v>
      </c>
      <c r="L587" s="5" t="s">
        <v>2782</v>
      </c>
      <c r="M587" s="8" t="s">
        <v>1152</v>
      </c>
      <c r="N587" s="5">
        <f t="shared" si="53"/>
        <v>0</v>
      </c>
      <c r="O587" s="5">
        <f t="shared" si="54"/>
        <v>0</v>
      </c>
      <c r="P587" s="4">
        <v>2</v>
      </c>
      <c r="Q587" s="5">
        <v>38.288960000000003</v>
      </c>
      <c r="R587" s="5">
        <v>-122.30319</v>
      </c>
      <c r="S587" s="24">
        <v>58.530183729999997</v>
      </c>
      <c r="T587" s="24">
        <v>46.194225719999999</v>
      </c>
      <c r="U587" s="24">
        <v>0</v>
      </c>
      <c r="V587" s="24">
        <v>68.573868489999995</v>
      </c>
      <c r="W587" s="24">
        <v>2.1349274120000001</v>
      </c>
      <c r="X587" s="25">
        <v>20386</v>
      </c>
      <c r="Y587" s="24">
        <v>26.50918635</v>
      </c>
      <c r="Z587" s="24">
        <v>48.270893370000003</v>
      </c>
    </row>
    <row r="588" spans="1:26">
      <c r="A588" s="4">
        <v>587</v>
      </c>
      <c r="B588" s="8" t="s">
        <v>1154</v>
      </c>
      <c r="C588" t="s">
        <v>21</v>
      </c>
      <c r="D588" s="4">
        <f t="shared" si="52"/>
        <v>0</v>
      </c>
      <c r="E588" s="5" t="s">
        <v>11</v>
      </c>
      <c r="F588" s="5" t="s">
        <v>22</v>
      </c>
      <c r="G588" s="5">
        <v>1098</v>
      </c>
      <c r="H588" s="5">
        <v>1956</v>
      </c>
      <c r="I588" s="5">
        <f t="shared" si="51"/>
        <v>60</v>
      </c>
      <c r="J588" s="7">
        <v>418300</v>
      </c>
      <c r="K588" s="5" t="s">
        <v>2782</v>
      </c>
      <c r="L588" s="5" t="s">
        <v>2782</v>
      </c>
      <c r="M588" s="8" t="s">
        <v>1155</v>
      </c>
      <c r="N588" s="5">
        <f t="shared" si="53"/>
        <v>1</v>
      </c>
      <c r="O588" s="5">
        <f t="shared" si="54"/>
        <v>0</v>
      </c>
      <c r="P588" s="4">
        <v>2</v>
      </c>
      <c r="Q588" s="5">
        <v>38.288746000000003</v>
      </c>
      <c r="R588" s="5">
        <v>-122.303944</v>
      </c>
      <c r="S588" s="24">
        <v>58.530183729999997</v>
      </c>
      <c r="T588" s="24">
        <v>46.194225719999999</v>
      </c>
      <c r="U588" s="24">
        <v>0</v>
      </c>
      <c r="V588" s="24">
        <v>68.573868489999995</v>
      </c>
      <c r="W588" s="24">
        <v>2.1349274120000001</v>
      </c>
      <c r="X588" s="25">
        <v>20386</v>
      </c>
      <c r="Y588" s="24">
        <v>26.50918635</v>
      </c>
      <c r="Z588" s="24">
        <v>48.270893370000003</v>
      </c>
    </row>
    <row r="589" spans="1:26">
      <c r="A589" s="4">
        <v>588</v>
      </c>
      <c r="B589" s="8" t="s">
        <v>1156</v>
      </c>
      <c r="C589" t="s">
        <v>21</v>
      </c>
      <c r="D589" s="4">
        <f t="shared" si="52"/>
        <v>0</v>
      </c>
      <c r="E589" s="5" t="s">
        <v>11</v>
      </c>
      <c r="F589" s="5" t="s">
        <v>22</v>
      </c>
      <c r="G589" s="5">
        <v>2122</v>
      </c>
      <c r="H589" s="5">
        <v>1956</v>
      </c>
      <c r="I589" s="5">
        <f t="shared" si="51"/>
        <v>60</v>
      </c>
      <c r="J589" s="7">
        <v>634800</v>
      </c>
      <c r="K589" s="5" t="s">
        <v>2782</v>
      </c>
      <c r="L589" s="5" t="s">
        <v>2782</v>
      </c>
      <c r="M589" s="8" t="s">
        <v>991</v>
      </c>
      <c r="N589" s="5">
        <f t="shared" si="53"/>
        <v>1</v>
      </c>
      <c r="O589" s="5">
        <f t="shared" si="54"/>
        <v>0</v>
      </c>
      <c r="P589" s="4">
        <v>2</v>
      </c>
      <c r="Q589" s="5">
        <v>38.288564000000001</v>
      </c>
      <c r="R589" s="5">
        <v>-122.303881</v>
      </c>
      <c r="S589" s="24">
        <v>58.530183729999997</v>
      </c>
      <c r="T589" s="24">
        <v>46.194225719999999</v>
      </c>
      <c r="U589" s="24">
        <v>0</v>
      </c>
      <c r="V589" s="24">
        <v>68.573868489999995</v>
      </c>
      <c r="W589" s="24">
        <v>2.1349274120000001</v>
      </c>
      <c r="X589" s="25">
        <v>20386</v>
      </c>
      <c r="Y589" s="24">
        <v>26.50918635</v>
      </c>
      <c r="Z589" s="24">
        <v>48.270893370000003</v>
      </c>
    </row>
    <row r="590" spans="1:26">
      <c r="A590" s="4">
        <v>589</v>
      </c>
      <c r="B590" s="8" t="s">
        <v>1157</v>
      </c>
      <c r="C590" t="s">
        <v>21</v>
      </c>
      <c r="D590" s="4">
        <f t="shared" si="52"/>
        <v>0</v>
      </c>
      <c r="E590" s="5" t="s">
        <v>11</v>
      </c>
      <c r="F590" s="5" t="s">
        <v>22</v>
      </c>
      <c r="G590" s="5">
        <v>25531</v>
      </c>
      <c r="H590" s="5">
        <v>1963</v>
      </c>
      <c r="I590" s="5">
        <f t="shared" si="51"/>
        <v>53</v>
      </c>
      <c r="J590" s="7">
        <v>3998900</v>
      </c>
      <c r="K590" s="9">
        <v>41967</v>
      </c>
      <c r="L590" s="9">
        <v>41995</v>
      </c>
      <c r="M590" s="8" t="s">
        <v>1158</v>
      </c>
      <c r="N590" s="5">
        <f t="shared" si="53"/>
        <v>0</v>
      </c>
      <c r="O590" s="5">
        <f t="shared" si="54"/>
        <v>0</v>
      </c>
      <c r="P590" s="4">
        <v>1</v>
      </c>
      <c r="Q590" s="5">
        <v>38.288348999999997</v>
      </c>
      <c r="R590" s="5">
        <v>-122.303327</v>
      </c>
      <c r="S590" s="24">
        <v>58.530183729999997</v>
      </c>
      <c r="T590" s="24">
        <v>46.194225719999999</v>
      </c>
      <c r="U590" s="24">
        <v>0</v>
      </c>
      <c r="V590" s="24">
        <v>68.573868489999995</v>
      </c>
      <c r="W590" s="24">
        <v>2.1349274120000001</v>
      </c>
      <c r="X590" s="25">
        <v>20386</v>
      </c>
      <c r="Y590" s="24">
        <v>26.50918635</v>
      </c>
      <c r="Z590" s="24">
        <v>48.270893370000003</v>
      </c>
    </row>
    <row r="591" spans="1:26">
      <c r="A591" s="4">
        <v>590</v>
      </c>
      <c r="B591" s="8" t="s">
        <v>1159</v>
      </c>
      <c r="C591" t="s">
        <v>21</v>
      </c>
      <c r="D591" s="4">
        <f t="shared" si="52"/>
        <v>0</v>
      </c>
      <c r="E591" s="5" t="s">
        <v>11</v>
      </c>
      <c r="F591" s="5" t="s">
        <v>22</v>
      </c>
      <c r="G591" s="6">
        <v>6000</v>
      </c>
      <c r="H591" s="5">
        <v>1970</v>
      </c>
      <c r="I591" s="5">
        <f t="shared" si="51"/>
        <v>46</v>
      </c>
      <c r="J591" s="7">
        <v>267400</v>
      </c>
      <c r="K591" s="9">
        <v>41947</v>
      </c>
      <c r="L591" s="9">
        <v>42004</v>
      </c>
      <c r="M591" s="8" t="s">
        <v>1160</v>
      </c>
      <c r="N591" s="5">
        <f t="shared" si="53"/>
        <v>0</v>
      </c>
      <c r="O591" s="5">
        <f t="shared" si="54"/>
        <v>0</v>
      </c>
      <c r="P591" s="4">
        <v>2</v>
      </c>
      <c r="Q591" s="5">
        <v>38.288198000000001</v>
      </c>
      <c r="R591" s="5">
        <v>-122.304366</v>
      </c>
      <c r="S591" s="24">
        <v>58.530183729999997</v>
      </c>
      <c r="T591" s="24">
        <v>46.194225719999999</v>
      </c>
      <c r="U591" s="24">
        <v>0</v>
      </c>
      <c r="V591" s="24">
        <v>68.573868489999995</v>
      </c>
      <c r="W591" s="24">
        <v>2.1349274120000001</v>
      </c>
      <c r="X591" s="25">
        <v>20386</v>
      </c>
      <c r="Y591" s="24">
        <v>26.50918635</v>
      </c>
      <c r="Z591" s="24">
        <v>48.270893370000003</v>
      </c>
    </row>
    <row r="592" spans="1:26">
      <c r="A592" s="4">
        <v>591</v>
      </c>
      <c r="B592" s="8" t="s">
        <v>1161</v>
      </c>
      <c r="C592" t="s">
        <v>21</v>
      </c>
      <c r="D592" s="4">
        <f t="shared" si="52"/>
        <v>1</v>
      </c>
      <c r="E592" s="5" t="s">
        <v>46</v>
      </c>
      <c r="F592" s="5" t="s">
        <v>22</v>
      </c>
      <c r="G592" s="6">
        <v>6000</v>
      </c>
      <c r="H592" s="5" t="s">
        <v>2782</v>
      </c>
      <c r="I592" s="5" t="s">
        <v>2782</v>
      </c>
      <c r="J592" s="7">
        <v>563000</v>
      </c>
      <c r="K592" s="5" t="s">
        <v>2782</v>
      </c>
      <c r="L592" s="5" t="s">
        <v>2782</v>
      </c>
      <c r="M592" s="8" t="s">
        <v>1162</v>
      </c>
      <c r="N592" s="5">
        <f t="shared" si="53"/>
        <v>0</v>
      </c>
      <c r="O592" s="5">
        <f t="shared" si="54"/>
        <v>0</v>
      </c>
      <c r="P592" s="4">
        <v>4</v>
      </c>
      <c r="Q592" s="5">
        <v>38.288187000000001</v>
      </c>
      <c r="R592" s="5">
        <v>-122.30410500000001</v>
      </c>
      <c r="S592" s="24">
        <v>58.530183729999997</v>
      </c>
      <c r="T592" s="24">
        <v>46.194225719999999</v>
      </c>
      <c r="U592" s="24">
        <v>0</v>
      </c>
      <c r="V592" s="24">
        <v>68.573868489999995</v>
      </c>
      <c r="W592" s="24">
        <v>2.1349274120000001</v>
      </c>
      <c r="X592" s="25">
        <v>20386</v>
      </c>
      <c r="Y592" s="24">
        <v>26.50918635</v>
      </c>
      <c r="Z592" s="24">
        <v>48.270893370000003</v>
      </c>
    </row>
    <row r="593" spans="1:26">
      <c r="A593" s="4">
        <v>592</v>
      </c>
      <c r="B593" s="8" t="s">
        <v>1163</v>
      </c>
      <c r="C593" t="s">
        <v>21</v>
      </c>
      <c r="D593" s="4">
        <f t="shared" si="52"/>
        <v>0</v>
      </c>
      <c r="E593" s="5" t="s">
        <v>11</v>
      </c>
      <c r="F593" s="5" t="s">
        <v>22</v>
      </c>
      <c r="G593" s="5">
        <v>1572</v>
      </c>
      <c r="H593" s="5">
        <v>1955</v>
      </c>
      <c r="I593" s="5">
        <f t="shared" ref="I593:I598" si="55">2016-H593</f>
        <v>61</v>
      </c>
      <c r="J593" s="7">
        <v>507700</v>
      </c>
      <c r="K593" s="5" t="s">
        <v>2782</v>
      </c>
      <c r="L593" s="5" t="s">
        <v>2782</v>
      </c>
      <c r="M593" s="8" t="s">
        <v>1164</v>
      </c>
      <c r="N593" s="5">
        <f t="shared" si="53"/>
        <v>1</v>
      </c>
      <c r="O593" s="5">
        <f t="shared" si="54"/>
        <v>0</v>
      </c>
      <c r="P593" s="4">
        <v>2</v>
      </c>
      <c r="Q593" s="5">
        <v>38.287930000000003</v>
      </c>
      <c r="R593" s="5">
        <v>-122.31162399999999</v>
      </c>
      <c r="S593" s="24">
        <v>72.256097560000001</v>
      </c>
      <c r="T593" s="24">
        <v>55.487804879999999</v>
      </c>
      <c r="U593" s="24">
        <v>0</v>
      </c>
      <c r="V593" s="24">
        <v>45.584415579999998</v>
      </c>
      <c r="W593" s="24">
        <v>0.38961038999999997</v>
      </c>
      <c r="X593" s="25">
        <v>22808</v>
      </c>
      <c r="Y593" s="24">
        <v>37.5</v>
      </c>
      <c r="Z593" s="24">
        <v>75.78740157</v>
      </c>
    </row>
    <row r="594" spans="1:26">
      <c r="A594" s="4">
        <v>593</v>
      </c>
      <c r="B594" s="8" t="s">
        <v>1165</v>
      </c>
      <c r="C594" t="s">
        <v>21</v>
      </c>
      <c r="D594" s="4">
        <f t="shared" si="52"/>
        <v>0</v>
      </c>
      <c r="E594" s="5" t="s">
        <v>11</v>
      </c>
      <c r="F594" s="5" t="s">
        <v>22</v>
      </c>
      <c r="G594" s="5">
        <v>1289</v>
      </c>
      <c r="H594" s="5">
        <v>1955</v>
      </c>
      <c r="I594" s="5">
        <f t="shared" si="55"/>
        <v>61</v>
      </c>
      <c r="J594" s="7">
        <v>465200</v>
      </c>
      <c r="K594" s="5" t="s">
        <v>2782</v>
      </c>
      <c r="L594" s="5" t="s">
        <v>2782</v>
      </c>
      <c r="M594" s="8" t="s">
        <v>1166</v>
      </c>
      <c r="N594" s="5">
        <f t="shared" si="53"/>
        <v>0</v>
      </c>
      <c r="O594" s="5">
        <f t="shared" si="54"/>
        <v>0</v>
      </c>
      <c r="P594" s="4">
        <v>2</v>
      </c>
      <c r="Q594" s="5">
        <v>38.288643999999998</v>
      </c>
      <c r="R594" s="5">
        <v>-122.31080799999999</v>
      </c>
      <c r="S594" s="24">
        <v>72.256097560000001</v>
      </c>
      <c r="T594" s="24">
        <v>55.487804879999999</v>
      </c>
      <c r="U594" s="24">
        <v>0</v>
      </c>
      <c r="V594" s="24">
        <v>45.584415579999998</v>
      </c>
      <c r="W594" s="24">
        <v>0.38961038999999997</v>
      </c>
      <c r="X594" s="25">
        <v>22808</v>
      </c>
      <c r="Y594" s="24">
        <v>37.5</v>
      </c>
      <c r="Z594" s="24">
        <v>75.78740157</v>
      </c>
    </row>
    <row r="595" spans="1:26">
      <c r="A595" s="4">
        <v>594</v>
      </c>
      <c r="B595" s="8" t="s">
        <v>1167</v>
      </c>
      <c r="C595" t="s">
        <v>21</v>
      </c>
      <c r="D595" s="4">
        <f t="shared" si="52"/>
        <v>0</v>
      </c>
      <c r="E595" s="5" t="s">
        <v>11</v>
      </c>
      <c r="F595" s="5" t="s">
        <v>22</v>
      </c>
      <c r="G595" s="5">
        <v>985</v>
      </c>
      <c r="H595" s="5">
        <v>1950</v>
      </c>
      <c r="I595" s="5">
        <f t="shared" si="55"/>
        <v>66</v>
      </c>
      <c r="J595" s="7">
        <v>456800</v>
      </c>
      <c r="K595" s="5" t="s">
        <v>2782</v>
      </c>
      <c r="L595" s="5" t="s">
        <v>2782</v>
      </c>
      <c r="M595" s="8" t="s">
        <v>1168</v>
      </c>
      <c r="N595" s="5">
        <f t="shared" si="53"/>
        <v>0</v>
      </c>
      <c r="O595" s="5">
        <f t="shared" si="54"/>
        <v>0</v>
      </c>
      <c r="P595" s="4">
        <v>2</v>
      </c>
      <c r="Q595" s="5">
        <v>38.292053000000003</v>
      </c>
      <c r="R595" s="5">
        <v>-122.3112</v>
      </c>
      <c r="S595" s="24">
        <v>72.256097560000001</v>
      </c>
      <c r="T595" s="24">
        <v>55.487804879999999</v>
      </c>
      <c r="U595" s="24">
        <v>0</v>
      </c>
      <c r="V595" s="24">
        <v>45.584415579999998</v>
      </c>
      <c r="W595" s="24">
        <v>0.38961038999999997</v>
      </c>
      <c r="X595" s="25">
        <v>22808</v>
      </c>
      <c r="Y595" s="24">
        <v>37.5</v>
      </c>
      <c r="Z595" s="24">
        <v>75.78740157</v>
      </c>
    </row>
    <row r="596" spans="1:26">
      <c r="A596" s="4">
        <v>595</v>
      </c>
      <c r="B596" s="8" t="s">
        <v>1169</v>
      </c>
      <c r="C596" t="s">
        <v>21</v>
      </c>
      <c r="D596" s="4">
        <f t="shared" si="52"/>
        <v>0</v>
      </c>
      <c r="E596" s="5" t="s">
        <v>11</v>
      </c>
      <c r="F596" s="5" t="s">
        <v>22</v>
      </c>
      <c r="G596" s="5">
        <v>1458</v>
      </c>
      <c r="H596" s="5">
        <v>1966</v>
      </c>
      <c r="I596" s="5">
        <f t="shared" si="55"/>
        <v>50</v>
      </c>
      <c r="J596" s="7">
        <v>523900</v>
      </c>
      <c r="K596" s="5" t="s">
        <v>2782</v>
      </c>
      <c r="L596" s="5" t="s">
        <v>2782</v>
      </c>
      <c r="M596" s="8" t="s">
        <v>1170</v>
      </c>
      <c r="N596" s="5">
        <f t="shared" si="53"/>
        <v>1</v>
      </c>
      <c r="O596" s="5">
        <f t="shared" si="54"/>
        <v>0</v>
      </c>
      <c r="P596" s="4">
        <v>1</v>
      </c>
      <c r="Q596" s="5">
        <v>38.292689000000003</v>
      </c>
      <c r="R596" s="5">
        <v>-122.31258099999999</v>
      </c>
      <c r="S596" s="24">
        <v>72.256097560000001</v>
      </c>
      <c r="T596" s="24">
        <v>55.487804879999999</v>
      </c>
      <c r="U596" s="24">
        <v>0</v>
      </c>
      <c r="V596" s="24">
        <v>45.584415579999998</v>
      </c>
      <c r="W596" s="24">
        <v>0.38961038999999997</v>
      </c>
      <c r="X596" s="25">
        <v>22808</v>
      </c>
      <c r="Y596" s="24">
        <v>37.5</v>
      </c>
      <c r="Z596" s="24">
        <v>75.78740157</v>
      </c>
    </row>
    <row r="597" spans="1:26">
      <c r="A597" s="4">
        <v>596</v>
      </c>
      <c r="B597" s="8" t="s">
        <v>1171</v>
      </c>
      <c r="C597" t="s">
        <v>21</v>
      </c>
      <c r="D597" s="4">
        <f t="shared" si="52"/>
        <v>0</v>
      </c>
      <c r="E597" s="5" t="s">
        <v>11</v>
      </c>
      <c r="F597" s="5" t="s">
        <v>22</v>
      </c>
      <c r="G597" s="5">
        <v>2869</v>
      </c>
      <c r="H597" s="5">
        <v>1926</v>
      </c>
      <c r="I597" s="5">
        <f t="shared" si="55"/>
        <v>90</v>
      </c>
      <c r="J597" s="7">
        <v>827400</v>
      </c>
      <c r="K597" s="5" t="s">
        <v>2782</v>
      </c>
      <c r="L597" s="5" t="s">
        <v>2782</v>
      </c>
      <c r="M597" s="8" t="s">
        <v>1172</v>
      </c>
      <c r="N597" s="5">
        <f t="shared" si="53"/>
        <v>1</v>
      </c>
      <c r="O597" s="5">
        <f t="shared" si="54"/>
        <v>0</v>
      </c>
      <c r="P597" s="4">
        <v>1</v>
      </c>
      <c r="Q597" s="5">
        <v>38.293294000000003</v>
      </c>
      <c r="R597" s="5">
        <v>-122.312707</v>
      </c>
      <c r="S597" s="24">
        <v>72.256097560000001</v>
      </c>
      <c r="T597" s="24">
        <v>55.487804879999999</v>
      </c>
      <c r="U597" s="24">
        <v>0</v>
      </c>
      <c r="V597" s="24">
        <v>45.584415579999998</v>
      </c>
      <c r="W597" s="24">
        <v>0.38961038999999997</v>
      </c>
      <c r="X597" s="25">
        <v>22808</v>
      </c>
      <c r="Y597" s="24">
        <v>37.5</v>
      </c>
      <c r="Z597" s="24">
        <v>75.78740157</v>
      </c>
    </row>
    <row r="598" spans="1:26">
      <c r="A598" s="4">
        <v>597</v>
      </c>
      <c r="B598" s="8" t="s">
        <v>1173</v>
      </c>
      <c r="C598" t="s">
        <v>21</v>
      </c>
      <c r="D598" s="4">
        <f t="shared" si="52"/>
        <v>0</v>
      </c>
      <c r="E598" s="5" t="s">
        <v>11</v>
      </c>
      <c r="F598" s="5" t="s">
        <v>22</v>
      </c>
      <c r="G598" s="5">
        <v>1213</v>
      </c>
      <c r="H598" s="5">
        <v>1949</v>
      </c>
      <c r="I598" s="5">
        <f t="shared" si="55"/>
        <v>67</v>
      </c>
      <c r="J598" s="7">
        <v>456100</v>
      </c>
      <c r="K598" s="9">
        <v>41884</v>
      </c>
      <c r="L598" s="9">
        <v>41919</v>
      </c>
      <c r="M598" s="8" t="s">
        <v>1174</v>
      </c>
      <c r="N598" s="5">
        <f t="shared" si="53"/>
        <v>0</v>
      </c>
      <c r="O598" s="5">
        <f t="shared" si="54"/>
        <v>0</v>
      </c>
      <c r="P598" s="4">
        <v>1</v>
      </c>
      <c r="Q598" s="5">
        <v>38.292776000000003</v>
      </c>
      <c r="R598" s="5">
        <v>-122.31170899999999</v>
      </c>
      <c r="S598" s="24">
        <v>72.256097560000001</v>
      </c>
      <c r="T598" s="24">
        <v>55.487804879999999</v>
      </c>
      <c r="U598" s="24">
        <v>0</v>
      </c>
      <c r="V598" s="24">
        <v>45.584415579999998</v>
      </c>
      <c r="W598" s="24">
        <v>0.38961038999999997</v>
      </c>
      <c r="X598" s="25">
        <v>22808</v>
      </c>
      <c r="Y598" s="24">
        <v>37.5</v>
      </c>
      <c r="Z598" s="24">
        <v>75.78740157</v>
      </c>
    </row>
    <row r="599" spans="1:26">
      <c r="A599" s="4">
        <v>598</v>
      </c>
      <c r="B599" s="8" t="s">
        <v>1175</v>
      </c>
      <c r="C599" t="s">
        <v>21</v>
      </c>
      <c r="D599" s="4">
        <f t="shared" si="52"/>
        <v>0</v>
      </c>
      <c r="E599" s="5" t="s">
        <v>11</v>
      </c>
      <c r="F599" s="5" t="s">
        <v>22</v>
      </c>
      <c r="G599" s="5">
        <v>1898</v>
      </c>
      <c r="H599" s="5" t="s">
        <v>2782</v>
      </c>
      <c r="I599" s="5" t="s">
        <v>2782</v>
      </c>
      <c r="J599" s="7">
        <v>602200</v>
      </c>
      <c r="K599" s="9">
        <v>41960</v>
      </c>
      <c r="L599" s="9">
        <v>41990</v>
      </c>
      <c r="M599" s="8" t="s">
        <v>1176</v>
      </c>
      <c r="N599" s="5">
        <f t="shared" si="53"/>
        <v>0</v>
      </c>
      <c r="O599" s="5">
        <f t="shared" si="54"/>
        <v>0</v>
      </c>
      <c r="P599" s="4">
        <v>2</v>
      </c>
      <c r="Q599" s="5">
        <v>38.293667999999997</v>
      </c>
      <c r="R599" s="5">
        <v>-122.31158600000001</v>
      </c>
      <c r="S599" s="24">
        <v>72.256097560000001</v>
      </c>
      <c r="T599" s="24">
        <v>55.487804879999999</v>
      </c>
      <c r="U599" s="24">
        <v>0</v>
      </c>
      <c r="V599" s="24">
        <v>45.584415579999998</v>
      </c>
      <c r="W599" s="24">
        <v>0.38961038999999997</v>
      </c>
      <c r="X599" s="25">
        <v>22808</v>
      </c>
      <c r="Y599" s="24">
        <v>37.5</v>
      </c>
      <c r="Z599" s="24">
        <v>75.78740157</v>
      </c>
    </row>
    <row r="600" spans="1:26">
      <c r="A600" s="4">
        <v>599</v>
      </c>
      <c r="B600" s="8" t="s">
        <v>1177</v>
      </c>
      <c r="C600" t="s">
        <v>21</v>
      </c>
      <c r="D600" s="4">
        <f t="shared" si="52"/>
        <v>0</v>
      </c>
      <c r="E600" s="5" t="s">
        <v>11</v>
      </c>
      <c r="F600" s="5" t="s">
        <v>22</v>
      </c>
      <c r="G600" s="5">
        <v>1826</v>
      </c>
      <c r="H600" s="5">
        <v>1947</v>
      </c>
      <c r="I600" s="5">
        <f t="shared" ref="I600:I610" si="56">2016-H600</f>
        <v>69</v>
      </c>
      <c r="J600" s="7">
        <v>549400</v>
      </c>
      <c r="K600" s="9">
        <v>41904</v>
      </c>
      <c r="L600" s="5" t="s">
        <v>1178</v>
      </c>
      <c r="M600" s="8" t="s">
        <v>1179</v>
      </c>
      <c r="N600" s="5">
        <f t="shared" si="53"/>
        <v>0</v>
      </c>
      <c r="O600" s="5">
        <f t="shared" si="54"/>
        <v>0</v>
      </c>
      <c r="P600" s="4">
        <v>2</v>
      </c>
      <c r="Q600" s="5">
        <v>38.293666000000002</v>
      </c>
      <c r="R600" s="5">
        <v>-122.311363</v>
      </c>
      <c r="S600" s="24">
        <v>72.256097560000001</v>
      </c>
      <c r="T600" s="24">
        <v>55.487804879999999</v>
      </c>
      <c r="U600" s="24">
        <v>0</v>
      </c>
      <c r="V600" s="24">
        <v>45.584415579999998</v>
      </c>
      <c r="W600" s="24">
        <v>0.38961038999999997</v>
      </c>
      <c r="X600" s="25">
        <v>22808</v>
      </c>
      <c r="Y600" s="24">
        <v>37.5</v>
      </c>
      <c r="Z600" s="24">
        <v>75.78740157</v>
      </c>
    </row>
    <row r="601" spans="1:26">
      <c r="A601" s="4">
        <v>600</v>
      </c>
      <c r="B601" s="8" t="s">
        <v>1180</v>
      </c>
      <c r="C601" t="s">
        <v>21</v>
      </c>
      <c r="D601" s="4">
        <f t="shared" si="52"/>
        <v>1</v>
      </c>
      <c r="E601" s="5" t="s">
        <v>46</v>
      </c>
      <c r="F601" s="5" t="s">
        <v>22</v>
      </c>
      <c r="G601" s="5">
        <v>1818</v>
      </c>
      <c r="H601" s="5">
        <v>1948</v>
      </c>
      <c r="I601" s="5">
        <f t="shared" si="56"/>
        <v>68</v>
      </c>
      <c r="J601" s="7">
        <v>2002700</v>
      </c>
      <c r="K601" s="5" t="s">
        <v>2782</v>
      </c>
      <c r="L601" s="5" t="s">
        <v>2782</v>
      </c>
      <c r="M601" s="8" t="s">
        <v>1181</v>
      </c>
      <c r="N601" s="5">
        <f t="shared" si="53"/>
        <v>0</v>
      </c>
      <c r="O601" s="5">
        <f t="shared" si="54"/>
        <v>0</v>
      </c>
      <c r="P601" s="4">
        <v>4</v>
      </c>
      <c r="Q601" s="5">
        <v>38.284813999999997</v>
      </c>
      <c r="R601" s="5">
        <v>-122.317373</v>
      </c>
      <c r="S601" s="24">
        <v>87.785016290000002</v>
      </c>
      <c r="T601" s="24">
        <v>60.097719869999999</v>
      </c>
      <c r="U601" s="24">
        <v>0.80375083700000005</v>
      </c>
      <c r="V601" s="24">
        <v>8.2384460819999994</v>
      </c>
      <c r="W601" s="24">
        <v>0</v>
      </c>
      <c r="X601" s="25">
        <v>33015</v>
      </c>
      <c r="Y601" s="24">
        <v>70.521172640000003</v>
      </c>
      <c r="Z601" s="24">
        <v>79.345603269999998</v>
      </c>
    </row>
    <row r="602" spans="1:26">
      <c r="A602" s="4">
        <v>601</v>
      </c>
      <c r="B602" s="8" t="s">
        <v>1182</v>
      </c>
      <c r="C602" t="s">
        <v>21</v>
      </c>
      <c r="D602" s="4">
        <f t="shared" si="52"/>
        <v>0</v>
      </c>
      <c r="E602" s="5" t="s">
        <v>11</v>
      </c>
      <c r="F602" s="5" t="s">
        <v>22</v>
      </c>
      <c r="G602" s="5">
        <v>3077</v>
      </c>
      <c r="H602" s="5">
        <v>1970</v>
      </c>
      <c r="I602" s="5">
        <f t="shared" si="56"/>
        <v>46</v>
      </c>
      <c r="J602" s="7">
        <v>1800700</v>
      </c>
      <c r="K602" s="9">
        <v>42080</v>
      </c>
      <c r="L602" s="9">
        <v>42128</v>
      </c>
      <c r="M602" s="8" t="s">
        <v>1183</v>
      </c>
      <c r="N602" s="5">
        <f t="shared" si="53"/>
        <v>0</v>
      </c>
      <c r="O602" s="5">
        <f t="shared" si="54"/>
        <v>0</v>
      </c>
      <c r="P602" s="4">
        <v>3</v>
      </c>
      <c r="Q602" s="5">
        <v>38.286155999999998</v>
      </c>
      <c r="R602" s="5">
        <v>-122.316655</v>
      </c>
      <c r="S602" s="24">
        <v>87.785016290000002</v>
      </c>
      <c r="T602" s="24">
        <v>60.097719869999999</v>
      </c>
      <c r="U602" s="24">
        <v>0.80375083700000005</v>
      </c>
      <c r="V602" s="24">
        <v>8.2384460819999994</v>
      </c>
      <c r="W602" s="24">
        <v>0</v>
      </c>
      <c r="X602" s="25">
        <v>33015</v>
      </c>
      <c r="Y602" s="24">
        <v>70.521172640000003</v>
      </c>
      <c r="Z602" s="24">
        <v>79.345603269999998</v>
      </c>
    </row>
    <row r="603" spans="1:26">
      <c r="A603" s="4">
        <v>602</v>
      </c>
      <c r="B603" s="8" t="s">
        <v>1184</v>
      </c>
      <c r="C603" t="s">
        <v>21</v>
      </c>
      <c r="D603" s="4">
        <f t="shared" si="52"/>
        <v>0</v>
      </c>
      <c r="E603" s="5" t="s">
        <v>11</v>
      </c>
      <c r="F603" s="5" t="s">
        <v>22</v>
      </c>
      <c r="G603" s="5">
        <v>1146</v>
      </c>
      <c r="H603" s="5">
        <v>1954</v>
      </c>
      <c r="I603" s="5">
        <f t="shared" si="56"/>
        <v>62</v>
      </c>
      <c r="J603" s="7">
        <v>438700</v>
      </c>
      <c r="K603" s="9">
        <v>41884</v>
      </c>
      <c r="L603" s="9">
        <v>42038</v>
      </c>
      <c r="M603" s="8" t="s">
        <v>1185</v>
      </c>
      <c r="N603" s="5">
        <f t="shared" si="53"/>
        <v>0</v>
      </c>
      <c r="O603" s="5">
        <f t="shared" si="54"/>
        <v>0</v>
      </c>
      <c r="P603" s="4">
        <v>2</v>
      </c>
      <c r="Q603" s="5">
        <v>38.287529999999997</v>
      </c>
      <c r="R603" s="5">
        <v>-122.309112</v>
      </c>
      <c r="S603" s="24">
        <v>87.785016290000002</v>
      </c>
      <c r="T603" s="24">
        <v>60.097719869999999</v>
      </c>
      <c r="U603" s="24">
        <v>0.80375083700000005</v>
      </c>
      <c r="V603" s="24">
        <v>8.2384460819999994</v>
      </c>
      <c r="W603" s="24">
        <v>0</v>
      </c>
      <c r="X603" s="25">
        <v>33015</v>
      </c>
      <c r="Y603" s="24">
        <v>70.521172640000003</v>
      </c>
      <c r="Z603" s="24">
        <v>79.345603269999998</v>
      </c>
    </row>
    <row r="604" spans="1:26">
      <c r="A604" s="4">
        <v>603</v>
      </c>
      <c r="B604" s="8" t="s">
        <v>1186</v>
      </c>
      <c r="C604" t="s">
        <v>21</v>
      </c>
      <c r="D604" s="4">
        <f t="shared" si="52"/>
        <v>0</v>
      </c>
      <c r="E604" s="5" t="s">
        <v>11</v>
      </c>
      <c r="F604" s="5" t="s">
        <v>22</v>
      </c>
      <c r="G604" s="5">
        <v>1088</v>
      </c>
      <c r="H604" s="5">
        <v>1955</v>
      </c>
      <c r="I604" s="5">
        <f t="shared" si="56"/>
        <v>61</v>
      </c>
      <c r="J604" s="7">
        <v>455700</v>
      </c>
      <c r="K604" s="5" t="s">
        <v>2782</v>
      </c>
      <c r="L604" s="5" t="s">
        <v>2782</v>
      </c>
      <c r="M604" s="8" t="s">
        <v>396</v>
      </c>
      <c r="N604" s="5">
        <f t="shared" si="53"/>
        <v>1</v>
      </c>
      <c r="O604" s="5">
        <f t="shared" si="54"/>
        <v>0</v>
      </c>
      <c r="P604" s="4">
        <v>1</v>
      </c>
      <c r="Q604" s="5">
        <v>38.287534999999998</v>
      </c>
      <c r="R604" s="5">
        <v>-122.30825900000001</v>
      </c>
      <c r="S604" s="24">
        <v>87.785016290000002</v>
      </c>
      <c r="T604" s="24">
        <v>60.097719869999999</v>
      </c>
      <c r="U604" s="24">
        <v>0.80375083700000005</v>
      </c>
      <c r="V604" s="24">
        <v>8.2384460819999994</v>
      </c>
      <c r="W604" s="24">
        <v>0</v>
      </c>
      <c r="X604" s="25">
        <v>33015</v>
      </c>
      <c r="Y604" s="24">
        <v>70.521172640000003</v>
      </c>
      <c r="Z604" s="24">
        <v>79.345603269999998</v>
      </c>
    </row>
    <row r="605" spans="1:26">
      <c r="A605" s="4">
        <v>604</v>
      </c>
      <c r="B605" s="8" t="s">
        <v>1187</v>
      </c>
      <c r="C605" t="s">
        <v>21</v>
      </c>
      <c r="D605" s="4">
        <f t="shared" si="52"/>
        <v>0</v>
      </c>
      <c r="E605" s="5" t="s">
        <v>11</v>
      </c>
      <c r="F605" s="5" t="s">
        <v>22</v>
      </c>
      <c r="G605" s="5">
        <v>1257</v>
      </c>
      <c r="H605" s="5">
        <v>1951</v>
      </c>
      <c r="I605" s="5">
        <f t="shared" si="56"/>
        <v>65</v>
      </c>
      <c r="J605" s="7">
        <v>473800</v>
      </c>
      <c r="K605" s="9">
        <v>41962</v>
      </c>
      <c r="L605" s="9">
        <v>41996</v>
      </c>
      <c r="M605" s="8" t="s">
        <v>1188</v>
      </c>
      <c r="N605" s="5">
        <f t="shared" si="53"/>
        <v>1</v>
      </c>
      <c r="O605" s="5">
        <f t="shared" si="54"/>
        <v>0</v>
      </c>
      <c r="P605" s="4">
        <v>2</v>
      </c>
      <c r="Q605" s="5">
        <v>38.286746000000001</v>
      </c>
      <c r="R605" s="5">
        <v>-122.309228</v>
      </c>
      <c r="S605" s="24">
        <v>87.785016290000002</v>
      </c>
      <c r="T605" s="24">
        <v>60.097719869999999</v>
      </c>
      <c r="U605" s="24">
        <v>0.80375083700000005</v>
      </c>
      <c r="V605" s="24">
        <v>8.2384460819999994</v>
      </c>
      <c r="W605" s="24">
        <v>0</v>
      </c>
      <c r="X605" s="25">
        <v>33015</v>
      </c>
      <c r="Y605" s="24">
        <v>70.521172640000003</v>
      </c>
      <c r="Z605" s="24">
        <v>79.345603269999998</v>
      </c>
    </row>
    <row r="606" spans="1:26">
      <c r="A606" s="4">
        <v>605</v>
      </c>
      <c r="B606" s="8" t="s">
        <v>1189</v>
      </c>
      <c r="C606" t="s">
        <v>21</v>
      </c>
      <c r="D606" s="4">
        <f t="shared" si="52"/>
        <v>0</v>
      </c>
      <c r="E606" s="5" t="s">
        <v>11</v>
      </c>
      <c r="F606" s="5" t="s">
        <v>22</v>
      </c>
      <c r="G606" s="5">
        <v>1156</v>
      </c>
      <c r="H606" s="5">
        <v>1955</v>
      </c>
      <c r="I606" s="5">
        <f t="shared" si="56"/>
        <v>61</v>
      </c>
      <c r="J606" s="7">
        <v>474400</v>
      </c>
      <c r="K606" s="9">
        <v>41890</v>
      </c>
      <c r="L606" s="9">
        <v>42132</v>
      </c>
      <c r="M606" s="8" t="s">
        <v>1190</v>
      </c>
      <c r="N606" s="5">
        <f t="shared" si="53"/>
        <v>1</v>
      </c>
      <c r="O606" s="5">
        <f t="shared" si="54"/>
        <v>0</v>
      </c>
      <c r="P606" s="4">
        <v>2</v>
      </c>
      <c r="Q606" s="5">
        <v>38.285468000000002</v>
      </c>
      <c r="R606" s="5">
        <v>-122.310428</v>
      </c>
      <c r="S606" s="24">
        <v>87.785016290000002</v>
      </c>
      <c r="T606" s="24">
        <v>60.097719869999999</v>
      </c>
      <c r="U606" s="24">
        <v>0.80375083700000005</v>
      </c>
      <c r="V606" s="24">
        <v>8.2384460819999994</v>
      </c>
      <c r="W606" s="24">
        <v>0</v>
      </c>
      <c r="X606" s="25">
        <v>33015</v>
      </c>
      <c r="Y606" s="24">
        <v>70.521172640000003</v>
      </c>
      <c r="Z606" s="24">
        <v>79.345603269999998</v>
      </c>
    </row>
    <row r="607" spans="1:26">
      <c r="A607" s="4">
        <v>606</v>
      </c>
      <c r="B607" s="8" t="s">
        <v>1191</v>
      </c>
      <c r="C607" t="s">
        <v>21</v>
      </c>
      <c r="D607" s="4">
        <f t="shared" si="52"/>
        <v>0</v>
      </c>
      <c r="E607" s="5" t="s">
        <v>11</v>
      </c>
      <c r="F607" s="5" t="s">
        <v>22</v>
      </c>
      <c r="G607" s="5">
        <v>1498</v>
      </c>
      <c r="H607" s="5">
        <v>1955</v>
      </c>
      <c r="I607" s="5">
        <f t="shared" si="56"/>
        <v>61</v>
      </c>
      <c r="J607" s="7">
        <v>574500</v>
      </c>
      <c r="K607" s="5" t="s">
        <v>2782</v>
      </c>
      <c r="L607" s="5" t="s">
        <v>2782</v>
      </c>
      <c r="M607" s="8" t="s">
        <v>1192</v>
      </c>
      <c r="N607" s="5">
        <f t="shared" si="53"/>
        <v>1</v>
      </c>
      <c r="O607" s="5">
        <f t="shared" si="54"/>
        <v>0</v>
      </c>
      <c r="P607" s="4">
        <v>1</v>
      </c>
      <c r="Q607" s="5">
        <v>38.284851000000003</v>
      </c>
      <c r="R607" s="5">
        <v>-122.307108</v>
      </c>
      <c r="S607" s="24">
        <v>87.785016290000002</v>
      </c>
      <c r="T607" s="24">
        <v>60.097719869999999</v>
      </c>
      <c r="U607" s="24">
        <v>0.80375083700000005</v>
      </c>
      <c r="V607" s="24">
        <v>8.2384460819999994</v>
      </c>
      <c r="W607" s="24">
        <v>0</v>
      </c>
      <c r="X607" s="25">
        <v>33015</v>
      </c>
      <c r="Y607" s="24">
        <v>70.521172640000003</v>
      </c>
      <c r="Z607" s="24">
        <v>79.345603269999998</v>
      </c>
    </row>
    <row r="608" spans="1:26">
      <c r="A608" s="4">
        <v>607</v>
      </c>
      <c r="B608" s="8" t="s">
        <v>1193</v>
      </c>
      <c r="C608" t="s">
        <v>21</v>
      </c>
      <c r="D608" s="4">
        <f t="shared" si="52"/>
        <v>0</v>
      </c>
      <c r="E608" s="5" t="s">
        <v>11</v>
      </c>
      <c r="F608" s="5" t="s">
        <v>22</v>
      </c>
      <c r="G608" s="5">
        <v>1541</v>
      </c>
      <c r="H608" s="5">
        <v>1955</v>
      </c>
      <c r="I608" s="5">
        <f t="shared" si="56"/>
        <v>61</v>
      </c>
      <c r="J608" s="7">
        <v>561900</v>
      </c>
      <c r="K608" s="5" t="s">
        <v>2782</v>
      </c>
      <c r="L608" s="5" t="s">
        <v>2782</v>
      </c>
      <c r="M608" s="8" t="s">
        <v>1194</v>
      </c>
      <c r="N608" s="5">
        <f t="shared" si="53"/>
        <v>1</v>
      </c>
      <c r="O608" s="5">
        <f t="shared" si="54"/>
        <v>0</v>
      </c>
      <c r="P608" s="4">
        <v>2</v>
      </c>
      <c r="Q608" s="5">
        <v>38.283285999999997</v>
      </c>
      <c r="R608" s="5">
        <v>-122.30763399999999</v>
      </c>
      <c r="S608" s="24">
        <v>87.785016290000002</v>
      </c>
      <c r="T608" s="24">
        <v>60.097719869999999</v>
      </c>
      <c r="U608" s="24">
        <v>0.80375083700000005</v>
      </c>
      <c r="V608" s="24">
        <v>8.2384460819999994</v>
      </c>
      <c r="W608" s="24">
        <v>0</v>
      </c>
      <c r="X608" s="25">
        <v>33015</v>
      </c>
      <c r="Y608" s="24">
        <v>70.521172640000003</v>
      </c>
      <c r="Z608" s="24">
        <v>79.345603269999998</v>
      </c>
    </row>
    <row r="609" spans="1:26">
      <c r="A609" s="4">
        <v>608</v>
      </c>
      <c r="B609" s="8" t="s">
        <v>1195</v>
      </c>
      <c r="C609" t="s">
        <v>21</v>
      </c>
      <c r="D609" s="4">
        <f t="shared" si="52"/>
        <v>0</v>
      </c>
      <c r="E609" s="5" t="s">
        <v>11</v>
      </c>
      <c r="F609" s="5" t="s">
        <v>22</v>
      </c>
      <c r="G609" s="5">
        <v>1199</v>
      </c>
      <c r="H609" s="5">
        <v>1955</v>
      </c>
      <c r="I609" s="5">
        <f t="shared" si="56"/>
        <v>61</v>
      </c>
      <c r="J609" s="7">
        <v>454800</v>
      </c>
      <c r="K609" s="5" t="s">
        <v>2782</v>
      </c>
      <c r="L609" s="5" t="s">
        <v>2782</v>
      </c>
      <c r="M609" s="8" t="s">
        <v>1196</v>
      </c>
      <c r="N609" s="5">
        <f t="shared" si="53"/>
        <v>1</v>
      </c>
      <c r="O609" s="5">
        <f t="shared" si="54"/>
        <v>0</v>
      </c>
      <c r="P609" s="4">
        <v>2</v>
      </c>
      <c r="Q609" s="5">
        <v>38.283126000000003</v>
      </c>
      <c r="R609" s="5">
        <v>-122.307597</v>
      </c>
      <c r="S609" s="24">
        <v>87.785016290000002</v>
      </c>
      <c r="T609" s="24">
        <v>60.097719869999999</v>
      </c>
      <c r="U609" s="24">
        <v>0.80375083700000005</v>
      </c>
      <c r="V609" s="24">
        <v>8.2384460819999994</v>
      </c>
      <c r="W609" s="24">
        <v>0</v>
      </c>
      <c r="X609" s="25">
        <v>33015</v>
      </c>
      <c r="Y609" s="24">
        <v>70.521172640000003</v>
      </c>
      <c r="Z609" s="24">
        <v>79.345603269999998</v>
      </c>
    </row>
    <row r="610" spans="1:26">
      <c r="A610" s="4">
        <v>609</v>
      </c>
      <c r="B610" s="8" t="s">
        <v>1197</v>
      </c>
      <c r="C610" t="s">
        <v>21</v>
      </c>
      <c r="D610" s="4">
        <f t="shared" si="52"/>
        <v>0</v>
      </c>
      <c r="E610" s="5" t="s">
        <v>11</v>
      </c>
      <c r="F610" s="5" t="s">
        <v>22</v>
      </c>
      <c r="G610" s="5">
        <v>2051</v>
      </c>
      <c r="H610" s="5">
        <v>1971</v>
      </c>
      <c r="I610" s="5">
        <f t="shared" si="56"/>
        <v>45</v>
      </c>
      <c r="J610" s="7">
        <v>694100</v>
      </c>
      <c r="K610" s="5" t="s">
        <v>2782</v>
      </c>
      <c r="L610" s="5" t="s">
        <v>2782</v>
      </c>
      <c r="M610" s="8" t="s">
        <v>1198</v>
      </c>
      <c r="N610" s="5">
        <f t="shared" si="53"/>
        <v>1</v>
      </c>
      <c r="O610" s="5">
        <f t="shared" si="54"/>
        <v>0</v>
      </c>
      <c r="P610" s="4">
        <v>2</v>
      </c>
      <c r="Q610" s="5">
        <v>38.281785999999997</v>
      </c>
      <c r="R610" s="5">
        <v>-122.30620999999999</v>
      </c>
      <c r="S610" s="24">
        <v>87.785016290000002</v>
      </c>
      <c r="T610" s="24">
        <v>60.097719869999999</v>
      </c>
      <c r="U610" s="24">
        <v>0.80375083700000005</v>
      </c>
      <c r="V610" s="24">
        <v>8.2384460819999994</v>
      </c>
      <c r="W610" s="24">
        <v>0</v>
      </c>
      <c r="X610" s="25">
        <v>33015</v>
      </c>
      <c r="Y610" s="24">
        <v>70.521172640000003</v>
      </c>
      <c r="Z610" s="24">
        <v>79.345603269999998</v>
      </c>
    </row>
    <row r="611" spans="1:26">
      <c r="A611" s="4">
        <v>610</v>
      </c>
      <c r="B611" s="8" t="s">
        <v>1199</v>
      </c>
      <c r="C611" t="s">
        <v>21</v>
      </c>
      <c r="D611" s="4">
        <f t="shared" si="52"/>
        <v>0</v>
      </c>
      <c r="E611" s="5" t="s">
        <v>11</v>
      </c>
      <c r="F611" s="5" t="s">
        <v>12</v>
      </c>
      <c r="G611" s="6">
        <v>5000</v>
      </c>
      <c r="H611" s="5" t="s">
        <v>2782</v>
      </c>
      <c r="I611" s="5" t="s">
        <v>2782</v>
      </c>
      <c r="J611" s="7" t="s">
        <v>2782</v>
      </c>
      <c r="K611" s="5" t="s">
        <v>2782</v>
      </c>
      <c r="L611" s="5" t="s">
        <v>2782</v>
      </c>
      <c r="M611" s="8" t="s">
        <v>1200</v>
      </c>
      <c r="N611" s="5">
        <f t="shared" si="53"/>
        <v>0</v>
      </c>
      <c r="O611" s="5">
        <f t="shared" si="54"/>
        <v>0</v>
      </c>
      <c r="P611" s="4">
        <v>2</v>
      </c>
      <c r="Q611" s="5">
        <v>38.287393999999999</v>
      </c>
      <c r="R611" s="5">
        <v>-122.305825</v>
      </c>
      <c r="S611" s="24">
        <v>94.134897359999997</v>
      </c>
      <c r="T611" s="24">
        <v>39.882697950000001</v>
      </c>
      <c r="U611" s="24">
        <v>0</v>
      </c>
      <c r="V611" s="24">
        <v>45.499587120000001</v>
      </c>
      <c r="W611" s="24">
        <v>1.073492981</v>
      </c>
      <c r="X611" s="25">
        <v>31273</v>
      </c>
      <c r="Y611" s="24">
        <v>73.020527860000001</v>
      </c>
      <c r="Z611" s="24">
        <v>67.887323940000002</v>
      </c>
    </row>
    <row r="612" spans="1:26">
      <c r="A612" s="4">
        <v>611</v>
      </c>
      <c r="B612" s="8" t="s">
        <v>1201</v>
      </c>
      <c r="C612" t="s">
        <v>21</v>
      </c>
      <c r="D612" s="4">
        <f t="shared" si="52"/>
        <v>0</v>
      </c>
      <c r="E612" s="5" t="s">
        <v>11</v>
      </c>
      <c r="F612" s="5" t="s">
        <v>22</v>
      </c>
      <c r="G612" s="5">
        <v>1199</v>
      </c>
      <c r="H612" s="5">
        <v>1955</v>
      </c>
      <c r="I612" s="5">
        <f>2016-H612</f>
        <v>61</v>
      </c>
      <c r="J612" s="7">
        <v>437200</v>
      </c>
      <c r="K612" s="5" t="s">
        <v>2782</v>
      </c>
      <c r="L612" s="5" t="s">
        <v>2782</v>
      </c>
      <c r="M612" s="8" t="s">
        <v>1202</v>
      </c>
      <c r="N612" s="5">
        <f t="shared" si="53"/>
        <v>0</v>
      </c>
      <c r="O612" s="5">
        <f t="shared" si="54"/>
        <v>0</v>
      </c>
      <c r="P612" s="4">
        <v>2</v>
      </c>
      <c r="Q612" s="5">
        <v>38.287225999999997</v>
      </c>
      <c r="R612" s="5">
        <v>-122.30673400000001</v>
      </c>
      <c r="S612" s="24">
        <v>94.134897359999997</v>
      </c>
      <c r="T612" s="24">
        <v>39.882697950000001</v>
      </c>
      <c r="U612" s="24">
        <v>0</v>
      </c>
      <c r="V612" s="24">
        <v>45.499587120000001</v>
      </c>
      <c r="W612" s="24">
        <v>1.073492981</v>
      </c>
      <c r="X612" s="25">
        <v>31273</v>
      </c>
      <c r="Y612" s="24">
        <v>73.020527860000001</v>
      </c>
      <c r="Z612" s="24">
        <v>67.887323940000002</v>
      </c>
    </row>
    <row r="613" spans="1:26">
      <c r="A613" s="4">
        <v>612</v>
      </c>
      <c r="B613" s="8" t="s">
        <v>1203</v>
      </c>
      <c r="C613" t="s">
        <v>21</v>
      </c>
      <c r="D613" s="4">
        <f t="shared" si="52"/>
        <v>0</v>
      </c>
      <c r="E613" s="5" t="s">
        <v>11</v>
      </c>
      <c r="F613" s="5" t="s">
        <v>22</v>
      </c>
      <c r="G613" s="5">
        <v>1870</v>
      </c>
      <c r="H613" s="5">
        <v>1956</v>
      </c>
      <c r="I613" s="5">
        <f>2016-H613</f>
        <v>60</v>
      </c>
      <c r="J613" s="7">
        <v>640500</v>
      </c>
      <c r="K613" s="9">
        <v>41932</v>
      </c>
      <c r="L613" s="5" t="s">
        <v>1064</v>
      </c>
      <c r="M613" s="8" t="s">
        <v>1204</v>
      </c>
      <c r="N613" s="5">
        <f t="shared" si="53"/>
        <v>1</v>
      </c>
      <c r="O613" s="5">
        <f t="shared" si="54"/>
        <v>0</v>
      </c>
      <c r="P613" s="4">
        <v>1</v>
      </c>
      <c r="Q613" s="5">
        <v>38.286521</v>
      </c>
      <c r="R613" s="5">
        <v>-122.30693599999999</v>
      </c>
      <c r="S613" s="24">
        <v>94.134897359999997</v>
      </c>
      <c r="T613" s="24">
        <v>39.882697950000001</v>
      </c>
      <c r="U613" s="24">
        <v>0</v>
      </c>
      <c r="V613" s="24">
        <v>45.499587120000001</v>
      </c>
      <c r="W613" s="24">
        <v>1.073492981</v>
      </c>
      <c r="X613" s="25">
        <v>31273</v>
      </c>
      <c r="Y613" s="24">
        <v>73.020527860000001</v>
      </c>
      <c r="Z613" s="24">
        <v>67.887323940000002</v>
      </c>
    </row>
    <row r="614" spans="1:26">
      <c r="A614" s="4">
        <v>613</v>
      </c>
      <c r="B614" s="8" t="s">
        <v>1205</v>
      </c>
      <c r="C614" t="s">
        <v>21</v>
      </c>
      <c r="D614" s="4">
        <f t="shared" si="52"/>
        <v>0</v>
      </c>
      <c r="E614" s="5" t="s">
        <v>11</v>
      </c>
      <c r="F614" s="5" t="s">
        <v>22</v>
      </c>
      <c r="G614" s="5">
        <v>1243</v>
      </c>
      <c r="H614" s="5">
        <v>1955</v>
      </c>
      <c r="I614" s="5">
        <f>2016-H614</f>
        <v>61</v>
      </c>
      <c r="J614" s="7">
        <v>480900</v>
      </c>
      <c r="K614" s="9">
        <v>42059</v>
      </c>
      <c r="L614" s="5" t="s">
        <v>1206</v>
      </c>
      <c r="M614" s="8" t="s">
        <v>1109</v>
      </c>
      <c r="N614" s="5">
        <f t="shared" si="53"/>
        <v>0</v>
      </c>
      <c r="O614" s="5">
        <f t="shared" si="54"/>
        <v>0</v>
      </c>
      <c r="P614" s="4">
        <v>2</v>
      </c>
      <c r="Q614" s="5">
        <v>38.285778000000001</v>
      </c>
      <c r="R614" s="5">
        <v>-122.306349</v>
      </c>
      <c r="S614" s="24">
        <v>94.134897359999997</v>
      </c>
      <c r="T614" s="24">
        <v>39.882697950000001</v>
      </c>
      <c r="U614" s="24">
        <v>0</v>
      </c>
      <c r="V614" s="24">
        <v>45.499587120000001</v>
      </c>
      <c r="W614" s="24">
        <v>1.073492981</v>
      </c>
      <c r="X614" s="25">
        <v>31273</v>
      </c>
      <c r="Y614" s="24">
        <v>73.020527860000001</v>
      </c>
      <c r="Z614" s="24">
        <v>67.887323940000002</v>
      </c>
    </row>
    <row r="615" spans="1:26">
      <c r="A615" s="4">
        <v>614</v>
      </c>
      <c r="B615" s="8" t="s">
        <v>1207</v>
      </c>
      <c r="C615" t="s">
        <v>21</v>
      </c>
      <c r="D615" s="4">
        <f t="shared" si="52"/>
        <v>1</v>
      </c>
      <c r="E615" s="5" t="s">
        <v>46</v>
      </c>
      <c r="F615" s="5" t="s">
        <v>22</v>
      </c>
      <c r="G615" s="6">
        <v>2500</v>
      </c>
      <c r="H615" s="5" t="s">
        <v>2782</v>
      </c>
      <c r="I615" s="5" t="s">
        <v>2782</v>
      </c>
      <c r="J615" s="7" t="s">
        <v>2782</v>
      </c>
      <c r="K615" s="9">
        <v>42195</v>
      </c>
      <c r="L615" s="9">
        <v>42258</v>
      </c>
      <c r="M615" s="8" t="s">
        <v>1162</v>
      </c>
      <c r="N615" s="5">
        <f t="shared" si="53"/>
        <v>0</v>
      </c>
      <c r="O615" s="5">
        <f t="shared" si="54"/>
        <v>0</v>
      </c>
      <c r="P615" s="4">
        <v>4</v>
      </c>
      <c r="Q615" s="5">
        <v>38.285587</v>
      </c>
      <c r="R615" s="5">
        <v>-122.30483099999999</v>
      </c>
      <c r="S615" s="24">
        <v>94.134897359999997</v>
      </c>
      <c r="T615" s="24">
        <v>39.882697950000001</v>
      </c>
      <c r="U615" s="24">
        <v>0</v>
      </c>
      <c r="V615" s="24">
        <v>45.499587120000001</v>
      </c>
      <c r="W615" s="24">
        <v>1.073492981</v>
      </c>
      <c r="X615" s="25">
        <v>31273</v>
      </c>
      <c r="Y615" s="24">
        <v>73.020527860000001</v>
      </c>
      <c r="Z615" s="24">
        <v>67.887323940000002</v>
      </c>
    </row>
    <row r="616" spans="1:26">
      <c r="A616" s="4">
        <v>615</v>
      </c>
      <c r="B616" s="8" t="s">
        <v>1208</v>
      </c>
      <c r="C616" t="s">
        <v>21</v>
      </c>
      <c r="D616" s="4">
        <f t="shared" si="52"/>
        <v>0</v>
      </c>
      <c r="E616" s="5" t="s">
        <v>11</v>
      </c>
      <c r="F616" s="5" t="s">
        <v>22</v>
      </c>
      <c r="G616" s="5">
        <v>1199</v>
      </c>
      <c r="H616" s="5">
        <v>1955</v>
      </c>
      <c r="I616" s="5">
        <f t="shared" ref="I616:I622" si="57">2016-H616</f>
        <v>61</v>
      </c>
      <c r="J616" s="7">
        <v>573500</v>
      </c>
      <c r="K616" s="5" t="s">
        <v>2782</v>
      </c>
      <c r="L616" s="5" t="s">
        <v>2782</v>
      </c>
      <c r="M616" s="8" t="s">
        <v>1209</v>
      </c>
      <c r="N616" s="5">
        <f t="shared" si="53"/>
        <v>0</v>
      </c>
      <c r="O616" s="5">
        <f t="shared" si="54"/>
        <v>0</v>
      </c>
      <c r="P616" s="4">
        <v>2</v>
      </c>
      <c r="Q616" s="5">
        <v>38.284385999999998</v>
      </c>
      <c r="R616" s="5">
        <v>-122.303982</v>
      </c>
      <c r="S616" s="24">
        <v>94.134897359999997</v>
      </c>
      <c r="T616" s="24">
        <v>39.882697950000001</v>
      </c>
      <c r="U616" s="24">
        <v>0</v>
      </c>
      <c r="V616" s="24">
        <v>45.499587120000001</v>
      </c>
      <c r="W616" s="24">
        <v>1.073492981</v>
      </c>
      <c r="X616" s="25">
        <v>31273</v>
      </c>
      <c r="Y616" s="24">
        <v>73.020527860000001</v>
      </c>
      <c r="Z616" s="24">
        <v>67.887323940000002</v>
      </c>
    </row>
    <row r="617" spans="1:26">
      <c r="A617" s="4">
        <v>616</v>
      </c>
      <c r="B617" s="8" t="s">
        <v>1210</v>
      </c>
      <c r="C617" t="s">
        <v>21</v>
      </c>
      <c r="D617" s="4">
        <f t="shared" si="52"/>
        <v>0</v>
      </c>
      <c r="E617" s="5" t="s">
        <v>11</v>
      </c>
      <c r="F617" s="5" t="s">
        <v>22</v>
      </c>
      <c r="G617" s="5">
        <v>1755</v>
      </c>
      <c r="H617" s="5">
        <v>1955</v>
      </c>
      <c r="I617" s="5">
        <f t="shared" si="57"/>
        <v>61</v>
      </c>
      <c r="J617" s="7">
        <v>624900</v>
      </c>
      <c r="K617" s="5" t="s">
        <v>2782</v>
      </c>
      <c r="L617" s="5" t="s">
        <v>2782</v>
      </c>
      <c r="M617" s="8" t="s">
        <v>1211</v>
      </c>
      <c r="N617" s="5">
        <f t="shared" si="53"/>
        <v>0</v>
      </c>
      <c r="O617" s="5">
        <f t="shared" si="54"/>
        <v>0</v>
      </c>
      <c r="P617" s="4">
        <v>2</v>
      </c>
      <c r="Q617" s="5">
        <v>38.283969999999997</v>
      </c>
      <c r="R617" s="5">
        <v>-122.30435900000001</v>
      </c>
      <c r="S617" s="24">
        <v>94.134897359999997</v>
      </c>
      <c r="T617" s="24">
        <v>39.882697950000001</v>
      </c>
      <c r="U617" s="24">
        <v>0</v>
      </c>
      <c r="V617" s="24">
        <v>45.499587120000001</v>
      </c>
      <c r="W617" s="24">
        <v>1.073492981</v>
      </c>
      <c r="X617" s="25">
        <v>31273</v>
      </c>
      <c r="Y617" s="24">
        <v>73.020527860000001</v>
      </c>
      <c r="Z617" s="24">
        <v>67.887323940000002</v>
      </c>
    </row>
    <row r="618" spans="1:26">
      <c r="A618" s="4">
        <v>617</v>
      </c>
      <c r="B618" s="8" t="s">
        <v>1212</v>
      </c>
      <c r="C618" t="s">
        <v>21</v>
      </c>
      <c r="D618" s="4">
        <f t="shared" si="52"/>
        <v>0</v>
      </c>
      <c r="E618" s="5" t="s">
        <v>11</v>
      </c>
      <c r="F618" s="5" t="s">
        <v>22</v>
      </c>
      <c r="G618" s="5">
        <v>1509</v>
      </c>
      <c r="H618" s="5">
        <v>1955</v>
      </c>
      <c r="I618" s="5">
        <f t="shared" si="57"/>
        <v>61</v>
      </c>
      <c r="J618" s="7">
        <v>531600</v>
      </c>
      <c r="K618" s="9">
        <v>41905</v>
      </c>
      <c r="L618" s="9">
        <v>41932</v>
      </c>
      <c r="M618" s="8" t="s">
        <v>1213</v>
      </c>
      <c r="N618" s="5">
        <f t="shared" si="53"/>
        <v>1</v>
      </c>
      <c r="O618" s="5">
        <f t="shared" si="54"/>
        <v>0</v>
      </c>
      <c r="P618" s="4">
        <v>2</v>
      </c>
      <c r="Q618" s="5">
        <v>38.283555</v>
      </c>
      <c r="R618" s="5">
        <v>-122.303764</v>
      </c>
      <c r="S618" s="24">
        <v>94.134897359999997</v>
      </c>
      <c r="T618" s="24">
        <v>39.882697950000001</v>
      </c>
      <c r="U618" s="24">
        <v>0</v>
      </c>
      <c r="V618" s="24">
        <v>45.499587120000001</v>
      </c>
      <c r="W618" s="24">
        <v>1.073492981</v>
      </c>
      <c r="X618" s="25">
        <v>31273</v>
      </c>
      <c r="Y618" s="24">
        <v>73.020527860000001</v>
      </c>
      <c r="Z618" s="24">
        <v>67.887323940000002</v>
      </c>
    </row>
    <row r="619" spans="1:26">
      <c r="A619" s="4">
        <v>618</v>
      </c>
      <c r="B619" s="8" t="s">
        <v>1214</v>
      </c>
      <c r="C619" t="s">
        <v>21</v>
      </c>
      <c r="D619" s="4">
        <f t="shared" si="52"/>
        <v>0</v>
      </c>
      <c r="E619" s="5" t="s">
        <v>11</v>
      </c>
      <c r="F619" s="5" t="s">
        <v>22</v>
      </c>
      <c r="G619" s="5">
        <v>1367</v>
      </c>
      <c r="H619" s="5">
        <v>1955</v>
      </c>
      <c r="I619" s="5">
        <f t="shared" si="57"/>
        <v>61</v>
      </c>
      <c r="J619" s="7">
        <v>515300</v>
      </c>
      <c r="K619" s="5" t="s">
        <v>2782</v>
      </c>
      <c r="L619" s="5" t="s">
        <v>2782</v>
      </c>
      <c r="M619" s="8" t="s">
        <v>1215</v>
      </c>
      <c r="N619" s="5">
        <f t="shared" si="53"/>
        <v>1</v>
      </c>
      <c r="O619" s="5">
        <f t="shared" si="54"/>
        <v>0</v>
      </c>
      <c r="P619" s="4">
        <v>2</v>
      </c>
      <c r="Q619" s="5">
        <v>38.282556</v>
      </c>
      <c r="R619" s="5">
        <v>-122.304248</v>
      </c>
      <c r="S619" s="24">
        <v>94.134897359999997</v>
      </c>
      <c r="T619" s="24">
        <v>39.882697950000001</v>
      </c>
      <c r="U619" s="24">
        <v>0</v>
      </c>
      <c r="V619" s="24">
        <v>45.499587120000001</v>
      </c>
      <c r="W619" s="24">
        <v>1.073492981</v>
      </c>
      <c r="X619" s="25">
        <v>31273</v>
      </c>
      <c r="Y619" s="24">
        <v>73.020527860000001</v>
      </c>
      <c r="Z619" s="24">
        <v>67.887323940000002</v>
      </c>
    </row>
    <row r="620" spans="1:26">
      <c r="A620" s="4">
        <v>619</v>
      </c>
      <c r="B620" s="8" t="s">
        <v>1216</v>
      </c>
      <c r="C620" t="s">
        <v>21</v>
      </c>
      <c r="D620" s="4">
        <f t="shared" si="52"/>
        <v>0</v>
      </c>
      <c r="E620" s="5" t="s">
        <v>11</v>
      </c>
      <c r="F620" s="5" t="s">
        <v>22</v>
      </c>
      <c r="G620" s="5">
        <v>1482</v>
      </c>
      <c r="H620" s="5">
        <v>1955</v>
      </c>
      <c r="I620" s="5">
        <f t="shared" si="57"/>
        <v>61</v>
      </c>
      <c r="J620" s="7">
        <v>527600</v>
      </c>
      <c r="K620" s="5" t="s">
        <v>2782</v>
      </c>
      <c r="L620" s="5" t="s">
        <v>2782</v>
      </c>
      <c r="M620" s="8" t="s">
        <v>1217</v>
      </c>
      <c r="N620" s="5">
        <f t="shared" si="53"/>
        <v>1</v>
      </c>
      <c r="O620" s="5">
        <f t="shared" si="54"/>
        <v>0</v>
      </c>
      <c r="P620" s="4">
        <v>2</v>
      </c>
      <c r="Q620" s="5">
        <v>38.282843999999997</v>
      </c>
      <c r="R620" s="5">
        <v>-122.305153</v>
      </c>
      <c r="S620" s="24">
        <v>94.134897359999997</v>
      </c>
      <c r="T620" s="24">
        <v>39.882697950000001</v>
      </c>
      <c r="U620" s="24">
        <v>0</v>
      </c>
      <c r="V620" s="24">
        <v>45.499587120000001</v>
      </c>
      <c r="W620" s="24">
        <v>1.073492981</v>
      </c>
      <c r="X620" s="25">
        <v>31273</v>
      </c>
      <c r="Y620" s="24">
        <v>73.020527860000001</v>
      </c>
      <c r="Z620" s="24">
        <v>67.887323940000002</v>
      </c>
    </row>
    <row r="621" spans="1:26">
      <c r="A621" s="4">
        <v>620</v>
      </c>
      <c r="B621" s="8" t="s">
        <v>1218</v>
      </c>
      <c r="C621" t="s">
        <v>21</v>
      </c>
      <c r="D621" s="4">
        <f t="shared" si="52"/>
        <v>0</v>
      </c>
      <c r="E621" s="5" t="s">
        <v>11</v>
      </c>
      <c r="F621" s="5" t="s">
        <v>22</v>
      </c>
      <c r="G621" s="5">
        <v>1199</v>
      </c>
      <c r="H621" s="5">
        <v>1955</v>
      </c>
      <c r="I621" s="5">
        <f t="shared" si="57"/>
        <v>61</v>
      </c>
      <c r="J621" s="7">
        <v>455500</v>
      </c>
      <c r="K621" s="5" t="s">
        <v>2782</v>
      </c>
      <c r="L621" s="5" t="s">
        <v>2782</v>
      </c>
      <c r="M621" s="8" t="s">
        <v>1219</v>
      </c>
      <c r="N621" s="5">
        <f t="shared" si="53"/>
        <v>0</v>
      </c>
      <c r="O621" s="5">
        <f t="shared" si="54"/>
        <v>0</v>
      </c>
      <c r="P621" s="4">
        <v>2</v>
      </c>
      <c r="Q621" s="5">
        <v>38.283271999999997</v>
      </c>
      <c r="R621" s="5">
        <v>-122.306133</v>
      </c>
      <c r="S621" s="24">
        <v>94.134897359999997</v>
      </c>
      <c r="T621" s="24">
        <v>39.882697950000001</v>
      </c>
      <c r="U621" s="24">
        <v>0</v>
      </c>
      <c r="V621" s="24">
        <v>45.499587120000001</v>
      </c>
      <c r="W621" s="24">
        <v>1.073492981</v>
      </c>
      <c r="X621" s="25">
        <v>31273</v>
      </c>
      <c r="Y621" s="24">
        <v>73.020527860000001</v>
      </c>
      <c r="Z621" s="24">
        <v>67.887323940000002</v>
      </c>
    </row>
    <row r="622" spans="1:26">
      <c r="A622" s="4">
        <v>621</v>
      </c>
      <c r="B622" s="8" t="s">
        <v>1220</v>
      </c>
      <c r="C622" t="s">
        <v>21</v>
      </c>
      <c r="D622" s="4">
        <f t="shared" si="52"/>
        <v>0</v>
      </c>
      <c r="E622" s="5" t="s">
        <v>11</v>
      </c>
      <c r="F622" s="5" t="s">
        <v>12</v>
      </c>
      <c r="G622" s="5">
        <v>16508</v>
      </c>
      <c r="H622" s="5">
        <v>1970</v>
      </c>
      <c r="I622" s="5">
        <f t="shared" si="57"/>
        <v>46</v>
      </c>
      <c r="J622" s="7">
        <v>1952000</v>
      </c>
      <c r="K622" s="9">
        <v>41912</v>
      </c>
      <c r="L622" s="9">
        <v>42241</v>
      </c>
      <c r="M622" s="8" t="s">
        <v>751</v>
      </c>
      <c r="N622" s="5">
        <f t="shared" si="53"/>
        <v>1</v>
      </c>
      <c r="O622" s="5">
        <f t="shared" si="54"/>
        <v>0</v>
      </c>
      <c r="P622" s="4">
        <v>2</v>
      </c>
      <c r="Q622" s="5">
        <v>38.283743999999999</v>
      </c>
      <c r="R622" s="5">
        <v>-122.30148199999999</v>
      </c>
      <c r="S622" s="24">
        <v>94.134897359999997</v>
      </c>
      <c r="T622" s="24">
        <v>39.882697950000001</v>
      </c>
      <c r="U622" s="24">
        <v>0</v>
      </c>
      <c r="V622" s="24">
        <v>45.499587120000001</v>
      </c>
      <c r="W622" s="24">
        <v>1.073492981</v>
      </c>
      <c r="X622" s="25">
        <v>31273</v>
      </c>
      <c r="Y622" s="24">
        <v>73.020527860000001</v>
      </c>
      <c r="Z622" s="24">
        <v>67.887323940000002</v>
      </c>
    </row>
    <row r="623" spans="1:26">
      <c r="A623" s="4">
        <v>622</v>
      </c>
      <c r="B623" s="8" t="s">
        <v>1221</v>
      </c>
      <c r="C623" t="s">
        <v>21</v>
      </c>
      <c r="D623" s="4">
        <f t="shared" si="52"/>
        <v>0</v>
      </c>
      <c r="E623" s="5" t="s">
        <v>11</v>
      </c>
      <c r="F623" s="5" t="s">
        <v>22</v>
      </c>
      <c r="G623" s="6">
        <v>1200</v>
      </c>
      <c r="H623" s="5" t="s">
        <v>2782</v>
      </c>
      <c r="I623" s="5" t="s">
        <v>2782</v>
      </c>
      <c r="J623" s="7" t="s">
        <v>2782</v>
      </c>
      <c r="K623" s="9">
        <v>41950</v>
      </c>
      <c r="L623" s="9">
        <v>41961</v>
      </c>
      <c r="M623" s="8" t="s">
        <v>1222</v>
      </c>
      <c r="N623" s="5">
        <f t="shared" si="53"/>
        <v>0</v>
      </c>
      <c r="O623" s="5">
        <f t="shared" si="54"/>
        <v>0</v>
      </c>
      <c r="P623" s="4">
        <v>2</v>
      </c>
      <c r="Q623" s="5">
        <v>38.284297000000002</v>
      </c>
      <c r="R623" s="5">
        <v>-122.30116099999999</v>
      </c>
      <c r="S623" s="24">
        <v>94.134897359999997</v>
      </c>
      <c r="T623" s="24">
        <v>39.882697950000001</v>
      </c>
      <c r="U623" s="24">
        <v>0</v>
      </c>
      <c r="V623" s="24">
        <v>45.499587120000001</v>
      </c>
      <c r="W623" s="24">
        <v>1.073492981</v>
      </c>
      <c r="X623" s="25">
        <v>31273</v>
      </c>
      <c r="Y623" s="24">
        <v>73.020527860000001</v>
      </c>
      <c r="Z623" s="24">
        <v>67.887323940000002</v>
      </c>
    </row>
    <row r="624" spans="1:26">
      <c r="A624" s="4">
        <v>623</v>
      </c>
      <c r="B624" s="8" t="s">
        <v>1223</v>
      </c>
      <c r="C624" t="s">
        <v>21</v>
      </c>
      <c r="D624" s="4">
        <f t="shared" si="52"/>
        <v>1</v>
      </c>
      <c r="E624" s="5" t="s">
        <v>46</v>
      </c>
      <c r="F624" s="5" t="s">
        <v>22</v>
      </c>
      <c r="G624" s="6">
        <v>1200</v>
      </c>
      <c r="H624" s="5" t="s">
        <v>2782</v>
      </c>
      <c r="I624" s="5" t="s">
        <v>2782</v>
      </c>
      <c r="J624" s="7" t="s">
        <v>2782</v>
      </c>
      <c r="K624" s="9">
        <v>41892</v>
      </c>
      <c r="L624" s="5" t="s">
        <v>1224</v>
      </c>
      <c r="M624" s="8" t="s">
        <v>1225</v>
      </c>
      <c r="N624" s="5">
        <f t="shared" si="53"/>
        <v>0</v>
      </c>
      <c r="O624" s="5">
        <f t="shared" si="54"/>
        <v>0</v>
      </c>
      <c r="P624" s="4">
        <v>4</v>
      </c>
      <c r="Q624" s="5">
        <v>38.284522000000003</v>
      </c>
      <c r="R624" s="5">
        <v>-122.300957</v>
      </c>
      <c r="S624" s="24">
        <v>94.134897359999997</v>
      </c>
      <c r="T624" s="24">
        <v>39.882697950000001</v>
      </c>
      <c r="U624" s="24">
        <v>0</v>
      </c>
      <c r="V624" s="24">
        <v>45.499587120000001</v>
      </c>
      <c r="W624" s="24">
        <v>1.073492981</v>
      </c>
      <c r="X624" s="25">
        <v>31273</v>
      </c>
      <c r="Y624" s="24">
        <v>73.020527860000001</v>
      </c>
      <c r="Z624" s="24">
        <v>67.887323940000002</v>
      </c>
    </row>
    <row r="625" spans="1:26">
      <c r="A625" s="4">
        <v>624</v>
      </c>
      <c r="B625" s="8" t="s">
        <v>1226</v>
      </c>
      <c r="C625" t="s">
        <v>21</v>
      </c>
      <c r="D625" s="4">
        <f t="shared" si="52"/>
        <v>0</v>
      </c>
      <c r="E625" s="5" t="s">
        <v>11</v>
      </c>
      <c r="F625" s="5" t="s">
        <v>22</v>
      </c>
      <c r="G625" s="6">
        <v>1200</v>
      </c>
      <c r="H625" s="5" t="s">
        <v>2782</v>
      </c>
      <c r="I625" s="5" t="s">
        <v>2782</v>
      </c>
      <c r="J625" s="7" t="s">
        <v>2782</v>
      </c>
      <c r="K625" s="5" t="s">
        <v>2782</v>
      </c>
      <c r="L625" s="5" t="s">
        <v>2782</v>
      </c>
      <c r="M625" s="8" t="s">
        <v>1227</v>
      </c>
      <c r="N625" s="5">
        <f t="shared" si="53"/>
        <v>0</v>
      </c>
      <c r="O625" s="5">
        <f t="shared" si="54"/>
        <v>0</v>
      </c>
      <c r="P625" s="4">
        <v>2</v>
      </c>
      <c r="Q625" s="5">
        <v>38.284374999999997</v>
      </c>
      <c r="R625" s="5">
        <v>-122.30161</v>
      </c>
      <c r="S625" s="24">
        <v>94.134897359999997</v>
      </c>
      <c r="T625" s="24">
        <v>39.882697950000001</v>
      </c>
      <c r="U625" s="24">
        <v>0</v>
      </c>
      <c r="V625" s="24">
        <v>45.499587120000001</v>
      </c>
      <c r="W625" s="24">
        <v>1.073492981</v>
      </c>
      <c r="X625" s="25">
        <v>31273</v>
      </c>
      <c r="Y625" s="24">
        <v>73.020527860000001</v>
      </c>
      <c r="Z625" s="24">
        <v>67.887323940000002</v>
      </c>
    </row>
    <row r="626" spans="1:26">
      <c r="A626" s="4">
        <v>625</v>
      </c>
      <c r="B626" s="8" t="s">
        <v>1228</v>
      </c>
      <c r="C626" t="s">
        <v>21</v>
      </c>
      <c r="D626" s="4">
        <f t="shared" si="52"/>
        <v>0</v>
      </c>
      <c r="E626" s="5" t="s">
        <v>11</v>
      </c>
      <c r="F626" s="5" t="s">
        <v>22</v>
      </c>
      <c r="G626" s="6">
        <v>1200</v>
      </c>
      <c r="H626" s="5" t="s">
        <v>2782</v>
      </c>
      <c r="I626" s="5" t="s">
        <v>2782</v>
      </c>
      <c r="J626" s="7" t="s">
        <v>2782</v>
      </c>
      <c r="K626" s="5" t="s">
        <v>2782</v>
      </c>
      <c r="L626" s="5" t="s">
        <v>2782</v>
      </c>
      <c r="M626" s="8" t="s">
        <v>1227</v>
      </c>
      <c r="N626" s="5">
        <f t="shared" si="53"/>
        <v>0</v>
      </c>
      <c r="O626" s="5">
        <f t="shared" si="54"/>
        <v>0</v>
      </c>
      <c r="P626" s="4">
        <v>2</v>
      </c>
      <c r="Q626" s="5">
        <v>38.284326</v>
      </c>
      <c r="R626" s="5">
        <v>-122.301157</v>
      </c>
      <c r="S626" s="24">
        <v>94.134897359999997</v>
      </c>
      <c r="T626" s="24">
        <v>39.882697950000001</v>
      </c>
      <c r="U626" s="24">
        <v>0</v>
      </c>
      <c r="V626" s="24">
        <v>45.499587120000001</v>
      </c>
      <c r="W626" s="24">
        <v>1.073492981</v>
      </c>
      <c r="X626" s="25">
        <v>31273</v>
      </c>
      <c r="Y626" s="24">
        <v>73.020527860000001</v>
      </c>
      <c r="Z626" s="24">
        <v>67.887323940000002</v>
      </c>
    </row>
    <row r="627" spans="1:26">
      <c r="A627" s="4">
        <v>626</v>
      </c>
      <c r="B627" s="8" t="s">
        <v>1229</v>
      </c>
      <c r="C627" t="s">
        <v>21</v>
      </c>
      <c r="D627" s="4">
        <f t="shared" si="52"/>
        <v>0</v>
      </c>
      <c r="E627" s="5" t="s">
        <v>11</v>
      </c>
      <c r="F627" s="5" t="s">
        <v>22</v>
      </c>
      <c r="G627" s="6">
        <v>1200</v>
      </c>
      <c r="H627" s="5" t="s">
        <v>2782</v>
      </c>
      <c r="I627" s="5" t="s">
        <v>2782</v>
      </c>
      <c r="J627" s="7" t="s">
        <v>2782</v>
      </c>
      <c r="K627" s="5" t="s">
        <v>2782</v>
      </c>
      <c r="L627" s="5" t="s">
        <v>2782</v>
      </c>
      <c r="M627" s="8" t="s">
        <v>1227</v>
      </c>
      <c r="N627" s="5">
        <f t="shared" si="53"/>
        <v>0</v>
      </c>
      <c r="O627" s="5">
        <f t="shared" si="54"/>
        <v>0</v>
      </c>
      <c r="P627" s="4">
        <v>2</v>
      </c>
      <c r="Q627" s="5">
        <v>38.284385</v>
      </c>
      <c r="R627" s="5">
        <v>-122.301637</v>
      </c>
      <c r="S627" s="24">
        <v>94.134897359999997</v>
      </c>
      <c r="T627" s="24">
        <v>39.882697950000001</v>
      </c>
      <c r="U627" s="24">
        <v>0</v>
      </c>
      <c r="V627" s="24">
        <v>45.499587120000001</v>
      </c>
      <c r="W627" s="24">
        <v>1.073492981</v>
      </c>
      <c r="X627" s="25">
        <v>31273</v>
      </c>
      <c r="Y627" s="24">
        <v>73.020527860000001</v>
      </c>
      <c r="Z627" s="24">
        <v>67.887323940000002</v>
      </c>
    </row>
    <row r="628" spans="1:26">
      <c r="A628" s="4">
        <v>627</v>
      </c>
      <c r="B628" s="8" t="s">
        <v>1230</v>
      </c>
      <c r="C628" t="s">
        <v>21</v>
      </c>
      <c r="D628" s="4">
        <f t="shared" si="52"/>
        <v>0</v>
      </c>
      <c r="E628" s="5" t="s">
        <v>11</v>
      </c>
      <c r="F628" s="5" t="s">
        <v>22</v>
      </c>
      <c r="G628" s="6">
        <v>1200</v>
      </c>
      <c r="H628" s="5" t="s">
        <v>2782</v>
      </c>
      <c r="I628" s="5" t="s">
        <v>2782</v>
      </c>
      <c r="J628" s="7" t="s">
        <v>2782</v>
      </c>
      <c r="K628" s="5" t="s">
        <v>2782</v>
      </c>
      <c r="L628" s="5" t="s">
        <v>2782</v>
      </c>
      <c r="M628" s="8" t="s">
        <v>1227</v>
      </c>
      <c r="N628" s="5">
        <f t="shared" si="53"/>
        <v>0</v>
      </c>
      <c r="O628" s="5">
        <f t="shared" si="54"/>
        <v>0</v>
      </c>
      <c r="P628" s="4">
        <v>2</v>
      </c>
      <c r="Q628" s="5">
        <v>38.284326</v>
      </c>
      <c r="R628" s="5">
        <v>-122.30112699999999</v>
      </c>
      <c r="S628" s="24">
        <v>94.134897359999997</v>
      </c>
      <c r="T628" s="24">
        <v>39.882697950000001</v>
      </c>
      <c r="U628" s="24">
        <v>0</v>
      </c>
      <c r="V628" s="24">
        <v>45.499587120000001</v>
      </c>
      <c r="W628" s="24">
        <v>1.073492981</v>
      </c>
      <c r="X628" s="25">
        <v>31273</v>
      </c>
      <c r="Y628" s="24">
        <v>73.020527860000001</v>
      </c>
      <c r="Z628" s="24">
        <v>67.887323940000002</v>
      </c>
    </row>
    <row r="629" spans="1:26">
      <c r="A629" s="4">
        <v>628</v>
      </c>
      <c r="B629" s="8" t="s">
        <v>1231</v>
      </c>
      <c r="C629" t="s">
        <v>21</v>
      </c>
      <c r="D629" s="4">
        <f t="shared" si="52"/>
        <v>0</v>
      </c>
      <c r="E629" s="5" t="s">
        <v>11</v>
      </c>
      <c r="F629" s="5" t="s">
        <v>22</v>
      </c>
      <c r="G629" s="6">
        <v>1200</v>
      </c>
      <c r="H629" s="5" t="s">
        <v>2782</v>
      </c>
      <c r="I629" s="5" t="s">
        <v>2782</v>
      </c>
      <c r="J629" s="7">
        <v>1043100</v>
      </c>
      <c r="K629" s="5" t="s">
        <v>2782</v>
      </c>
      <c r="L629" s="5" t="s">
        <v>2782</v>
      </c>
      <c r="M629" s="8" t="s">
        <v>1227</v>
      </c>
      <c r="N629" s="5">
        <f t="shared" si="53"/>
        <v>0</v>
      </c>
      <c r="O629" s="5">
        <f t="shared" si="54"/>
        <v>0</v>
      </c>
      <c r="P629" s="4">
        <v>2</v>
      </c>
      <c r="Q629" s="5">
        <v>38.284627</v>
      </c>
      <c r="R629" s="5">
        <v>-122.30177</v>
      </c>
      <c r="S629" s="24">
        <v>94.134897359999997</v>
      </c>
      <c r="T629" s="24">
        <v>39.882697950000001</v>
      </c>
      <c r="U629" s="24">
        <v>0</v>
      </c>
      <c r="V629" s="24">
        <v>45.499587120000001</v>
      </c>
      <c r="W629" s="24">
        <v>1.073492981</v>
      </c>
      <c r="X629" s="25">
        <v>31273</v>
      </c>
      <c r="Y629" s="24">
        <v>73.020527860000001</v>
      </c>
      <c r="Z629" s="24">
        <v>67.887323940000002</v>
      </c>
    </row>
    <row r="630" spans="1:26">
      <c r="A630" s="4">
        <v>629</v>
      </c>
      <c r="B630" s="8" t="s">
        <v>1232</v>
      </c>
      <c r="C630" t="s">
        <v>21</v>
      </c>
      <c r="D630" s="4">
        <f t="shared" si="52"/>
        <v>0</v>
      </c>
      <c r="E630" s="5" t="s">
        <v>11</v>
      </c>
      <c r="F630" s="5" t="s">
        <v>12</v>
      </c>
      <c r="G630" s="6">
        <v>1200</v>
      </c>
      <c r="H630" s="5" t="s">
        <v>2782</v>
      </c>
      <c r="I630" s="5" t="s">
        <v>2782</v>
      </c>
      <c r="J630" s="7" t="s">
        <v>2782</v>
      </c>
      <c r="K630" s="5" t="s">
        <v>2782</v>
      </c>
      <c r="L630" s="5" t="s">
        <v>2782</v>
      </c>
      <c r="M630" s="8" t="s">
        <v>1227</v>
      </c>
      <c r="N630" s="5">
        <f t="shared" si="53"/>
        <v>0</v>
      </c>
      <c r="O630" s="5">
        <f t="shared" si="54"/>
        <v>0</v>
      </c>
      <c r="P630" s="4">
        <v>2</v>
      </c>
      <c r="Q630" s="5">
        <v>38.284325000000003</v>
      </c>
      <c r="R630" s="5">
        <v>-122.301096</v>
      </c>
      <c r="S630" s="24">
        <v>94.134897359999997</v>
      </c>
      <c r="T630" s="24">
        <v>39.882697950000001</v>
      </c>
      <c r="U630" s="24">
        <v>0</v>
      </c>
      <c r="V630" s="24">
        <v>45.499587120000001</v>
      </c>
      <c r="W630" s="24">
        <v>1.073492981</v>
      </c>
      <c r="X630" s="25">
        <v>31273</v>
      </c>
      <c r="Y630" s="24">
        <v>73.020527860000001</v>
      </c>
      <c r="Z630" s="24">
        <v>67.887323940000002</v>
      </c>
    </row>
    <row r="631" spans="1:26">
      <c r="A631" s="4">
        <v>630</v>
      </c>
      <c r="B631" s="8" t="s">
        <v>1233</v>
      </c>
      <c r="C631" t="s">
        <v>21</v>
      </c>
      <c r="D631" s="4">
        <f t="shared" si="52"/>
        <v>0</v>
      </c>
      <c r="E631" s="5" t="s">
        <v>11</v>
      </c>
      <c r="F631" s="5" t="s">
        <v>12</v>
      </c>
      <c r="G631" s="6">
        <v>1200</v>
      </c>
      <c r="H631" s="5" t="s">
        <v>2782</v>
      </c>
      <c r="I631" s="5" t="s">
        <v>2782</v>
      </c>
      <c r="J631" s="7" t="s">
        <v>2782</v>
      </c>
      <c r="K631" s="5" t="s">
        <v>2782</v>
      </c>
      <c r="L631" s="5" t="s">
        <v>2782</v>
      </c>
      <c r="M631" s="8" t="s">
        <v>1227</v>
      </c>
      <c r="N631" s="5">
        <f t="shared" si="53"/>
        <v>0</v>
      </c>
      <c r="O631" s="5">
        <f t="shared" si="54"/>
        <v>0</v>
      </c>
      <c r="P631" s="4">
        <v>2</v>
      </c>
      <c r="Q631" s="5">
        <v>38.284365000000001</v>
      </c>
      <c r="R631" s="5">
        <v>-122.301582</v>
      </c>
      <c r="S631" s="24">
        <v>94.134897359999997</v>
      </c>
      <c r="T631" s="24">
        <v>39.882697950000001</v>
      </c>
      <c r="U631" s="24">
        <v>0</v>
      </c>
      <c r="V631" s="24">
        <v>45.499587120000001</v>
      </c>
      <c r="W631" s="24">
        <v>1.073492981</v>
      </c>
      <c r="X631" s="25">
        <v>31273</v>
      </c>
      <c r="Y631" s="24">
        <v>73.020527860000001</v>
      </c>
      <c r="Z631" s="24">
        <v>67.887323940000002</v>
      </c>
    </row>
    <row r="632" spans="1:26">
      <c r="A632" s="4">
        <v>631</v>
      </c>
      <c r="B632" s="8" t="s">
        <v>1234</v>
      </c>
      <c r="C632" t="s">
        <v>21</v>
      </c>
      <c r="D632" s="4">
        <f t="shared" si="52"/>
        <v>0</v>
      </c>
      <c r="E632" s="5" t="s">
        <v>11</v>
      </c>
      <c r="F632" s="5" t="s">
        <v>12</v>
      </c>
      <c r="G632" s="6">
        <v>1200</v>
      </c>
      <c r="H632" s="5" t="s">
        <v>2782</v>
      </c>
      <c r="I632" s="5" t="s">
        <v>2782</v>
      </c>
      <c r="J632" s="7" t="s">
        <v>2782</v>
      </c>
      <c r="K632" s="5" t="s">
        <v>2782</v>
      </c>
      <c r="L632" s="5" t="s">
        <v>2782</v>
      </c>
      <c r="M632" s="8" t="s">
        <v>1227</v>
      </c>
      <c r="N632" s="5">
        <f t="shared" si="53"/>
        <v>0</v>
      </c>
      <c r="O632" s="5">
        <f t="shared" si="54"/>
        <v>0</v>
      </c>
      <c r="P632" s="4">
        <v>2</v>
      </c>
      <c r="Q632" s="5">
        <v>38.284354</v>
      </c>
      <c r="R632" s="5">
        <v>-122.30155499999999</v>
      </c>
      <c r="S632" s="24">
        <v>94.134897359999997</v>
      </c>
      <c r="T632" s="24">
        <v>39.882697950000001</v>
      </c>
      <c r="U632" s="24">
        <v>0</v>
      </c>
      <c r="V632" s="24">
        <v>45.499587120000001</v>
      </c>
      <c r="W632" s="24">
        <v>1.073492981</v>
      </c>
      <c r="X632" s="25">
        <v>31273</v>
      </c>
      <c r="Y632" s="24">
        <v>73.020527860000001</v>
      </c>
      <c r="Z632" s="24">
        <v>67.887323940000002</v>
      </c>
    </row>
    <row r="633" spans="1:26">
      <c r="A633" s="4">
        <v>632</v>
      </c>
      <c r="B633" s="8" t="s">
        <v>1235</v>
      </c>
      <c r="C633" t="s">
        <v>21</v>
      </c>
      <c r="D633" s="4">
        <f t="shared" si="52"/>
        <v>0</v>
      </c>
      <c r="E633" s="5" t="s">
        <v>11</v>
      </c>
      <c r="F633" s="5" t="s">
        <v>12</v>
      </c>
      <c r="G633" s="6">
        <v>1200</v>
      </c>
      <c r="H633" s="5" t="s">
        <v>2782</v>
      </c>
      <c r="I633" s="5" t="s">
        <v>2782</v>
      </c>
      <c r="J633" s="7" t="s">
        <v>2782</v>
      </c>
      <c r="K633" s="5" t="s">
        <v>2782</v>
      </c>
      <c r="L633" s="5" t="s">
        <v>2782</v>
      </c>
      <c r="M633" s="8" t="s">
        <v>1227</v>
      </c>
      <c r="N633" s="5">
        <f t="shared" si="53"/>
        <v>0</v>
      </c>
      <c r="O633" s="5">
        <f t="shared" si="54"/>
        <v>0</v>
      </c>
      <c r="P633" s="4">
        <v>2</v>
      </c>
      <c r="Q633" s="5">
        <v>38.284343999999997</v>
      </c>
      <c r="R633" s="5">
        <v>-122.301528</v>
      </c>
      <c r="S633" s="24">
        <v>94.134897359999997</v>
      </c>
      <c r="T633" s="24">
        <v>39.882697950000001</v>
      </c>
      <c r="U633" s="24">
        <v>0</v>
      </c>
      <c r="V633" s="24">
        <v>45.499587120000001</v>
      </c>
      <c r="W633" s="24">
        <v>1.073492981</v>
      </c>
      <c r="X633" s="25">
        <v>31273</v>
      </c>
      <c r="Y633" s="24">
        <v>73.020527860000001</v>
      </c>
      <c r="Z633" s="24">
        <v>67.887323940000002</v>
      </c>
    </row>
    <row r="634" spans="1:26">
      <c r="A634" s="4">
        <v>633</v>
      </c>
      <c r="B634" s="8" t="s">
        <v>1236</v>
      </c>
      <c r="C634" t="s">
        <v>21</v>
      </c>
      <c r="D634" s="4">
        <f t="shared" si="52"/>
        <v>0</v>
      </c>
      <c r="E634" s="5" t="s">
        <v>11</v>
      </c>
      <c r="F634" s="5" t="s">
        <v>12</v>
      </c>
      <c r="G634" s="6">
        <v>1200</v>
      </c>
      <c r="H634" s="5" t="s">
        <v>2782</v>
      </c>
      <c r="I634" s="5" t="s">
        <v>2782</v>
      </c>
      <c r="J634" s="7" t="s">
        <v>2782</v>
      </c>
      <c r="K634" s="5" t="s">
        <v>2782</v>
      </c>
      <c r="L634" s="5" t="s">
        <v>2782</v>
      </c>
      <c r="M634" s="8" t="s">
        <v>1227</v>
      </c>
      <c r="N634" s="5">
        <f t="shared" si="53"/>
        <v>0</v>
      </c>
      <c r="O634" s="5">
        <f t="shared" si="54"/>
        <v>0</v>
      </c>
      <c r="P634" s="4">
        <v>2</v>
      </c>
      <c r="Q634" s="5">
        <v>38.284339000000003</v>
      </c>
      <c r="R634" s="5">
        <v>-122.301503</v>
      </c>
      <c r="S634" s="24">
        <v>94.134897359999997</v>
      </c>
      <c r="T634" s="24">
        <v>39.882697950000001</v>
      </c>
      <c r="U634" s="24">
        <v>0</v>
      </c>
      <c r="V634" s="24">
        <v>45.499587120000001</v>
      </c>
      <c r="W634" s="24">
        <v>1.073492981</v>
      </c>
      <c r="X634" s="25">
        <v>31273</v>
      </c>
      <c r="Y634" s="24">
        <v>73.020527860000001</v>
      </c>
      <c r="Z634" s="24">
        <v>67.887323940000002</v>
      </c>
    </row>
    <row r="635" spans="1:26">
      <c r="A635" s="4">
        <v>634</v>
      </c>
      <c r="B635" s="8" t="s">
        <v>1237</v>
      </c>
      <c r="C635" t="s">
        <v>21</v>
      </c>
      <c r="D635" s="4">
        <f t="shared" si="52"/>
        <v>0</v>
      </c>
      <c r="E635" s="5" t="s">
        <v>11</v>
      </c>
      <c r="F635" s="5" t="s">
        <v>22</v>
      </c>
      <c r="G635" s="6">
        <v>1200</v>
      </c>
      <c r="H635" s="5" t="s">
        <v>2782</v>
      </c>
      <c r="I635" s="5" t="s">
        <v>2782</v>
      </c>
      <c r="J635" s="7" t="s">
        <v>2782</v>
      </c>
      <c r="K635" s="5" t="s">
        <v>2782</v>
      </c>
      <c r="L635" s="5" t="s">
        <v>2782</v>
      </c>
      <c r="M635" s="8" t="s">
        <v>1227</v>
      </c>
      <c r="N635" s="5">
        <f t="shared" si="53"/>
        <v>0</v>
      </c>
      <c r="O635" s="5">
        <f t="shared" si="54"/>
        <v>0</v>
      </c>
      <c r="P635" s="4">
        <v>2</v>
      </c>
      <c r="Q635" s="5">
        <v>38.284334999999999</v>
      </c>
      <c r="R635" s="5">
        <v>-122.301473</v>
      </c>
      <c r="S635" s="24">
        <v>94.134897359999997</v>
      </c>
      <c r="T635" s="24">
        <v>39.882697950000001</v>
      </c>
      <c r="U635" s="24">
        <v>0</v>
      </c>
      <c r="V635" s="24">
        <v>45.499587120000001</v>
      </c>
      <c r="W635" s="24">
        <v>1.073492981</v>
      </c>
      <c r="X635" s="25">
        <v>31273</v>
      </c>
      <c r="Y635" s="24">
        <v>73.020527860000001</v>
      </c>
      <c r="Z635" s="24">
        <v>67.887323940000002</v>
      </c>
    </row>
    <row r="636" spans="1:26">
      <c r="A636" s="4">
        <v>635</v>
      </c>
      <c r="B636" s="8" t="s">
        <v>1238</v>
      </c>
      <c r="C636" t="s">
        <v>21</v>
      </c>
      <c r="D636" s="4">
        <f t="shared" si="52"/>
        <v>0</v>
      </c>
      <c r="E636" s="5" t="s">
        <v>11</v>
      </c>
      <c r="F636" s="5" t="s">
        <v>22</v>
      </c>
      <c r="G636" s="6">
        <v>1200</v>
      </c>
      <c r="H636" s="5" t="s">
        <v>2782</v>
      </c>
      <c r="I636" s="5" t="s">
        <v>2782</v>
      </c>
      <c r="J636" s="7" t="s">
        <v>2782</v>
      </c>
      <c r="K636" s="5" t="s">
        <v>2782</v>
      </c>
      <c r="L636" s="5" t="s">
        <v>2782</v>
      </c>
      <c r="M636" s="8" t="s">
        <v>1227</v>
      </c>
      <c r="N636" s="5">
        <f t="shared" si="53"/>
        <v>0</v>
      </c>
      <c r="O636" s="5">
        <f t="shared" si="54"/>
        <v>0</v>
      </c>
      <c r="P636" s="4">
        <v>2</v>
      </c>
      <c r="Q636" s="5">
        <v>38.284329</v>
      </c>
      <c r="R636" s="5">
        <v>-122.301309</v>
      </c>
      <c r="S636" s="24">
        <v>94.134897359999997</v>
      </c>
      <c r="T636" s="24">
        <v>39.882697950000001</v>
      </c>
      <c r="U636" s="24">
        <v>0</v>
      </c>
      <c r="V636" s="24">
        <v>45.499587120000001</v>
      </c>
      <c r="W636" s="24">
        <v>1.073492981</v>
      </c>
      <c r="X636" s="25">
        <v>31273</v>
      </c>
      <c r="Y636" s="24">
        <v>73.020527860000001</v>
      </c>
      <c r="Z636" s="24">
        <v>67.887323940000002</v>
      </c>
    </row>
    <row r="637" spans="1:26">
      <c r="A637" s="4">
        <v>636</v>
      </c>
      <c r="B637" s="8" t="s">
        <v>1239</v>
      </c>
      <c r="C637" t="s">
        <v>21</v>
      </c>
      <c r="D637" s="4">
        <f t="shared" si="52"/>
        <v>0</v>
      </c>
      <c r="E637" s="5" t="s">
        <v>11</v>
      </c>
      <c r="F637" s="5" t="s">
        <v>22</v>
      </c>
      <c r="G637" s="6">
        <v>1200</v>
      </c>
      <c r="H637" s="5" t="s">
        <v>2782</v>
      </c>
      <c r="I637" s="5" t="s">
        <v>2782</v>
      </c>
      <c r="J637" s="7" t="s">
        <v>2782</v>
      </c>
      <c r="K637" s="5" t="s">
        <v>2782</v>
      </c>
      <c r="L637" s="5" t="s">
        <v>2782</v>
      </c>
      <c r="M637" s="8" t="s">
        <v>1227</v>
      </c>
      <c r="N637" s="5">
        <f t="shared" si="53"/>
        <v>0</v>
      </c>
      <c r="O637" s="5">
        <f t="shared" si="54"/>
        <v>0</v>
      </c>
      <c r="P637" s="4">
        <v>2</v>
      </c>
      <c r="Q637" s="5">
        <v>38.284329</v>
      </c>
      <c r="R637" s="5">
        <v>-122.30127899999999</v>
      </c>
      <c r="S637" s="24">
        <v>94.134897359999997</v>
      </c>
      <c r="T637" s="24">
        <v>39.882697950000001</v>
      </c>
      <c r="U637" s="24">
        <v>0</v>
      </c>
      <c r="V637" s="24">
        <v>45.499587120000001</v>
      </c>
      <c r="W637" s="24">
        <v>1.073492981</v>
      </c>
      <c r="X637" s="25">
        <v>31273</v>
      </c>
      <c r="Y637" s="24">
        <v>73.020527860000001</v>
      </c>
      <c r="Z637" s="24">
        <v>67.887323940000002</v>
      </c>
    </row>
    <row r="638" spans="1:26">
      <c r="A638" s="4">
        <v>637</v>
      </c>
      <c r="B638" s="8" t="s">
        <v>1240</v>
      </c>
      <c r="C638" t="s">
        <v>21</v>
      </c>
      <c r="D638" s="4">
        <f t="shared" si="52"/>
        <v>0</v>
      </c>
      <c r="E638" s="5" t="s">
        <v>11</v>
      </c>
      <c r="F638" s="5" t="s">
        <v>22</v>
      </c>
      <c r="G638" s="6">
        <v>1200</v>
      </c>
      <c r="H638" s="5" t="s">
        <v>2782</v>
      </c>
      <c r="I638" s="5" t="s">
        <v>2782</v>
      </c>
      <c r="J638" s="7" t="s">
        <v>2782</v>
      </c>
      <c r="K638" s="5" t="s">
        <v>2782</v>
      </c>
      <c r="L638" s="5" t="s">
        <v>2782</v>
      </c>
      <c r="M638" s="8" t="s">
        <v>1227</v>
      </c>
      <c r="N638" s="5">
        <f t="shared" si="53"/>
        <v>0</v>
      </c>
      <c r="O638" s="5">
        <f t="shared" si="54"/>
        <v>0</v>
      </c>
      <c r="P638" s="4">
        <v>2</v>
      </c>
      <c r="Q638" s="5">
        <v>38.284328000000002</v>
      </c>
      <c r="R638" s="5">
        <v>-122.301248</v>
      </c>
      <c r="S638" s="24">
        <v>94.134897359999997</v>
      </c>
      <c r="T638" s="24">
        <v>39.882697950000001</v>
      </c>
      <c r="U638" s="24">
        <v>0</v>
      </c>
      <c r="V638" s="24">
        <v>45.499587120000001</v>
      </c>
      <c r="W638" s="24">
        <v>1.073492981</v>
      </c>
      <c r="X638" s="25">
        <v>31273</v>
      </c>
      <c r="Y638" s="24">
        <v>73.020527860000001</v>
      </c>
      <c r="Z638" s="24">
        <v>67.887323940000002</v>
      </c>
    </row>
    <row r="639" spans="1:26">
      <c r="A639" s="4">
        <v>638</v>
      </c>
      <c r="B639" s="8" t="s">
        <v>1241</v>
      </c>
      <c r="C639" t="s">
        <v>21</v>
      </c>
      <c r="D639" s="4">
        <f t="shared" si="52"/>
        <v>0</v>
      </c>
      <c r="E639" s="5" t="s">
        <v>11</v>
      </c>
      <c r="F639" s="5" t="s">
        <v>22</v>
      </c>
      <c r="G639" s="6">
        <v>1200</v>
      </c>
      <c r="H639" s="5" t="s">
        <v>2782</v>
      </c>
      <c r="I639" s="5" t="s">
        <v>2782</v>
      </c>
      <c r="J639" s="7" t="s">
        <v>2782</v>
      </c>
      <c r="K639" s="5" t="s">
        <v>2782</v>
      </c>
      <c r="L639" s="5" t="s">
        <v>2782</v>
      </c>
      <c r="M639" s="8" t="s">
        <v>1227</v>
      </c>
      <c r="N639" s="5">
        <f t="shared" si="53"/>
        <v>0</v>
      </c>
      <c r="O639" s="5">
        <f t="shared" si="54"/>
        <v>0</v>
      </c>
      <c r="P639" s="4">
        <v>2</v>
      </c>
      <c r="Q639" s="5">
        <v>38.284326999999998</v>
      </c>
      <c r="R639" s="5">
        <v>-122.30121800000001</v>
      </c>
      <c r="S639" s="24">
        <v>94.134897359999997</v>
      </c>
      <c r="T639" s="24">
        <v>39.882697950000001</v>
      </c>
      <c r="U639" s="24">
        <v>0</v>
      </c>
      <c r="V639" s="24">
        <v>45.499587120000001</v>
      </c>
      <c r="W639" s="24">
        <v>1.073492981</v>
      </c>
      <c r="X639" s="25">
        <v>31273</v>
      </c>
      <c r="Y639" s="24">
        <v>73.020527860000001</v>
      </c>
      <c r="Z639" s="24">
        <v>67.887323940000002</v>
      </c>
    </row>
    <row r="640" spans="1:26">
      <c r="A640" s="4">
        <v>639</v>
      </c>
      <c r="B640" s="5" t="s">
        <v>1242</v>
      </c>
      <c r="C640" t="s">
        <v>21</v>
      </c>
      <c r="D640" s="4">
        <f t="shared" si="52"/>
        <v>0</v>
      </c>
      <c r="E640" s="5" t="s">
        <v>11</v>
      </c>
      <c r="F640" s="5" t="s">
        <v>22</v>
      </c>
      <c r="G640" s="6">
        <v>1200</v>
      </c>
      <c r="H640" s="5" t="s">
        <v>2782</v>
      </c>
      <c r="I640" s="5" t="s">
        <v>2782</v>
      </c>
      <c r="J640" s="7" t="s">
        <v>2782</v>
      </c>
      <c r="K640" s="5" t="s">
        <v>2782</v>
      </c>
      <c r="L640" s="5" t="s">
        <v>2782</v>
      </c>
      <c r="M640" s="5" t="s">
        <v>1227</v>
      </c>
      <c r="N640" s="5">
        <f t="shared" si="53"/>
        <v>0</v>
      </c>
      <c r="O640" s="5">
        <f t="shared" si="54"/>
        <v>0</v>
      </c>
      <c r="P640" s="4">
        <v>2</v>
      </c>
      <c r="Q640" s="5">
        <v>38.284326999999998</v>
      </c>
      <c r="R640" s="5">
        <v>-122.301188</v>
      </c>
      <c r="S640" s="24">
        <v>94.134897359999997</v>
      </c>
      <c r="T640" s="24">
        <v>39.882697950000001</v>
      </c>
      <c r="U640" s="24">
        <v>0</v>
      </c>
      <c r="V640" s="24">
        <v>45.499587120000001</v>
      </c>
      <c r="W640" s="24">
        <v>1.073492981</v>
      </c>
      <c r="X640" s="25">
        <v>31273</v>
      </c>
      <c r="Y640" s="24">
        <v>73.020527860000001</v>
      </c>
      <c r="Z640" s="24">
        <v>67.887323940000002</v>
      </c>
    </row>
    <row r="641" spans="1:26">
      <c r="A641" s="4">
        <v>640</v>
      </c>
      <c r="B641" s="8" t="s">
        <v>1243</v>
      </c>
      <c r="C641" t="s">
        <v>786</v>
      </c>
      <c r="D641" s="4">
        <f t="shared" si="52"/>
        <v>0</v>
      </c>
      <c r="E641" s="5" t="s">
        <v>11</v>
      </c>
      <c r="F641" s="5" t="s">
        <v>12</v>
      </c>
      <c r="G641" s="6">
        <v>2400</v>
      </c>
      <c r="H641" s="5" t="s">
        <v>2782</v>
      </c>
      <c r="I641" s="5" t="s">
        <v>2782</v>
      </c>
      <c r="J641" s="7">
        <v>5303300</v>
      </c>
      <c r="K641" s="9">
        <v>42290</v>
      </c>
      <c r="L641" s="5" t="s">
        <v>1244</v>
      </c>
      <c r="M641" s="8" t="s">
        <v>1245</v>
      </c>
      <c r="N641" s="5">
        <f t="shared" si="53"/>
        <v>0</v>
      </c>
      <c r="O641" s="5">
        <f t="shared" si="54"/>
        <v>0</v>
      </c>
      <c r="P641" s="4">
        <v>2</v>
      </c>
      <c r="Q641" s="5">
        <v>38.316612999999997</v>
      </c>
      <c r="R641" s="5">
        <v>-122.296308</v>
      </c>
      <c r="S641" s="24">
        <v>89.112227809999993</v>
      </c>
      <c r="T641" s="24">
        <v>70.603015080000006</v>
      </c>
      <c r="U641" s="24">
        <v>4.5796532550000002</v>
      </c>
      <c r="V641" s="24">
        <v>33.562316000000003</v>
      </c>
      <c r="W641" s="24">
        <v>6.5423618000000003E-2</v>
      </c>
      <c r="X641" s="25">
        <v>26994</v>
      </c>
      <c r="Y641" s="24">
        <v>47.989949750000001</v>
      </c>
      <c r="Z641" s="24">
        <v>81.954887220000003</v>
      </c>
    </row>
    <row r="642" spans="1:26">
      <c r="A642" s="4">
        <v>641</v>
      </c>
      <c r="B642" s="8" t="s">
        <v>1246</v>
      </c>
      <c r="C642" t="s">
        <v>786</v>
      </c>
      <c r="D642" s="4">
        <f t="shared" ref="D642:D705" si="58">IF(E642="Red",1,0)</f>
        <v>0</v>
      </c>
      <c r="E642" s="5" t="s">
        <v>11</v>
      </c>
      <c r="F642" s="5" t="s">
        <v>12</v>
      </c>
      <c r="G642" s="21" t="s">
        <v>1247</v>
      </c>
      <c r="H642" s="5" t="s">
        <v>2782</v>
      </c>
      <c r="I642" s="5" t="s">
        <v>2782</v>
      </c>
      <c r="J642" s="7" t="s">
        <v>2782</v>
      </c>
      <c r="K642" s="5" t="s">
        <v>2782</v>
      </c>
      <c r="L642" s="5" t="s">
        <v>2782</v>
      </c>
      <c r="M642" s="8" t="s">
        <v>1248</v>
      </c>
      <c r="N642" s="5">
        <f t="shared" ref="N642:N705" si="59">IF(ISNUMBER(FIND("chimney",M642))= TRUE,1,0)</f>
        <v>0</v>
      </c>
      <c r="O642" s="5">
        <f t="shared" ref="O642:O705" si="60">IF(ISNUMBER(FIND("foundation",M642))= TRUE,1,0)</f>
        <v>0</v>
      </c>
      <c r="P642" s="4">
        <v>2</v>
      </c>
      <c r="Q642" s="5">
        <v>38.316733999999997</v>
      </c>
      <c r="R642" s="5">
        <v>-122.29727200000001</v>
      </c>
      <c r="S642" s="24">
        <v>89.112227809999993</v>
      </c>
      <c r="T642" s="24">
        <v>70.603015080000006</v>
      </c>
      <c r="U642" s="24">
        <v>4.5796532550000002</v>
      </c>
      <c r="V642" s="24">
        <v>33.562316000000003</v>
      </c>
      <c r="W642" s="24">
        <v>6.5423618000000003E-2</v>
      </c>
      <c r="X642" s="25">
        <v>26994</v>
      </c>
      <c r="Y642" s="24">
        <v>47.989949750000001</v>
      </c>
      <c r="Z642" s="24">
        <v>81.954887220000003</v>
      </c>
    </row>
    <row r="643" spans="1:26">
      <c r="A643" s="4">
        <v>642</v>
      </c>
      <c r="B643" s="8" t="s">
        <v>1249</v>
      </c>
      <c r="C643" t="s">
        <v>786</v>
      </c>
      <c r="D643" s="4">
        <f t="shared" si="58"/>
        <v>0</v>
      </c>
      <c r="E643" s="5" t="s">
        <v>11</v>
      </c>
      <c r="F643" s="5" t="s">
        <v>22</v>
      </c>
      <c r="G643" s="5">
        <v>1140</v>
      </c>
      <c r="H643" s="5">
        <v>1955</v>
      </c>
      <c r="I643" s="5">
        <f>2016-H643</f>
        <v>61</v>
      </c>
      <c r="J643" s="7">
        <v>450200</v>
      </c>
      <c r="K643" s="9">
        <v>42170</v>
      </c>
      <c r="L643" s="5" t="s">
        <v>667</v>
      </c>
      <c r="M643" s="8" t="s">
        <v>1250</v>
      </c>
      <c r="N643" s="5">
        <f t="shared" si="59"/>
        <v>1</v>
      </c>
      <c r="O643" s="5">
        <f t="shared" si="60"/>
        <v>0</v>
      </c>
      <c r="P643" s="4">
        <v>1</v>
      </c>
      <c r="Q643" s="5">
        <v>38.318282000000004</v>
      </c>
      <c r="R643" s="5">
        <v>-122.296243</v>
      </c>
      <c r="S643" s="24">
        <v>89.112227809999993</v>
      </c>
      <c r="T643" s="24">
        <v>70.603015080000006</v>
      </c>
      <c r="U643" s="24">
        <v>4.5796532550000002</v>
      </c>
      <c r="V643" s="24">
        <v>33.562316000000003</v>
      </c>
      <c r="W643" s="24">
        <v>6.5423618000000003E-2</v>
      </c>
      <c r="X643" s="25">
        <v>26994</v>
      </c>
      <c r="Y643" s="24">
        <v>47.989949750000001</v>
      </c>
      <c r="Z643" s="24">
        <v>81.954887220000003</v>
      </c>
    </row>
    <row r="644" spans="1:26">
      <c r="A644" s="4">
        <v>643</v>
      </c>
      <c r="B644" s="8" t="s">
        <v>1251</v>
      </c>
      <c r="C644" t="s">
        <v>786</v>
      </c>
      <c r="D644" s="4">
        <f t="shared" si="58"/>
        <v>0</v>
      </c>
      <c r="E644" s="5" t="s">
        <v>11</v>
      </c>
      <c r="F644" s="5" t="s">
        <v>22</v>
      </c>
      <c r="G644" s="5">
        <v>1140</v>
      </c>
      <c r="H644" s="5">
        <v>1955</v>
      </c>
      <c r="I644" s="5">
        <f>2016-H644</f>
        <v>61</v>
      </c>
      <c r="J644" s="7">
        <v>444800</v>
      </c>
      <c r="K644" s="9">
        <v>41974</v>
      </c>
      <c r="L644" s="5" t="s">
        <v>363</v>
      </c>
      <c r="M644" s="8" t="s">
        <v>1252</v>
      </c>
      <c r="N644" s="5">
        <f t="shared" si="59"/>
        <v>0</v>
      </c>
      <c r="O644" s="5">
        <f t="shared" si="60"/>
        <v>0</v>
      </c>
      <c r="P644" s="4">
        <v>1</v>
      </c>
      <c r="Q644" s="5">
        <v>38.318665000000003</v>
      </c>
      <c r="R644" s="5">
        <v>-122.29495</v>
      </c>
      <c r="S644" s="24">
        <v>89.112227809999993</v>
      </c>
      <c r="T644" s="24">
        <v>70.603015080000006</v>
      </c>
      <c r="U644" s="24">
        <v>4.5796532550000002</v>
      </c>
      <c r="V644" s="24">
        <v>33.562316000000003</v>
      </c>
      <c r="W644" s="24">
        <v>6.5423618000000003E-2</v>
      </c>
      <c r="X644" s="25">
        <v>26994</v>
      </c>
      <c r="Y644" s="24">
        <v>47.989949750000001</v>
      </c>
      <c r="Z644" s="24">
        <v>81.954887220000003</v>
      </c>
    </row>
    <row r="645" spans="1:26">
      <c r="A645" s="4">
        <v>644</v>
      </c>
      <c r="B645" s="8" t="s">
        <v>1253</v>
      </c>
      <c r="C645" t="s">
        <v>786</v>
      </c>
      <c r="D645" s="4">
        <f t="shared" si="58"/>
        <v>0</v>
      </c>
      <c r="E645" s="5" t="s">
        <v>11</v>
      </c>
      <c r="F645" s="5" t="s">
        <v>22</v>
      </c>
      <c r="G645" s="6">
        <v>1200</v>
      </c>
      <c r="H645" s="5" t="s">
        <v>2782</v>
      </c>
      <c r="I645" s="5" t="s">
        <v>2782</v>
      </c>
      <c r="J645" s="7">
        <v>461200</v>
      </c>
      <c r="K645" s="5" t="s">
        <v>2782</v>
      </c>
      <c r="L645" s="5" t="s">
        <v>2782</v>
      </c>
      <c r="M645" s="8" t="s">
        <v>1254</v>
      </c>
      <c r="N645" s="5">
        <f t="shared" si="59"/>
        <v>1</v>
      </c>
      <c r="O645" s="5">
        <f t="shared" si="60"/>
        <v>0</v>
      </c>
      <c r="P645" s="4">
        <v>2</v>
      </c>
      <c r="Q645" s="5">
        <v>38.318860000000001</v>
      </c>
      <c r="R645" s="5">
        <v>-122.29548200000001</v>
      </c>
      <c r="S645" s="24">
        <v>89.112227809999993</v>
      </c>
      <c r="T645" s="24">
        <v>70.603015080000006</v>
      </c>
      <c r="U645" s="24">
        <v>4.5796532550000002</v>
      </c>
      <c r="V645" s="24">
        <v>33.562316000000003</v>
      </c>
      <c r="W645" s="24">
        <v>6.5423618000000003E-2</v>
      </c>
      <c r="X645" s="25">
        <v>26994</v>
      </c>
      <c r="Y645" s="24">
        <v>47.989949750000001</v>
      </c>
      <c r="Z645" s="24">
        <v>81.954887220000003</v>
      </c>
    </row>
    <row r="646" spans="1:26">
      <c r="A646" s="4">
        <v>645</v>
      </c>
      <c r="B646" s="8" t="s">
        <v>1255</v>
      </c>
      <c r="C646" t="s">
        <v>786</v>
      </c>
      <c r="D646" s="4">
        <f t="shared" si="58"/>
        <v>0</v>
      </c>
      <c r="E646" s="5" t="s">
        <v>11</v>
      </c>
      <c r="F646" s="5" t="s">
        <v>22</v>
      </c>
      <c r="G646" s="5">
        <v>1266</v>
      </c>
      <c r="H646" s="5">
        <v>1955</v>
      </c>
      <c r="I646" s="5">
        <f t="shared" ref="I646:I656" si="61">2016-H646</f>
        <v>61</v>
      </c>
      <c r="J646" s="7">
        <v>468100</v>
      </c>
      <c r="K646" s="5" t="s">
        <v>2782</v>
      </c>
      <c r="L646" s="5" t="s">
        <v>2782</v>
      </c>
      <c r="M646" s="8" t="s">
        <v>1256</v>
      </c>
      <c r="N646" s="5">
        <f t="shared" si="59"/>
        <v>1</v>
      </c>
      <c r="O646" s="5">
        <f t="shared" si="60"/>
        <v>0</v>
      </c>
      <c r="P646" s="4">
        <v>2</v>
      </c>
      <c r="Q646" s="5">
        <v>38.318944999999999</v>
      </c>
      <c r="R646" s="5">
        <v>-122.295745</v>
      </c>
      <c r="S646" s="24">
        <v>89.112227809999993</v>
      </c>
      <c r="T646" s="24">
        <v>70.603015080000006</v>
      </c>
      <c r="U646" s="24">
        <v>4.5796532550000002</v>
      </c>
      <c r="V646" s="24">
        <v>33.562316000000003</v>
      </c>
      <c r="W646" s="24">
        <v>6.5423618000000003E-2</v>
      </c>
      <c r="X646" s="25">
        <v>26994</v>
      </c>
      <c r="Y646" s="24">
        <v>47.989949750000001</v>
      </c>
      <c r="Z646" s="24">
        <v>81.954887220000003</v>
      </c>
    </row>
    <row r="647" spans="1:26">
      <c r="A647" s="4">
        <v>646</v>
      </c>
      <c r="B647" s="8" t="s">
        <v>1257</v>
      </c>
      <c r="C647" t="s">
        <v>786</v>
      </c>
      <c r="D647" s="4">
        <f t="shared" si="58"/>
        <v>0</v>
      </c>
      <c r="E647" s="5" t="s">
        <v>11</v>
      </c>
      <c r="F647" s="5" t="s">
        <v>22</v>
      </c>
      <c r="G647" s="5">
        <v>1266</v>
      </c>
      <c r="H647" s="5">
        <v>1955</v>
      </c>
      <c r="I647" s="5">
        <f t="shared" si="61"/>
        <v>61</v>
      </c>
      <c r="J647" s="7">
        <v>469300</v>
      </c>
      <c r="K647" s="5" t="s">
        <v>2782</v>
      </c>
      <c r="L647" s="5" t="s">
        <v>2782</v>
      </c>
      <c r="M647" s="8" t="s">
        <v>1258</v>
      </c>
      <c r="N647" s="5">
        <f t="shared" si="59"/>
        <v>1</v>
      </c>
      <c r="O647" s="5">
        <f t="shared" si="60"/>
        <v>0</v>
      </c>
      <c r="P647" s="4">
        <v>1</v>
      </c>
      <c r="Q647" s="5">
        <v>38.319293999999999</v>
      </c>
      <c r="R647" s="5">
        <v>-122.296525</v>
      </c>
      <c r="S647" s="24">
        <v>89.112227809999993</v>
      </c>
      <c r="T647" s="24">
        <v>70.603015080000006</v>
      </c>
      <c r="U647" s="24">
        <v>4.5796532550000002</v>
      </c>
      <c r="V647" s="24">
        <v>33.562316000000003</v>
      </c>
      <c r="W647" s="24">
        <v>6.5423618000000003E-2</v>
      </c>
      <c r="X647" s="25">
        <v>26994</v>
      </c>
      <c r="Y647" s="24">
        <v>47.989949750000001</v>
      </c>
      <c r="Z647" s="24">
        <v>81.954887220000003</v>
      </c>
    </row>
    <row r="648" spans="1:26">
      <c r="A648" s="4">
        <v>647</v>
      </c>
      <c r="B648" s="8" t="s">
        <v>1259</v>
      </c>
      <c r="C648" t="s">
        <v>786</v>
      </c>
      <c r="D648" s="4">
        <f t="shared" si="58"/>
        <v>0</v>
      </c>
      <c r="E648" s="5" t="s">
        <v>11</v>
      </c>
      <c r="F648" s="5" t="s">
        <v>22</v>
      </c>
      <c r="G648" s="5">
        <v>1253</v>
      </c>
      <c r="H648" s="5">
        <v>1955</v>
      </c>
      <c r="I648" s="5">
        <f t="shared" si="61"/>
        <v>61</v>
      </c>
      <c r="J648" s="7">
        <v>464800</v>
      </c>
      <c r="K648" s="5" t="s">
        <v>2782</v>
      </c>
      <c r="L648" s="5" t="s">
        <v>2782</v>
      </c>
      <c r="M648" s="8" t="s">
        <v>1260</v>
      </c>
      <c r="N648" s="5">
        <f t="shared" si="59"/>
        <v>1</v>
      </c>
      <c r="O648" s="5">
        <f t="shared" si="60"/>
        <v>0</v>
      </c>
      <c r="P648" s="4">
        <v>2</v>
      </c>
      <c r="Q648" s="5">
        <v>38.319356999999997</v>
      </c>
      <c r="R648" s="5">
        <v>-122.296695</v>
      </c>
      <c r="S648" s="24">
        <v>89.112227809999993</v>
      </c>
      <c r="T648" s="24">
        <v>70.603015080000006</v>
      </c>
      <c r="U648" s="24">
        <v>4.5796532550000002</v>
      </c>
      <c r="V648" s="24">
        <v>33.562316000000003</v>
      </c>
      <c r="W648" s="24">
        <v>6.5423618000000003E-2</v>
      </c>
      <c r="X648" s="25">
        <v>26994</v>
      </c>
      <c r="Y648" s="24">
        <v>47.989949750000001</v>
      </c>
      <c r="Z648" s="24">
        <v>81.954887220000003</v>
      </c>
    </row>
    <row r="649" spans="1:26">
      <c r="A649" s="4">
        <v>648</v>
      </c>
      <c r="B649" s="8" t="s">
        <v>1261</v>
      </c>
      <c r="C649" t="s">
        <v>786</v>
      </c>
      <c r="D649" s="4">
        <f t="shared" si="58"/>
        <v>0</v>
      </c>
      <c r="E649" s="5" t="s">
        <v>11</v>
      </c>
      <c r="F649" s="5" t="s">
        <v>22</v>
      </c>
      <c r="G649" s="5">
        <v>1733</v>
      </c>
      <c r="H649" s="5">
        <v>1955</v>
      </c>
      <c r="I649" s="5">
        <f t="shared" si="61"/>
        <v>61</v>
      </c>
      <c r="J649" s="7">
        <v>532400</v>
      </c>
      <c r="K649" s="9">
        <v>42121</v>
      </c>
      <c r="L649" s="9">
        <v>42453</v>
      </c>
      <c r="M649" s="8" t="s">
        <v>1262</v>
      </c>
      <c r="N649" s="5">
        <f t="shared" si="59"/>
        <v>1</v>
      </c>
      <c r="O649" s="5">
        <f t="shared" si="60"/>
        <v>0</v>
      </c>
      <c r="P649" s="4">
        <v>2</v>
      </c>
      <c r="Q649" s="5">
        <v>38.319688999999997</v>
      </c>
      <c r="R649" s="5">
        <v>-122.296943</v>
      </c>
      <c r="S649" s="24">
        <v>89.112227809999993</v>
      </c>
      <c r="T649" s="24">
        <v>70.603015080000006</v>
      </c>
      <c r="U649" s="24">
        <v>4.5796532550000002</v>
      </c>
      <c r="V649" s="24">
        <v>33.562316000000003</v>
      </c>
      <c r="W649" s="24">
        <v>6.5423618000000003E-2</v>
      </c>
      <c r="X649" s="25">
        <v>26994</v>
      </c>
      <c r="Y649" s="24">
        <v>47.989949750000001</v>
      </c>
      <c r="Z649" s="24">
        <v>81.954887220000003</v>
      </c>
    </row>
    <row r="650" spans="1:26">
      <c r="A650" s="4">
        <v>649</v>
      </c>
      <c r="B650" s="8" t="s">
        <v>1263</v>
      </c>
      <c r="C650" t="s">
        <v>786</v>
      </c>
      <c r="D650" s="4">
        <f t="shared" si="58"/>
        <v>0</v>
      </c>
      <c r="E650" s="5" t="s">
        <v>11</v>
      </c>
      <c r="F650" s="5" t="s">
        <v>22</v>
      </c>
      <c r="G650" s="5">
        <v>1253</v>
      </c>
      <c r="H650" s="5">
        <v>1955</v>
      </c>
      <c r="I650" s="5">
        <f t="shared" si="61"/>
        <v>61</v>
      </c>
      <c r="J650" s="7">
        <v>462200</v>
      </c>
      <c r="K650" s="5" t="s">
        <v>2782</v>
      </c>
      <c r="L650" s="5" t="s">
        <v>2782</v>
      </c>
      <c r="M650" s="8" t="s">
        <v>1264</v>
      </c>
      <c r="N650" s="5">
        <f t="shared" si="59"/>
        <v>1</v>
      </c>
      <c r="O650" s="5">
        <f t="shared" si="60"/>
        <v>1</v>
      </c>
      <c r="P650" s="4">
        <v>3</v>
      </c>
      <c r="Q650" s="5">
        <v>38.319574000000003</v>
      </c>
      <c r="R650" s="5">
        <v>-122.296121</v>
      </c>
      <c r="S650" s="24">
        <v>89.112227809999993</v>
      </c>
      <c r="T650" s="24">
        <v>70.603015080000006</v>
      </c>
      <c r="U650" s="24">
        <v>4.5796532550000002</v>
      </c>
      <c r="V650" s="24">
        <v>33.562316000000003</v>
      </c>
      <c r="W650" s="24">
        <v>6.5423618000000003E-2</v>
      </c>
      <c r="X650" s="25">
        <v>26994</v>
      </c>
      <c r="Y650" s="24">
        <v>47.989949750000001</v>
      </c>
      <c r="Z650" s="24">
        <v>81.954887220000003</v>
      </c>
    </row>
    <row r="651" spans="1:26">
      <c r="A651" s="4">
        <v>650</v>
      </c>
      <c r="B651" s="8" t="s">
        <v>1265</v>
      </c>
      <c r="C651" t="s">
        <v>786</v>
      </c>
      <c r="D651" s="4">
        <f t="shared" si="58"/>
        <v>0</v>
      </c>
      <c r="E651" s="5" t="s">
        <v>11</v>
      </c>
      <c r="F651" s="5" t="s">
        <v>22</v>
      </c>
      <c r="G651" s="5">
        <v>1140</v>
      </c>
      <c r="H651" s="5">
        <v>1955</v>
      </c>
      <c r="I651" s="5">
        <f t="shared" si="61"/>
        <v>61</v>
      </c>
      <c r="J651" s="7">
        <v>449800</v>
      </c>
      <c r="K651" s="5" t="s">
        <v>2782</v>
      </c>
      <c r="L651" s="5" t="s">
        <v>2782</v>
      </c>
      <c r="M651" s="8" t="s">
        <v>1266</v>
      </c>
      <c r="N651" s="5">
        <f t="shared" si="59"/>
        <v>0</v>
      </c>
      <c r="O651" s="5">
        <f t="shared" si="60"/>
        <v>0</v>
      </c>
      <c r="P651" s="4">
        <v>2</v>
      </c>
      <c r="Q651" s="5">
        <v>38.319664000000003</v>
      </c>
      <c r="R651" s="5">
        <v>-122.296297</v>
      </c>
      <c r="S651" s="24">
        <v>89.112227809999993</v>
      </c>
      <c r="T651" s="24">
        <v>70.603015080000006</v>
      </c>
      <c r="U651" s="24">
        <v>4.5796532550000002</v>
      </c>
      <c r="V651" s="24">
        <v>33.562316000000003</v>
      </c>
      <c r="W651" s="24">
        <v>6.5423618000000003E-2</v>
      </c>
      <c r="X651" s="25">
        <v>26994</v>
      </c>
      <c r="Y651" s="24">
        <v>47.989949750000001</v>
      </c>
      <c r="Z651" s="24">
        <v>81.954887220000003</v>
      </c>
    </row>
    <row r="652" spans="1:26">
      <c r="A652" s="4">
        <v>651</v>
      </c>
      <c r="B652" s="8" t="s">
        <v>1267</v>
      </c>
      <c r="C652" t="s">
        <v>786</v>
      </c>
      <c r="D652" s="4">
        <f t="shared" si="58"/>
        <v>0</v>
      </c>
      <c r="E652" s="5" t="s">
        <v>11</v>
      </c>
      <c r="F652" s="5" t="s">
        <v>22</v>
      </c>
      <c r="G652" s="5">
        <v>1253</v>
      </c>
      <c r="H652" s="5">
        <v>1955</v>
      </c>
      <c r="I652" s="5">
        <f t="shared" si="61"/>
        <v>61</v>
      </c>
      <c r="J652" s="7">
        <v>460900</v>
      </c>
      <c r="K652" s="5" t="s">
        <v>2782</v>
      </c>
      <c r="L652" s="5" t="s">
        <v>2782</v>
      </c>
      <c r="M652" s="8" t="s">
        <v>1268</v>
      </c>
      <c r="N652" s="5">
        <f t="shared" si="59"/>
        <v>0</v>
      </c>
      <c r="O652" s="5">
        <f t="shared" si="60"/>
        <v>0</v>
      </c>
      <c r="P652" s="4">
        <v>2</v>
      </c>
      <c r="Q652" s="5">
        <v>38.319794000000002</v>
      </c>
      <c r="R652" s="5">
        <v>-122.296413</v>
      </c>
      <c r="S652" s="24">
        <v>89.112227809999993</v>
      </c>
      <c r="T652" s="24">
        <v>70.603015080000006</v>
      </c>
      <c r="U652" s="24">
        <v>4.5796532550000002</v>
      </c>
      <c r="V652" s="24">
        <v>33.562316000000003</v>
      </c>
      <c r="W652" s="24">
        <v>6.5423618000000003E-2</v>
      </c>
      <c r="X652" s="25">
        <v>26994</v>
      </c>
      <c r="Y652" s="24">
        <v>47.989949750000001</v>
      </c>
      <c r="Z652" s="24">
        <v>81.954887220000003</v>
      </c>
    </row>
    <row r="653" spans="1:26">
      <c r="A653" s="4">
        <v>652</v>
      </c>
      <c r="B653" s="8" t="s">
        <v>1269</v>
      </c>
      <c r="C653" t="s">
        <v>786</v>
      </c>
      <c r="D653" s="4">
        <f t="shared" si="58"/>
        <v>0</v>
      </c>
      <c r="E653" s="5" t="s">
        <v>11</v>
      </c>
      <c r="F653" s="5" t="s">
        <v>22</v>
      </c>
      <c r="G653" s="5">
        <v>1084</v>
      </c>
      <c r="H653" s="5">
        <v>1958</v>
      </c>
      <c r="I653" s="5">
        <f t="shared" si="61"/>
        <v>58</v>
      </c>
      <c r="J653" s="7">
        <v>438300</v>
      </c>
      <c r="K653" s="5" t="s">
        <v>2782</v>
      </c>
      <c r="L653" s="5" t="s">
        <v>2782</v>
      </c>
      <c r="M653" s="8" t="s">
        <v>1270</v>
      </c>
      <c r="N653" s="5">
        <f t="shared" si="59"/>
        <v>0</v>
      </c>
      <c r="O653" s="5">
        <f t="shared" si="60"/>
        <v>0</v>
      </c>
      <c r="P653" s="4">
        <v>3</v>
      </c>
      <c r="Q653" s="5">
        <v>38.320039000000001</v>
      </c>
      <c r="R653" s="5">
        <v>-122.295176</v>
      </c>
      <c r="S653" s="24">
        <v>89.112227809999993</v>
      </c>
      <c r="T653" s="24">
        <v>70.603015080000006</v>
      </c>
      <c r="U653" s="24">
        <v>4.5796532550000002</v>
      </c>
      <c r="V653" s="24">
        <v>33.562316000000003</v>
      </c>
      <c r="W653" s="24">
        <v>6.5423618000000003E-2</v>
      </c>
      <c r="X653" s="25">
        <v>26994</v>
      </c>
      <c r="Y653" s="24">
        <v>47.989949750000001</v>
      </c>
      <c r="Z653" s="24">
        <v>81.954887220000003</v>
      </c>
    </row>
    <row r="654" spans="1:26">
      <c r="A654" s="4">
        <v>653</v>
      </c>
      <c r="B654" s="8" t="s">
        <v>1271</v>
      </c>
      <c r="C654" t="s">
        <v>786</v>
      </c>
      <c r="D654" s="4">
        <f t="shared" si="58"/>
        <v>0</v>
      </c>
      <c r="E654" s="5" t="s">
        <v>11</v>
      </c>
      <c r="F654" s="5" t="s">
        <v>22</v>
      </c>
      <c r="G654" s="5">
        <v>1198</v>
      </c>
      <c r="H654" s="5">
        <v>1964</v>
      </c>
      <c r="I654" s="5">
        <f t="shared" si="61"/>
        <v>52</v>
      </c>
      <c r="J654" s="7">
        <v>455800</v>
      </c>
      <c r="K654" s="9">
        <v>42164</v>
      </c>
      <c r="L654" s="9">
        <v>42214</v>
      </c>
      <c r="M654" s="8" t="s">
        <v>1272</v>
      </c>
      <c r="N654" s="5">
        <f t="shared" si="59"/>
        <v>0</v>
      </c>
      <c r="O654" s="5">
        <f t="shared" si="60"/>
        <v>0</v>
      </c>
      <c r="P654" s="4">
        <v>2</v>
      </c>
      <c r="Q654" s="5">
        <v>38.320388000000001</v>
      </c>
      <c r="R654" s="5">
        <v>-122.295315</v>
      </c>
      <c r="S654" s="24">
        <v>89.112227809999993</v>
      </c>
      <c r="T654" s="24">
        <v>70.603015080000006</v>
      </c>
      <c r="U654" s="24">
        <v>4.5796532550000002</v>
      </c>
      <c r="V654" s="24">
        <v>33.562316000000003</v>
      </c>
      <c r="W654" s="24">
        <v>6.5423618000000003E-2</v>
      </c>
      <c r="X654" s="25">
        <v>26994</v>
      </c>
      <c r="Y654" s="24">
        <v>47.989949750000001</v>
      </c>
      <c r="Z654" s="24">
        <v>81.954887220000003</v>
      </c>
    </row>
    <row r="655" spans="1:26">
      <c r="A655" s="4">
        <v>654</v>
      </c>
      <c r="B655" s="8" t="s">
        <v>1273</v>
      </c>
      <c r="C655" t="s">
        <v>786</v>
      </c>
      <c r="D655" s="4">
        <f t="shared" si="58"/>
        <v>0</v>
      </c>
      <c r="E655" s="5" t="s">
        <v>11</v>
      </c>
      <c r="F655" s="5" t="s">
        <v>22</v>
      </c>
      <c r="G655" s="5">
        <v>1140</v>
      </c>
      <c r="H655" s="5">
        <v>1955</v>
      </c>
      <c r="I655" s="5">
        <f t="shared" si="61"/>
        <v>61</v>
      </c>
      <c r="J655" s="7">
        <v>474000</v>
      </c>
      <c r="K655" s="5" t="s">
        <v>2782</v>
      </c>
      <c r="L655" s="5" t="s">
        <v>2782</v>
      </c>
      <c r="M655" s="8" t="s">
        <v>1274</v>
      </c>
      <c r="N655" s="5">
        <f t="shared" si="59"/>
        <v>0</v>
      </c>
      <c r="O655" s="5">
        <f t="shared" si="60"/>
        <v>0</v>
      </c>
      <c r="P655" s="4">
        <v>2</v>
      </c>
      <c r="Q655" s="5">
        <v>38.320295999999999</v>
      </c>
      <c r="R655" s="5">
        <v>-122.297476</v>
      </c>
      <c r="S655" s="24">
        <v>89.112227809999993</v>
      </c>
      <c r="T655" s="24">
        <v>70.603015080000006</v>
      </c>
      <c r="U655" s="24">
        <v>4.5796532550000002</v>
      </c>
      <c r="V655" s="24">
        <v>33.562316000000003</v>
      </c>
      <c r="W655" s="24">
        <v>6.5423618000000003E-2</v>
      </c>
      <c r="X655" s="25">
        <v>26994</v>
      </c>
      <c r="Y655" s="24">
        <v>47.989949750000001</v>
      </c>
      <c r="Z655" s="24">
        <v>81.954887220000003</v>
      </c>
    </row>
    <row r="656" spans="1:26">
      <c r="A656" s="4">
        <v>655</v>
      </c>
      <c r="B656" s="8" t="s">
        <v>1275</v>
      </c>
      <c r="C656" t="s">
        <v>786</v>
      </c>
      <c r="D656" s="4">
        <f t="shared" si="58"/>
        <v>0</v>
      </c>
      <c r="E656" s="5" t="s">
        <v>11</v>
      </c>
      <c r="F656" s="5" t="s">
        <v>22</v>
      </c>
      <c r="G656" s="5">
        <v>1562</v>
      </c>
      <c r="H656" s="5">
        <v>1956</v>
      </c>
      <c r="I656" s="5">
        <f t="shared" si="61"/>
        <v>60</v>
      </c>
      <c r="J656" s="7">
        <v>462500</v>
      </c>
      <c r="K656" s="9">
        <v>41891</v>
      </c>
      <c r="L656" s="9">
        <v>42173</v>
      </c>
      <c r="M656" s="8" t="s">
        <v>1276</v>
      </c>
      <c r="N656" s="5">
        <f t="shared" si="59"/>
        <v>1</v>
      </c>
      <c r="O656" s="5">
        <f t="shared" si="60"/>
        <v>0</v>
      </c>
      <c r="P656" s="4">
        <v>1</v>
      </c>
      <c r="Q656" s="5">
        <v>38.320458000000002</v>
      </c>
      <c r="R656" s="5">
        <v>-122.297552</v>
      </c>
      <c r="S656" s="24">
        <v>89.112227809999993</v>
      </c>
      <c r="T656" s="24">
        <v>70.603015080000006</v>
      </c>
      <c r="U656" s="24">
        <v>4.5796532550000002</v>
      </c>
      <c r="V656" s="24">
        <v>33.562316000000003</v>
      </c>
      <c r="W656" s="24">
        <v>6.5423618000000003E-2</v>
      </c>
      <c r="X656" s="25">
        <v>26994</v>
      </c>
      <c r="Y656" s="24">
        <v>47.989949750000001</v>
      </c>
      <c r="Z656" s="24">
        <v>81.954887220000003</v>
      </c>
    </row>
    <row r="657" spans="1:26">
      <c r="A657" s="4">
        <v>656</v>
      </c>
      <c r="B657" s="8" t="s">
        <v>1277</v>
      </c>
      <c r="C657" t="s">
        <v>786</v>
      </c>
      <c r="D657" s="4">
        <f t="shared" si="58"/>
        <v>0</v>
      </c>
      <c r="E657" s="5" t="s">
        <v>11</v>
      </c>
      <c r="F657" s="5" t="s">
        <v>12</v>
      </c>
      <c r="G657" s="6">
        <v>1500</v>
      </c>
      <c r="H657" s="5" t="s">
        <v>2782</v>
      </c>
      <c r="I657" s="5" t="s">
        <v>2782</v>
      </c>
      <c r="J657" s="7" t="s">
        <v>2782</v>
      </c>
      <c r="K657" s="5" t="s">
        <v>1278</v>
      </c>
      <c r="L657" s="5" t="s">
        <v>1279</v>
      </c>
      <c r="M657" s="8" t="s">
        <v>1280</v>
      </c>
      <c r="N657" s="5">
        <f t="shared" si="59"/>
        <v>0</v>
      </c>
      <c r="O657" s="5">
        <f t="shared" si="60"/>
        <v>0</v>
      </c>
      <c r="P657" s="4">
        <v>2</v>
      </c>
      <c r="Q657" s="5">
        <v>38.320481000000001</v>
      </c>
      <c r="R657" s="5">
        <v>-122.29874700000001</v>
      </c>
      <c r="S657" s="24">
        <v>89.112227809999993</v>
      </c>
      <c r="T657" s="24">
        <v>70.603015080000006</v>
      </c>
      <c r="U657" s="24">
        <v>4.5796532550000002</v>
      </c>
      <c r="V657" s="24">
        <v>33.562316000000003</v>
      </c>
      <c r="W657" s="24">
        <v>6.5423618000000003E-2</v>
      </c>
      <c r="X657" s="25">
        <v>26994</v>
      </c>
      <c r="Y657" s="24">
        <v>47.989949750000001</v>
      </c>
      <c r="Z657" s="24">
        <v>81.954887220000003</v>
      </c>
    </row>
    <row r="658" spans="1:26">
      <c r="A658" s="4">
        <v>657</v>
      </c>
      <c r="B658" s="8" t="s">
        <v>1281</v>
      </c>
      <c r="C658" t="s">
        <v>786</v>
      </c>
      <c r="D658" s="4">
        <f t="shared" si="58"/>
        <v>0</v>
      </c>
      <c r="E658" s="5" t="s">
        <v>11</v>
      </c>
      <c r="F658" s="5" t="s">
        <v>22</v>
      </c>
      <c r="G658" s="5">
        <v>1220</v>
      </c>
      <c r="H658" s="5">
        <v>1958</v>
      </c>
      <c r="I658" s="5">
        <f>2016-H658</f>
        <v>58</v>
      </c>
      <c r="J658" s="7">
        <v>463400</v>
      </c>
      <c r="K658" s="9">
        <v>41968</v>
      </c>
      <c r="L658" s="9">
        <v>42404</v>
      </c>
      <c r="M658" s="8" t="s">
        <v>1282</v>
      </c>
      <c r="N658" s="5">
        <f t="shared" si="59"/>
        <v>1</v>
      </c>
      <c r="O658" s="5">
        <f t="shared" si="60"/>
        <v>0</v>
      </c>
      <c r="P658" s="4">
        <v>2</v>
      </c>
      <c r="Q658" s="5">
        <v>38.320818000000003</v>
      </c>
      <c r="R658" s="5">
        <v>-122.296357</v>
      </c>
      <c r="S658" s="24">
        <v>89.112227809999993</v>
      </c>
      <c r="T658" s="24">
        <v>70.603015080000006</v>
      </c>
      <c r="U658" s="24">
        <v>4.5796532550000002</v>
      </c>
      <c r="V658" s="24">
        <v>33.562316000000003</v>
      </c>
      <c r="W658" s="24">
        <v>6.5423618000000003E-2</v>
      </c>
      <c r="X658" s="25">
        <v>26994</v>
      </c>
      <c r="Y658" s="24">
        <v>47.989949750000001</v>
      </c>
      <c r="Z658" s="24">
        <v>81.954887220000003</v>
      </c>
    </row>
    <row r="659" spans="1:26">
      <c r="A659" s="4">
        <v>658</v>
      </c>
      <c r="B659" s="8" t="s">
        <v>1283</v>
      </c>
      <c r="C659" t="s">
        <v>786</v>
      </c>
      <c r="D659" s="4">
        <f t="shared" si="58"/>
        <v>0</v>
      </c>
      <c r="E659" s="5" t="s">
        <v>11</v>
      </c>
      <c r="F659" s="5" t="s">
        <v>22</v>
      </c>
      <c r="G659" s="5">
        <v>1267</v>
      </c>
      <c r="H659" s="5">
        <v>1959</v>
      </c>
      <c r="I659" s="5">
        <f>2016-H659</f>
        <v>57</v>
      </c>
      <c r="J659" s="7">
        <v>466700</v>
      </c>
      <c r="K659" s="9">
        <v>41919</v>
      </c>
      <c r="L659" s="9">
        <v>41926</v>
      </c>
      <c r="M659" s="8" t="s">
        <v>1284</v>
      </c>
      <c r="N659" s="5">
        <f t="shared" si="59"/>
        <v>0</v>
      </c>
      <c r="O659" s="5">
        <f t="shared" si="60"/>
        <v>0</v>
      </c>
      <c r="P659" s="4">
        <v>1</v>
      </c>
      <c r="Q659" s="5">
        <v>38.321300999999998</v>
      </c>
      <c r="R659" s="5">
        <v>-122.296503</v>
      </c>
      <c r="S659" s="24">
        <v>89.112227809999993</v>
      </c>
      <c r="T659" s="24">
        <v>70.603015080000006</v>
      </c>
      <c r="U659" s="24">
        <v>4.5796532550000002</v>
      </c>
      <c r="V659" s="24">
        <v>33.562316000000003</v>
      </c>
      <c r="W659" s="24">
        <v>6.5423618000000003E-2</v>
      </c>
      <c r="X659" s="25">
        <v>26994</v>
      </c>
      <c r="Y659" s="24">
        <v>47.989949750000001</v>
      </c>
      <c r="Z659" s="24">
        <v>81.954887220000003</v>
      </c>
    </row>
    <row r="660" spans="1:26">
      <c r="A660" s="4">
        <v>659</v>
      </c>
      <c r="B660" s="8" t="s">
        <v>1285</v>
      </c>
      <c r="C660" t="s">
        <v>786</v>
      </c>
      <c r="D660" s="4">
        <f t="shared" si="58"/>
        <v>0</v>
      </c>
      <c r="E660" s="5" t="s">
        <v>11</v>
      </c>
      <c r="F660" s="5" t="s">
        <v>22</v>
      </c>
      <c r="G660" s="5">
        <v>1280</v>
      </c>
      <c r="H660" s="5" t="s">
        <v>2782</v>
      </c>
      <c r="I660" s="5" t="s">
        <v>2782</v>
      </c>
      <c r="J660" s="7">
        <v>472100</v>
      </c>
      <c r="K660" s="5" t="s">
        <v>2782</v>
      </c>
      <c r="L660" s="5" t="s">
        <v>2782</v>
      </c>
      <c r="M660" s="8" t="s">
        <v>1286</v>
      </c>
      <c r="N660" s="5">
        <f t="shared" si="59"/>
        <v>1</v>
      </c>
      <c r="O660" s="5">
        <f t="shared" si="60"/>
        <v>0</v>
      </c>
      <c r="P660" s="4">
        <v>1</v>
      </c>
      <c r="Q660" s="5">
        <v>38.321292</v>
      </c>
      <c r="R660" s="5">
        <v>-122.295936</v>
      </c>
      <c r="S660" s="24">
        <v>89.112227809999993</v>
      </c>
      <c r="T660" s="24">
        <v>70.603015080000006</v>
      </c>
      <c r="U660" s="24">
        <v>4.5796532550000002</v>
      </c>
      <c r="V660" s="24">
        <v>33.562316000000003</v>
      </c>
      <c r="W660" s="24">
        <v>6.5423618000000003E-2</v>
      </c>
      <c r="X660" s="25">
        <v>26994</v>
      </c>
      <c r="Y660" s="24">
        <v>47.989949750000001</v>
      </c>
      <c r="Z660" s="24">
        <v>81.954887220000003</v>
      </c>
    </row>
    <row r="661" spans="1:26">
      <c r="A661" s="4">
        <v>660</v>
      </c>
      <c r="B661" s="8" t="s">
        <v>1287</v>
      </c>
      <c r="C661" t="s">
        <v>786</v>
      </c>
      <c r="D661" s="4">
        <f t="shared" si="58"/>
        <v>0</v>
      </c>
      <c r="E661" s="5" t="s">
        <v>11</v>
      </c>
      <c r="F661" s="5" t="s">
        <v>22</v>
      </c>
      <c r="G661" s="5">
        <v>1253</v>
      </c>
      <c r="H661" s="5">
        <v>1955</v>
      </c>
      <c r="I661" s="5">
        <f>2016-H661</f>
        <v>61</v>
      </c>
      <c r="J661" s="7">
        <v>466100</v>
      </c>
      <c r="K661" s="9">
        <v>41894</v>
      </c>
      <c r="L661" s="9">
        <v>41912</v>
      </c>
      <c r="M661" s="8" t="s">
        <v>1288</v>
      </c>
      <c r="N661" s="5">
        <f t="shared" si="59"/>
        <v>0</v>
      </c>
      <c r="O661" s="5">
        <f t="shared" si="60"/>
        <v>0</v>
      </c>
      <c r="P661" s="4">
        <v>1</v>
      </c>
      <c r="Q661" s="5">
        <v>38.321306999999997</v>
      </c>
      <c r="R661" s="5">
        <v>-122.29742</v>
      </c>
      <c r="S661" s="24">
        <v>89.112227809999993</v>
      </c>
      <c r="T661" s="24">
        <v>70.603015080000006</v>
      </c>
      <c r="U661" s="24">
        <v>4.5796532550000002</v>
      </c>
      <c r="V661" s="24">
        <v>33.562316000000003</v>
      </c>
      <c r="W661" s="24">
        <v>6.5423618000000003E-2</v>
      </c>
      <c r="X661" s="25">
        <v>26994</v>
      </c>
      <c r="Y661" s="24">
        <v>47.989949750000001</v>
      </c>
      <c r="Z661" s="24">
        <v>81.954887220000003</v>
      </c>
    </row>
    <row r="662" spans="1:26">
      <c r="A662" s="4">
        <v>661</v>
      </c>
      <c r="B662" s="8" t="s">
        <v>1289</v>
      </c>
      <c r="C662" t="s">
        <v>786</v>
      </c>
      <c r="D662" s="4">
        <f t="shared" si="58"/>
        <v>0</v>
      </c>
      <c r="E662" s="5" t="s">
        <v>11</v>
      </c>
      <c r="F662" s="5" t="s">
        <v>22</v>
      </c>
      <c r="G662" s="5">
        <v>1266</v>
      </c>
      <c r="H662" s="5">
        <v>1955</v>
      </c>
      <c r="I662" s="5">
        <f>2016-H662</f>
        <v>61</v>
      </c>
      <c r="J662" s="7">
        <v>472900</v>
      </c>
      <c r="K662" s="5" t="s">
        <v>2782</v>
      </c>
      <c r="L662" s="5" t="s">
        <v>2782</v>
      </c>
      <c r="M662" s="8" t="s">
        <v>1290</v>
      </c>
      <c r="N662" s="5">
        <f t="shared" si="59"/>
        <v>1</v>
      </c>
      <c r="O662" s="5">
        <f t="shared" si="60"/>
        <v>0</v>
      </c>
      <c r="P662" s="4">
        <v>1</v>
      </c>
      <c r="Q662" s="5">
        <v>38.322040000000001</v>
      </c>
      <c r="R662" s="5">
        <v>-122.29708100000001</v>
      </c>
      <c r="S662" s="24">
        <v>89.112227809999993</v>
      </c>
      <c r="T662" s="24">
        <v>70.603015080000006</v>
      </c>
      <c r="U662" s="24">
        <v>4.5796532550000002</v>
      </c>
      <c r="V662" s="24">
        <v>33.562316000000003</v>
      </c>
      <c r="W662" s="24">
        <v>6.5423618000000003E-2</v>
      </c>
      <c r="X662" s="25">
        <v>26994</v>
      </c>
      <c r="Y662" s="24">
        <v>47.989949750000001</v>
      </c>
      <c r="Z662" s="24">
        <v>81.954887220000003</v>
      </c>
    </row>
    <row r="663" spans="1:26">
      <c r="A663" s="4">
        <v>662</v>
      </c>
      <c r="B663" s="8" t="s">
        <v>1291</v>
      </c>
      <c r="C663" t="s">
        <v>786</v>
      </c>
      <c r="D663" s="4">
        <f t="shared" si="58"/>
        <v>0</v>
      </c>
      <c r="E663" s="5" t="s">
        <v>11</v>
      </c>
      <c r="F663" s="5" t="s">
        <v>22</v>
      </c>
      <c r="G663" s="5">
        <v>1680</v>
      </c>
      <c r="H663" s="5">
        <v>1955</v>
      </c>
      <c r="I663" s="5">
        <f>2016-H663</f>
        <v>61</v>
      </c>
      <c r="J663" s="7">
        <v>526700</v>
      </c>
      <c r="K663" s="9">
        <v>42257</v>
      </c>
      <c r="L663" s="9">
        <v>42312</v>
      </c>
      <c r="M663" s="8" t="s">
        <v>1292</v>
      </c>
      <c r="N663" s="5">
        <f t="shared" si="59"/>
        <v>1</v>
      </c>
      <c r="O663" s="5">
        <f t="shared" si="60"/>
        <v>0</v>
      </c>
      <c r="P663" s="4">
        <v>2</v>
      </c>
      <c r="Q663" s="5">
        <v>38.322367</v>
      </c>
      <c r="R663" s="5">
        <v>-122.29717599999999</v>
      </c>
      <c r="S663" s="24">
        <v>89.112227809999993</v>
      </c>
      <c r="T663" s="24">
        <v>70.603015080000006</v>
      </c>
      <c r="U663" s="24">
        <v>4.5796532550000002</v>
      </c>
      <c r="V663" s="24">
        <v>33.562316000000003</v>
      </c>
      <c r="W663" s="24">
        <v>6.5423618000000003E-2</v>
      </c>
      <c r="X663" s="25">
        <v>26994</v>
      </c>
      <c r="Y663" s="24">
        <v>47.989949750000001</v>
      </c>
      <c r="Z663" s="24">
        <v>81.954887220000003</v>
      </c>
    </row>
    <row r="664" spans="1:26">
      <c r="A664" s="4">
        <v>663</v>
      </c>
      <c r="B664" s="8" t="s">
        <v>1293</v>
      </c>
      <c r="C664" t="s">
        <v>786</v>
      </c>
      <c r="D664" s="4">
        <f t="shared" si="58"/>
        <v>0</v>
      </c>
      <c r="E664" s="5" t="s">
        <v>11</v>
      </c>
      <c r="F664" s="5" t="s">
        <v>22</v>
      </c>
      <c r="G664" s="5">
        <v>1491</v>
      </c>
      <c r="H664" s="5">
        <v>1955</v>
      </c>
      <c r="I664" s="5">
        <f>2016-H664</f>
        <v>61</v>
      </c>
      <c r="J664" s="7">
        <v>477200</v>
      </c>
      <c r="K664" s="9">
        <v>42086</v>
      </c>
      <c r="L664" s="9">
        <v>42111</v>
      </c>
      <c r="M664" s="8" t="s">
        <v>1294</v>
      </c>
      <c r="N664" s="5">
        <f t="shared" si="59"/>
        <v>1</v>
      </c>
      <c r="O664" s="5">
        <f t="shared" si="60"/>
        <v>0</v>
      </c>
      <c r="P664" s="4">
        <v>2</v>
      </c>
      <c r="Q664" s="5">
        <v>38.322567999999997</v>
      </c>
      <c r="R664" s="5">
        <v>-122.298456</v>
      </c>
      <c r="S664" s="24">
        <v>89.112227809999993</v>
      </c>
      <c r="T664" s="24">
        <v>70.603015080000006</v>
      </c>
      <c r="U664" s="24">
        <v>4.5796532550000002</v>
      </c>
      <c r="V664" s="24">
        <v>33.562316000000003</v>
      </c>
      <c r="W664" s="24">
        <v>6.5423618000000003E-2</v>
      </c>
      <c r="X664" s="25">
        <v>26994</v>
      </c>
      <c r="Y664" s="24">
        <v>47.989949750000001</v>
      </c>
      <c r="Z664" s="24">
        <v>81.954887220000003</v>
      </c>
    </row>
    <row r="665" spans="1:26">
      <c r="A665" s="4">
        <v>664</v>
      </c>
      <c r="B665" s="8" t="s">
        <v>1295</v>
      </c>
      <c r="C665" t="s">
        <v>786</v>
      </c>
      <c r="D665" s="4">
        <f t="shared" si="58"/>
        <v>0</v>
      </c>
      <c r="E665" s="5" t="s">
        <v>11</v>
      </c>
      <c r="F665" s="5" t="s">
        <v>22</v>
      </c>
      <c r="G665" s="6">
        <v>1175</v>
      </c>
      <c r="H665" s="5" t="s">
        <v>2782</v>
      </c>
      <c r="I665" s="5" t="s">
        <v>2782</v>
      </c>
      <c r="J665" s="7" t="s">
        <v>2782</v>
      </c>
      <c r="K665" s="9">
        <v>41912</v>
      </c>
      <c r="L665" s="9">
        <v>41921</v>
      </c>
      <c r="M665" s="8" t="s">
        <v>1296</v>
      </c>
      <c r="N665" s="5">
        <f t="shared" si="59"/>
        <v>0</v>
      </c>
      <c r="O665" s="5">
        <f t="shared" si="60"/>
        <v>0</v>
      </c>
      <c r="P665" s="4">
        <v>2</v>
      </c>
      <c r="Q665" s="5">
        <v>38.322557000000003</v>
      </c>
      <c r="R665" s="5">
        <v>-122.297133</v>
      </c>
      <c r="S665" s="24">
        <v>89.112227809999993</v>
      </c>
      <c r="T665" s="24">
        <v>70.603015080000006</v>
      </c>
      <c r="U665" s="24">
        <v>4.5796532550000002</v>
      </c>
      <c r="V665" s="24">
        <v>33.562316000000003</v>
      </c>
      <c r="W665" s="24">
        <v>6.5423618000000003E-2</v>
      </c>
      <c r="X665" s="25">
        <v>26994</v>
      </c>
      <c r="Y665" s="24">
        <v>47.989949750000001</v>
      </c>
      <c r="Z665" s="24">
        <v>81.954887220000003</v>
      </c>
    </row>
    <row r="666" spans="1:26">
      <c r="A666" s="4">
        <v>665</v>
      </c>
      <c r="B666" s="8" t="s">
        <v>1297</v>
      </c>
      <c r="C666" t="s">
        <v>786</v>
      </c>
      <c r="D666" s="4">
        <f t="shared" si="58"/>
        <v>0</v>
      </c>
      <c r="E666" s="5" t="s">
        <v>11</v>
      </c>
      <c r="F666" s="5" t="s">
        <v>22</v>
      </c>
      <c r="G666" s="5">
        <v>1092</v>
      </c>
      <c r="H666" s="5">
        <v>1956</v>
      </c>
      <c r="I666" s="5">
        <f>2016-H666</f>
        <v>60</v>
      </c>
      <c r="J666" s="7">
        <v>474700</v>
      </c>
      <c r="K666" s="9">
        <v>41886</v>
      </c>
      <c r="L666" s="5" t="s">
        <v>242</v>
      </c>
      <c r="M666" s="8" t="s">
        <v>1298</v>
      </c>
      <c r="N666" s="5">
        <f t="shared" si="59"/>
        <v>1</v>
      </c>
      <c r="O666" s="5">
        <f t="shared" si="60"/>
        <v>0</v>
      </c>
      <c r="P666" s="4">
        <v>2</v>
      </c>
      <c r="Q666" s="5">
        <v>38.323003999999997</v>
      </c>
      <c r="R666" s="5">
        <v>-122.297513</v>
      </c>
      <c r="S666" s="24">
        <v>89.112227809999993</v>
      </c>
      <c r="T666" s="24">
        <v>70.603015080000006</v>
      </c>
      <c r="U666" s="24">
        <v>4.5796532550000002</v>
      </c>
      <c r="V666" s="24">
        <v>33.562316000000003</v>
      </c>
      <c r="W666" s="24">
        <v>6.5423618000000003E-2</v>
      </c>
      <c r="X666" s="25">
        <v>26994</v>
      </c>
      <c r="Y666" s="24">
        <v>47.989949750000001</v>
      </c>
      <c r="Z666" s="24">
        <v>81.954887220000003</v>
      </c>
    </row>
    <row r="667" spans="1:26">
      <c r="A667" s="4">
        <v>666</v>
      </c>
      <c r="B667" s="8" t="s">
        <v>1299</v>
      </c>
      <c r="C667" t="s">
        <v>786</v>
      </c>
      <c r="D667" s="4">
        <f t="shared" si="58"/>
        <v>0</v>
      </c>
      <c r="E667" s="5" t="s">
        <v>11</v>
      </c>
      <c r="F667" s="5" t="s">
        <v>12</v>
      </c>
      <c r="G667" s="6">
        <v>9200</v>
      </c>
      <c r="H667" s="5" t="s">
        <v>2782</v>
      </c>
      <c r="I667" s="5" t="s">
        <v>2782</v>
      </c>
      <c r="J667" s="7">
        <v>1591000</v>
      </c>
      <c r="K667" s="9">
        <v>41916</v>
      </c>
      <c r="L667" s="9">
        <v>42058</v>
      </c>
      <c r="M667" s="8" t="s">
        <v>1300</v>
      </c>
      <c r="N667" s="5">
        <f t="shared" si="59"/>
        <v>0</v>
      </c>
      <c r="O667" s="5">
        <f t="shared" si="60"/>
        <v>0</v>
      </c>
      <c r="P667" s="4">
        <v>2</v>
      </c>
      <c r="Q667" s="5">
        <v>38.322929999999999</v>
      </c>
      <c r="R667" s="5">
        <v>-122.29625</v>
      </c>
      <c r="S667" s="24">
        <v>89.112227809999993</v>
      </c>
      <c r="T667" s="24">
        <v>70.603015080000006</v>
      </c>
      <c r="U667" s="24">
        <v>4.5796532550000002</v>
      </c>
      <c r="V667" s="24">
        <v>33.562316000000003</v>
      </c>
      <c r="W667" s="24">
        <v>6.5423618000000003E-2</v>
      </c>
      <c r="X667" s="25">
        <v>26994</v>
      </c>
      <c r="Y667" s="24">
        <v>47.989949750000001</v>
      </c>
      <c r="Z667" s="24">
        <v>81.954887220000003</v>
      </c>
    </row>
    <row r="668" spans="1:26">
      <c r="A668" s="4">
        <v>667</v>
      </c>
      <c r="B668" s="8" t="s">
        <v>1301</v>
      </c>
      <c r="C668" t="s">
        <v>786</v>
      </c>
      <c r="D668" s="4">
        <f t="shared" si="58"/>
        <v>0</v>
      </c>
      <c r="E668" s="5" t="s">
        <v>11</v>
      </c>
      <c r="F668" s="5" t="s">
        <v>12</v>
      </c>
      <c r="G668" s="6">
        <v>5100</v>
      </c>
      <c r="H668" s="5" t="s">
        <v>2782</v>
      </c>
      <c r="I668" s="5" t="s">
        <v>2782</v>
      </c>
      <c r="J668" s="7" t="s">
        <v>2782</v>
      </c>
      <c r="K668" s="9">
        <v>42215</v>
      </c>
      <c r="L668" s="9">
        <v>42242</v>
      </c>
      <c r="M668" s="8" t="s">
        <v>1302</v>
      </c>
      <c r="N668" s="5">
        <f t="shared" si="59"/>
        <v>0</v>
      </c>
      <c r="O668" s="5">
        <f t="shared" si="60"/>
        <v>0</v>
      </c>
      <c r="P668" s="4">
        <v>2</v>
      </c>
      <c r="Q668" s="5">
        <v>38.323206999999996</v>
      </c>
      <c r="R668" s="5">
        <v>-122.29589300000001</v>
      </c>
      <c r="S668" s="24">
        <v>89.112227809999993</v>
      </c>
      <c r="T668" s="24">
        <v>70.603015080000006</v>
      </c>
      <c r="U668" s="24">
        <v>4.5796532550000002</v>
      </c>
      <c r="V668" s="24">
        <v>33.562316000000003</v>
      </c>
      <c r="W668" s="24">
        <v>6.5423618000000003E-2</v>
      </c>
      <c r="X668" s="25">
        <v>26994</v>
      </c>
      <c r="Y668" s="24">
        <v>47.989949750000001</v>
      </c>
      <c r="Z668" s="24">
        <v>81.954887220000003</v>
      </c>
    </row>
    <row r="669" spans="1:26">
      <c r="A669" s="4">
        <v>668</v>
      </c>
      <c r="B669" s="8" t="s">
        <v>1303</v>
      </c>
      <c r="C669" t="s">
        <v>786</v>
      </c>
      <c r="D669" s="4">
        <f t="shared" si="58"/>
        <v>0</v>
      </c>
      <c r="E669" s="5" t="s">
        <v>11</v>
      </c>
      <c r="F669" s="5" t="s">
        <v>22</v>
      </c>
      <c r="G669" s="5">
        <v>1217</v>
      </c>
      <c r="H669" s="5">
        <v>1963</v>
      </c>
      <c r="I669" s="5">
        <f t="shared" ref="I669:I675" si="62">2016-H669</f>
        <v>53</v>
      </c>
      <c r="J669" s="7">
        <v>465700</v>
      </c>
      <c r="K669" s="9">
        <v>42075</v>
      </c>
      <c r="L669" s="9">
        <v>42103</v>
      </c>
      <c r="M669" s="8" t="s">
        <v>1304</v>
      </c>
      <c r="N669" s="5">
        <f t="shared" si="59"/>
        <v>1</v>
      </c>
      <c r="O669" s="5">
        <f t="shared" si="60"/>
        <v>0</v>
      </c>
      <c r="P669" s="4">
        <v>2</v>
      </c>
      <c r="Q669" s="5">
        <v>38.317411</v>
      </c>
      <c r="R669" s="5">
        <v>-122.291057</v>
      </c>
      <c r="S669" s="24">
        <v>89.112227809999993</v>
      </c>
      <c r="T669" s="24">
        <v>70.603015080000006</v>
      </c>
      <c r="U669" s="24">
        <v>4.5796532550000002</v>
      </c>
      <c r="V669" s="24">
        <v>33.562316000000003</v>
      </c>
      <c r="W669" s="24">
        <v>6.5423618000000003E-2</v>
      </c>
      <c r="X669" s="25">
        <v>26994</v>
      </c>
      <c r="Y669" s="24">
        <v>47.989949750000001</v>
      </c>
      <c r="Z669" s="24">
        <v>81.954887220000003</v>
      </c>
    </row>
    <row r="670" spans="1:26">
      <c r="A670" s="4">
        <v>669</v>
      </c>
      <c r="B670" s="8" t="s">
        <v>1305</v>
      </c>
      <c r="C670" t="s">
        <v>786</v>
      </c>
      <c r="D670" s="4">
        <f t="shared" si="58"/>
        <v>0</v>
      </c>
      <c r="E670" s="5" t="s">
        <v>11</v>
      </c>
      <c r="F670" s="5" t="s">
        <v>22</v>
      </c>
      <c r="G670" s="5">
        <v>1232</v>
      </c>
      <c r="H670" s="5">
        <v>1968</v>
      </c>
      <c r="I670" s="5">
        <f t="shared" si="62"/>
        <v>48</v>
      </c>
      <c r="J670" s="7">
        <v>480300</v>
      </c>
      <c r="K670" s="9">
        <v>41907</v>
      </c>
      <c r="L670" s="5" t="s">
        <v>1306</v>
      </c>
      <c r="M670" s="8" t="s">
        <v>1307</v>
      </c>
      <c r="N670" s="5">
        <f t="shared" si="59"/>
        <v>0</v>
      </c>
      <c r="O670" s="5">
        <f t="shared" si="60"/>
        <v>0</v>
      </c>
      <c r="P670" s="4">
        <v>2</v>
      </c>
      <c r="Q670" s="5">
        <v>38.317512999999998</v>
      </c>
      <c r="R670" s="5">
        <v>-122.293442</v>
      </c>
      <c r="S670" s="24">
        <v>89.112227809999993</v>
      </c>
      <c r="T670" s="24">
        <v>70.603015080000006</v>
      </c>
      <c r="U670" s="24">
        <v>4.5796532550000002</v>
      </c>
      <c r="V670" s="24">
        <v>33.562316000000003</v>
      </c>
      <c r="W670" s="24">
        <v>6.5423618000000003E-2</v>
      </c>
      <c r="X670" s="25">
        <v>26994</v>
      </c>
      <c r="Y670" s="24">
        <v>47.989949750000001</v>
      </c>
      <c r="Z670" s="24">
        <v>81.954887220000003</v>
      </c>
    </row>
    <row r="671" spans="1:26">
      <c r="A671" s="4">
        <v>670</v>
      </c>
      <c r="B671" s="8" t="s">
        <v>1308</v>
      </c>
      <c r="C671" t="s">
        <v>786</v>
      </c>
      <c r="D671" s="4">
        <f t="shared" si="58"/>
        <v>0</v>
      </c>
      <c r="E671" s="5" t="s">
        <v>11</v>
      </c>
      <c r="F671" s="5" t="s">
        <v>22</v>
      </c>
      <c r="G671" s="5">
        <v>1421</v>
      </c>
      <c r="H671" s="5">
        <v>1969</v>
      </c>
      <c r="I671" s="5">
        <f t="shared" si="62"/>
        <v>47</v>
      </c>
      <c r="J671" s="7">
        <v>495500</v>
      </c>
      <c r="K671" s="9">
        <v>41915</v>
      </c>
      <c r="L671" s="9">
        <v>42024</v>
      </c>
      <c r="M671" s="8" t="s">
        <v>1309</v>
      </c>
      <c r="N671" s="5">
        <f t="shared" si="59"/>
        <v>1</v>
      </c>
      <c r="O671" s="5">
        <f t="shared" si="60"/>
        <v>0</v>
      </c>
      <c r="P671" s="4">
        <v>2</v>
      </c>
      <c r="Q671" s="5">
        <v>38.317900999999999</v>
      </c>
      <c r="R671" s="5">
        <v>-122.29240799999999</v>
      </c>
      <c r="S671" s="24">
        <v>89.112227809999993</v>
      </c>
      <c r="T671" s="24">
        <v>70.603015080000006</v>
      </c>
      <c r="U671" s="24">
        <v>4.5796532550000002</v>
      </c>
      <c r="V671" s="24">
        <v>33.562316000000003</v>
      </c>
      <c r="W671" s="24">
        <v>6.5423618000000003E-2</v>
      </c>
      <c r="X671" s="25">
        <v>26994</v>
      </c>
      <c r="Y671" s="24">
        <v>47.989949750000001</v>
      </c>
      <c r="Z671" s="24">
        <v>81.954887220000003</v>
      </c>
    </row>
    <row r="672" spans="1:26">
      <c r="A672" s="4">
        <v>671</v>
      </c>
      <c r="B672" s="8" t="s">
        <v>1310</v>
      </c>
      <c r="C672" t="s">
        <v>786</v>
      </c>
      <c r="D672" s="4">
        <f t="shared" si="58"/>
        <v>0</v>
      </c>
      <c r="E672" s="5" t="s">
        <v>11</v>
      </c>
      <c r="F672" s="5" t="s">
        <v>22</v>
      </c>
      <c r="G672" s="5">
        <v>1406</v>
      </c>
      <c r="H672" s="5">
        <v>1969</v>
      </c>
      <c r="I672" s="5">
        <f t="shared" si="62"/>
        <v>47</v>
      </c>
      <c r="J672" s="7">
        <v>492400</v>
      </c>
      <c r="K672" s="5" t="s">
        <v>2782</v>
      </c>
      <c r="L672" s="5" t="s">
        <v>2782</v>
      </c>
      <c r="M672" s="8" t="s">
        <v>1311</v>
      </c>
      <c r="N672" s="5">
        <f t="shared" si="59"/>
        <v>1</v>
      </c>
      <c r="O672" s="5">
        <f t="shared" si="60"/>
        <v>0</v>
      </c>
      <c r="P672" s="4">
        <v>2</v>
      </c>
      <c r="Q672" s="5">
        <v>38.318142000000002</v>
      </c>
      <c r="R672" s="5">
        <v>-122.293663</v>
      </c>
      <c r="S672" s="24">
        <v>89.112227809999993</v>
      </c>
      <c r="T672" s="24">
        <v>70.603015080000006</v>
      </c>
      <c r="U672" s="24">
        <v>4.5796532550000002</v>
      </c>
      <c r="V672" s="24">
        <v>33.562316000000003</v>
      </c>
      <c r="W672" s="24">
        <v>6.5423618000000003E-2</v>
      </c>
      <c r="X672" s="25">
        <v>26994</v>
      </c>
      <c r="Y672" s="24">
        <v>47.989949750000001</v>
      </c>
      <c r="Z672" s="24">
        <v>81.954887220000003</v>
      </c>
    </row>
    <row r="673" spans="1:26">
      <c r="A673" s="4">
        <v>672</v>
      </c>
      <c r="B673" s="8" t="s">
        <v>1312</v>
      </c>
      <c r="C673" t="s">
        <v>786</v>
      </c>
      <c r="D673" s="4">
        <f t="shared" si="58"/>
        <v>0</v>
      </c>
      <c r="E673" s="5" t="s">
        <v>11</v>
      </c>
      <c r="F673" s="5" t="s">
        <v>22</v>
      </c>
      <c r="G673" s="5">
        <v>1232</v>
      </c>
      <c r="H673" s="5">
        <v>1968</v>
      </c>
      <c r="I673" s="5">
        <f t="shared" si="62"/>
        <v>48</v>
      </c>
      <c r="J673" s="7">
        <v>470900</v>
      </c>
      <c r="K673" s="5" t="s">
        <v>2782</v>
      </c>
      <c r="L673" s="5" t="s">
        <v>2782</v>
      </c>
      <c r="M673" s="8" t="s">
        <v>1313</v>
      </c>
      <c r="N673" s="5">
        <f t="shared" si="59"/>
        <v>1</v>
      </c>
      <c r="O673" s="5">
        <f t="shared" si="60"/>
        <v>0</v>
      </c>
      <c r="P673" s="4">
        <v>2</v>
      </c>
      <c r="Q673" s="5">
        <v>38.318237000000003</v>
      </c>
      <c r="R673" s="5">
        <v>-122.29304399999999</v>
      </c>
      <c r="S673" s="24">
        <v>89.112227809999993</v>
      </c>
      <c r="T673" s="24">
        <v>70.603015080000006</v>
      </c>
      <c r="U673" s="24">
        <v>4.5796532550000002</v>
      </c>
      <c r="V673" s="24">
        <v>33.562316000000003</v>
      </c>
      <c r="W673" s="24">
        <v>6.5423618000000003E-2</v>
      </c>
      <c r="X673" s="25">
        <v>26994</v>
      </c>
      <c r="Y673" s="24">
        <v>47.989949750000001</v>
      </c>
      <c r="Z673" s="24">
        <v>81.954887220000003</v>
      </c>
    </row>
    <row r="674" spans="1:26">
      <c r="A674" s="4">
        <v>673</v>
      </c>
      <c r="B674" s="8" t="s">
        <v>1314</v>
      </c>
      <c r="C674" t="s">
        <v>786</v>
      </c>
      <c r="D674" s="4">
        <f t="shared" si="58"/>
        <v>0</v>
      </c>
      <c r="E674" s="5" t="s">
        <v>11</v>
      </c>
      <c r="F674" s="5" t="s">
        <v>22</v>
      </c>
      <c r="G674" s="5">
        <v>1452</v>
      </c>
      <c r="H674" s="5">
        <v>1951</v>
      </c>
      <c r="I674" s="5">
        <f t="shared" si="62"/>
        <v>65</v>
      </c>
      <c r="J674" s="7">
        <v>498900</v>
      </c>
      <c r="K674" s="5" t="s">
        <v>2782</v>
      </c>
      <c r="L674" s="5" t="s">
        <v>2782</v>
      </c>
      <c r="M674" s="8" t="s">
        <v>1315</v>
      </c>
      <c r="N674" s="5">
        <f t="shared" si="59"/>
        <v>1</v>
      </c>
      <c r="O674" s="5">
        <f t="shared" si="60"/>
        <v>0</v>
      </c>
      <c r="P674" s="4">
        <v>2</v>
      </c>
      <c r="Q674" s="5">
        <v>38.318663000000001</v>
      </c>
      <c r="R674" s="5">
        <v>-122.293476</v>
      </c>
      <c r="S674" s="24">
        <v>89.112227809999993</v>
      </c>
      <c r="T674" s="24">
        <v>70.603015080000006</v>
      </c>
      <c r="U674" s="24">
        <v>4.5796532550000002</v>
      </c>
      <c r="V674" s="24">
        <v>33.562316000000003</v>
      </c>
      <c r="W674" s="24">
        <v>6.5423618000000003E-2</v>
      </c>
      <c r="X674" s="25">
        <v>26994</v>
      </c>
      <c r="Y674" s="24">
        <v>47.989949750000001</v>
      </c>
      <c r="Z674" s="24">
        <v>81.954887220000003</v>
      </c>
    </row>
    <row r="675" spans="1:26">
      <c r="A675" s="4">
        <v>674</v>
      </c>
      <c r="B675" s="8" t="s">
        <v>1316</v>
      </c>
      <c r="C675" t="s">
        <v>786</v>
      </c>
      <c r="D675" s="4">
        <f t="shared" si="58"/>
        <v>0</v>
      </c>
      <c r="E675" s="5" t="s">
        <v>11</v>
      </c>
      <c r="F675" s="5" t="s">
        <v>22</v>
      </c>
      <c r="G675" s="5">
        <v>3120</v>
      </c>
      <c r="H675" s="5">
        <v>1972</v>
      </c>
      <c r="I675" s="5">
        <f t="shared" si="62"/>
        <v>44</v>
      </c>
      <c r="J675" s="7">
        <v>690300</v>
      </c>
      <c r="K675" s="9">
        <v>41919</v>
      </c>
      <c r="L675" s="9">
        <v>41932</v>
      </c>
      <c r="M675" s="8" t="s">
        <v>1317</v>
      </c>
      <c r="N675" s="5">
        <f t="shared" si="59"/>
        <v>1</v>
      </c>
      <c r="O675" s="5">
        <f t="shared" si="60"/>
        <v>0</v>
      </c>
      <c r="P675" s="4">
        <v>2</v>
      </c>
      <c r="Q675" s="5">
        <v>38.319375000000001</v>
      </c>
      <c r="R675" s="5">
        <v>-122.289573</v>
      </c>
      <c r="S675" s="24">
        <v>89.112227809999993</v>
      </c>
      <c r="T675" s="24">
        <v>70.603015080000006</v>
      </c>
      <c r="U675" s="24">
        <v>4.5796532550000002</v>
      </c>
      <c r="V675" s="24">
        <v>33.562316000000003</v>
      </c>
      <c r="W675" s="24">
        <v>6.5423618000000003E-2</v>
      </c>
      <c r="X675" s="25">
        <v>26994</v>
      </c>
      <c r="Y675" s="24">
        <v>47.989949750000001</v>
      </c>
      <c r="Z675" s="24">
        <v>81.954887220000003</v>
      </c>
    </row>
    <row r="676" spans="1:26">
      <c r="A676" s="4">
        <v>675</v>
      </c>
      <c r="B676" s="8" t="s">
        <v>1318</v>
      </c>
      <c r="C676" t="s">
        <v>786</v>
      </c>
      <c r="D676" s="4">
        <f t="shared" si="58"/>
        <v>0</v>
      </c>
      <c r="E676" s="5" t="s">
        <v>11</v>
      </c>
      <c r="F676" s="5" t="s">
        <v>12</v>
      </c>
      <c r="G676" s="5">
        <v>1204</v>
      </c>
      <c r="H676" s="5" t="s">
        <v>2782</v>
      </c>
      <c r="I676" s="5" t="s">
        <v>2782</v>
      </c>
      <c r="J676" s="7">
        <v>346800</v>
      </c>
      <c r="K676" s="5" t="s">
        <v>2782</v>
      </c>
      <c r="L676" s="5" t="s">
        <v>2782</v>
      </c>
      <c r="M676" s="8" t="s">
        <v>1319</v>
      </c>
      <c r="N676" s="5">
        <f t="shared" si="59"/>
        <v>0</v>
      </c>
      <c r="O676" s="5">
        <f t="shared" si="60"/>
        <v>0</v>
      </c>
      <c r="P676" s="4">
        <v>1</v>
      </c>
      <c r="Q676" s="5">
        <v>38.319994999999999</v>
      </c>
      <c r="R676" s="5">
        <v>-122.286574</v>
      </c>
      <c r="S676" s="24">
        <v>89.112227809999993</v>
      </c>
      <c r="T676" s="24">
        <v>70.603015080000006</v>
      </c>
      <c r="U676" s="24">
        <v>4.5796532550000002</v>
      </c>
      <c r="V676" s="24">
        <v>33.562316000000003</v>
      </c>
      <c r="W676" s="24">
        <v>6.5423618000000003E-2</v>
      </c>
      <c r="X676" s="25">
        <v>26994</v>
      </c>
      <c r="Y676" s="24">
        <v>47.989949750000001</v>
      </c>
      <c r="Z676" s="24">
        <v>81.954887220000003</v>
      </c>
    </row>
    <row r="677" spans="1:26">
      <c r="A677" s="4">
        <v>676</v>
      </c>
      <c r="B677" s="8" t="s">
        <v>1320</v>
      </c>
      <c r="C677" t="s">
        <v>786</v>
      </c>
      <c r="D677" s="4">
        <f t="shared" si="58"/>
        <v>0</v>
      </c>
      <c r="E677" s="5" t="s">
        <v>11</v>
      </c>
      <c r="F677" s="5" t="s">
        <v>12</v>
      </c>
      <c r="G677" s="5">
        <v>1204</v>
      </c>
      <c r="H677" s="5">
        <v>1978</v>
      </c>
      <c r="I677" s="5">
        <f t="shared" ref="I677:I686" si="63">2016-H677</f>
        <v>38</v>
      </c>
      <c r="J677" s="7">
        <v>342700</v>
      </c>
      <c r="K677" s="9">
        <v>42016</v>
      </c>
      <c r="L677" s="9">
        <v>42030</v>
      </c>
      <c r="M677" s="8" t="s">
        <v>1321</v>
      </c>
      <c r="N677" s="5">
        <f t="shared" si="59"/>
        <v>0</v>
      </c>
      <c r="O677" s="5">
        <f t="shared" si="60"/>
        <v>0</v>
      </c>
      <c r="P677" s="4">
        <v>1</v>
      </c>
      <c r="Q677" s="5">
        <v>38.320475999999999</v>
      </c>
      <c r="R677" s="5">
        <v>-122.286038</v>
      </c>
      <c r="S677" s="24">
        <v>89.112227809999993</v>
      </c>
      <c r="T677" s="24">
        <v>70.603015080000006</v>
      </c>
      <c r="U677" s="24">
        <v>4.5796532550000002</v>
      </c>
      <c r="V677" s="24">
        <v>33.562316000000003</v>
      </c>
      <c r="W677" s="24">
        <v>6.5423618000000003E-2</v>
      </c>
      <c r="X677" s="25">
        <v>26994</v>
      </c>
      <c r="Y677" s="24">
        <v>47.989949750000001</v>
      </c>
      <c r="Z677" s="24">
        <v>81.954887220000003</v>
      </c>
    </row>
    <row r="678" spans="1:26">
      <c r="A678" s="4">
        <v>677</v>
      </c>
      <c r="B678" s="8" t="s">
        <v>1322</v>
      </c>
      <c r="C678" t="s">
        <v>786</v>
      </c>
      <c r="D678" s="4">
        <f t="shared" si="58"/>
        <v>0</v>
      </c>
      <c r="E678" s="5" t="s">
        <v>11</v>
      </c>
      <c r="F678" s="5" t="s">
        <v>22</v>
      </c>
      <c r="G678" s="5">
        <v>1626</v>
      </c>
      <c r="H678" s="5">
        <v>1956</v>
      </c>
      <c r="I678" s="5">
        <f t="shared" si="63"/>
        <v>60</v>
      </c>
      <c r="J678" s="7">
        <v>530800</v>
      </c>
      <c r="K678" s="9">
        <v>41918</v>
      </c>
      <c r="L678" s="9">
        <v>41928</v>
      </c>
      <c r="M678" s="8" t="s">
        <v>1323</v>
      </c>
      <c r="N678" s="5">
        <f t="shared" si="59"/>
        <v>0</v>
      </c>
      <c r="O678" s="5">
        <f t="shared" si="60"/>
        <v>0</v>
      </c>
      <c r="P678" s="4">
        <v>2</v>
      </c>
      <c r="Q678" s="5">
        <v>38.319960000000002</v>
      </c>
      <c r="R678" s="5">
        <v>-122.29085499999999</v>
      </c>
      <c r="S678" s="24">
        <v>89.112227809999993</v>
      </c>
      <c r="T678" s="24">
        <v>70.603015080000006</v>
      </c>
      <c r="U678" s="24">
        <v>4.5796532550000002</v>
      </c>
      <c r="V678" s="24">
        <v>33.562316000000003</v>
      </c>
      <c r="W678" s="24">
        <v>6.5423618000000003E-2</v>
      </c>
      <c r="X678" s="25">
        <v>26994</v>
      </c>
      <c r="Y678" s="24">
        <v>47.989949750000001</v>
      </c>
      <c r="Z678" s="24">
        <v>81.954887220000003</v>
      </c>
    </row>
    <row r="679" spans="1:26">
      <c r="A679" s="4">
        <v>678</v>
      </c>
      <c r="B679" s="8" t="s">
        <v>1324</v>
      </c>
      <c r="C679" t="s">
        <v>786</v>
      </c>
      <c r="D679" s="4">
        <f t="shared" si="58"/>
        <v>0</v>
      </c>
      <c r="E679" s="5" t="s">
        <v>11</v>
      </c>
      <c r="F679" s="5" t="s">
        <v>22</v>
      </c>
      <c r="G679" s="5">
        <v>885</v>
      </c>
      <c r="H679" s="5">
        <v>1943</v>
      </c>
      <c r="I679" s="5">
        <f t="shared" si="63"/>
        <v>73</v>
      </c>
      <c r="J679" s="7">
        <v>249500</v>
      </c>
      <c r="K679" s="5" t="s">
        <v>2782</v>
      </c>
      <c r="L679" s="5" t="s">
        <v>2782</v>
      </c>
      <c r="M679" s="8" t="s">
        <v>1325</v>
      </c>
      <c r="N679" s="5">
        <f t="shared" si="59"/>
        <v>1</v>
      </c>
      <c r="O679" s="5">
        <f t="shared" si="60"/>
        <v>0</v>
      </c>
      <c r="P679" s="4">
        <v>2</v>
      </c>
      <c r="Q679" s="5">
        <v>38.320799999999998</v>
      </c>
      <c r="R679" s="5">
        <v>-122.293845</v>
      </c>
      <c r="S679" s="24">
        <v>89.112227809999993</v>
      </c>
      <c r="T679" s="24">
        <v>70.603015080000006</v>
      </c>
      <c r="U679" s="24">
        <v>4.5796532550000002</v>
      </c>
      <c r="V679" s="24">
        <v>33.562316000000003</v>
      </c>
      <c r="W679" s="24">
        <v>6.5423618000000003E-2</v>
      </c>
      <c r="X679" s="25">
        <v>26994</v>
      </c>
      <c r="Y679" s="24">
        <v>47.989949750000001</v>
      </c>
      <c r="Z679" s="24">
        <v>81.954887220000003</v>
      </c>
    </row>
    <row r="680" spans="1:26">
      <c r="A680" s="4">
        <v>679</v>
      </c>
      <c r="B680" s="8" t="s">
        <v>1326</v>
      </c>
      <c r="C680" t="s">
        <v>786</v>
      </c>
      <c r="D680" s="4">
        <f t="shared" si="58"/>
        <v>0</v>
      </c>
      <c r="E680" s="5" t="s">
        <v>11</v>
      </c>
      <c r="F680" s="5" t="s">
        <v>22</v>
      </c>
      <c r="G680" s="5">
        <v>1216</v>
      </c>
      <c r="H680" s="5">
        <v>1992</v>
      </c>
      <c r="I680" s="5">
        <f t="shared" si="63"/>
        <v>24</v>
      </c>
      <c r="J680" s="7">
        <v>375400</v>
      </c>
      <c r="K680" s="5" t="s">
        <v>2782</v>
      </c>
      <c r="L680" s="5" t="s">
        <v>2782</v>
      </c>
      <c r="M680" s="8" t="s">
        <v>1327</v>
      </c>
      <c r="N680" s="5">
        <f t="shared" si="59"/>
        <v>0</v>
      </c>
      <c r="O680" s="5">
        <f t="shared" si="60"/>
        <v>0</v>
      </c>
      <c r="P680" s="4">
        <v>2</v>
      </c>
      <c r="Q680" s="5">
        <v>38.322409</v>
      </c>
      <c r="R680" s="5">
        <v>-122.29240900000001</v>
      </c>
      <c r="S680" s="24">
        <v>89.112227809999993</v>
      </c>
      <c r="T680" s="24">
        <v>70.603015080000006</v>
      </c>
      <c r="U680" s="24">
        <v>4.5796532550000002</v>
      </c>
      <c r="V680" s="24">
        <v>33.562316000000003</v>
      </c>
      <c r="W680" s="24">
        <v>6.5423618000000003E-2</v>
      </c>
      <c r="X680" s="25">
        <v>26994</v>
      </c>
      <c r="Y680" s="24">
        <v>47.989949750000001</v>
      </c>
      <c r="Z680" s="24">
        <v>81.954887220000003</v>
      </c>
    </row>
    <row r="681" spans="1:26">
      <c r="A681" s="4">
        <v>680</v>
      </c>
      <c r="B681" s="8" t="s">
        <v>1328</v>
      </c>
      <c r="C681" t="s">
        <v>786</v>
      </c>
      <c r="D681" s="4">
        <f t="shared" si="58"/>
        <v>0</v>
      </c>
      <c r="E681" s="5" t="s">
        <v>11</v>
      </c>
      <c r="F681" s="5" t="s">
        <v>22</v>
      </c>
      <c r="G681" s="5">
        <v>1216</v>
      </c>
      <c r="H681" s="5">
        <v>1992</v>
      </c>
      <c r="I681" s="5">
        <f t="shared" si="63"/>
        <v>24</v>
      </c>
      <c r="J681" s="7">
        <v>388300</v>
      </c>
      <c r="K681" s="5" t="s">
        <v>2782</v>
      </c>
      <c r="L681" s="5" t="s">
        <v>2782</v>
      </c>
      <c r="M681" s="8" t="s">
        <v>1327</v>
      </c>
      <c r="N681" s="5">
        <f t="shared" si="59"/>
        <v>0</v>
      </c>
      <c r="O681" s="5">
        <f t="shared" si="60"/>
        <v>0</v>
      </c>
      <c r="P681" s="4">
        <v>2</v>
      </c>
      <c r="Q681" s="5">
        <v>38.322450000000003</v>
      </c>
      <c r="R681" s="5">
        <v>-122.292292</v>
      </c>
      <c r="S681" s="24">
        <v>89.112227809999993</v>
      </c>
      <c r="T681" s="24">
        <v>70.603015080000006</v>
      </c>
      <c r="U681" s="24">
        <v>4.5796532550000002</v>
      </c>
      <c r="V681" s="24">
        <v>33.562316000000003</v>
      </c>
      <c r="W681" s="24">
        <v>6.5423618000000003E-2</v>
      </c>
      <c r="X681" s="25">
        <v>26994</v>
      </c>
      <c r="Y681" s="24">
        <v>47.989949750000001</v>
      </c>
      <c r="Z681" s="24">
        <v>81.954887220000003</v>
      </c>
    </row>
    <row r="682" spans="1:26">
      <c r="A682" s="4">
        <v>681</v>
      </c>
      <c r="B682" s="8" t="s">
        <v>1329</v>
      </c>
      <c r="C682" t="s">
        <v>786</v>
      </c>
      <c r="D682" s="4">
        <f t="shared" si="58"/>
        <v>0</v>
      </c>
      <c r="E682" s="5" t="s">
        <v>11</v>
      </c>
      <c r="F682" s="5" t="s">
        <v>22</v>
      </c>
      <c r="G682" s="5">
        <v>1232</v>
      </c>
      <c r="H682" s="5">
        <v>1961</v>
      </c>
      <c r="I682" s="5">
        <f t="shared" si="63"/>
        <v>55</v>
      </c>
      <c r="J682" s="7">
        <v>482600</v>
      </c>
      <c r="K682" s="9">
        <v>42268</v>
      </c>
      <c r="L682" s="9">
        <v>42327</v>
      </c>
      <c r="M682" s="8" t="s">
        <v>1330</v>
      </c>
      <c r="N682" s="5">
        <f t="shared" si="59"/>
        <v>1</v>
      </c>
      <c r="O682" s="5">
        <f t="shared" si="60"/>
        <v>0</v>
      </c>
      <c r="P682" s="4">
        <v>1</v>
      </c>
      <c r="Q682" s="5">
        <v>38.315542000000001</v>
      </c>
      <c r="R682" s="5">
        <v>-122.300926</v>
      </c>
      <c r="S682" s="24">
        <v>81.264108350000001</v>
      </c>
      <c r="T682" s="24">
        <v>53.047404059999998</v>
      </c>
      <c r="U682" s="24">
        <v>0</v>
      </c>
      <c r="V682" s="24">
        <v>53.368214520000002</v>
      </c>
      <c r="W682" s="24">
        <v>3.9241334210000001</v>
      </c>
      <c r="X682" s="25">
        <v>17453</v>
      </c>
      <c r="Y682" s="24">
        <v>82.844243789999993</v>
      </c>
      <c r="Z682" s="24">
        <v>64.349775780000002</v>
      </c>
    </row>
    <row r="683" spans="1:26">
      <c r="A683" s="4">
        <v>682</v>
      </c>
      <c r="B683" s="8" t="s">
        <v>1331</v>
      </c>
      <c r="C683" t="s">
        <v>786</v>
      </c>
      <c r="D683" s="4">
        <f t="shared" si="58"/>
        <v>0</v>
      </c>
      <c r="E683" s="5" t="s">
        <v>11</v>
      </c>
      <c r="F683" s="5" t="s">
        <v>22</v>
      </c>
      <c r="G683" s="5">
        <v>1225</v>
      </c>
      <c r="H683" s="5">
        <v>1959</v>
      </c>
      <c r="I683" s="5">
        <f t="shared" si="63"/>
        <v>57</v>
      </c>
      <c r="J683" s="7">
        <v>482800</v>
      </c>
      <c r="K683" s="5" t="s">
        <v>2782</v>
      </c>
      <c r="L683" s="5" t="s">
        <v>2782</v>
      </c>
      <c r="M683" s="8" t="s">
        <v>1043</v>
      </c>
      <c r="N683" s="5">
        <f t="shared" si="59"/>
        <v>1</v>
      </c>
      <c r="O683" s="5">
        <f t="shared" si="60"/>
        <v>0</v>
      </c>
      <c r="P683" s="4">
        <v>1</v>
      </c>
      <c r="Q683" s="5">
        <v>38.315944999999999</v>
      </c>
      <c r="R683" s="5">
        <v>-122.301648</v>
      </c>
      <c r="S683" s="24">
        <v>81.264108350000001</v>
      </c>
      <c r="T683" s="24">
        <v>53.047404059999998</v>
      </c>
      <c r="U683" s="24">
        <v>0</v>
      </c>
      <c r="V683" s="24">
        <v>53.368214520000002</v>
      </c>
      <c r="W683" s="24">
        <v>3.9241334210000001</v>
      </c>
      <c r="X683" s="25">
        <v>17453</v>
      </c>
      <c r="Y683" s="24">
        <v>82.844243789999993</v>
      </c>
      <c r="Z683" s="24">
        <v>64.349775780000002</v>
      </c>
    </row>
    <row r="684" spans="1:26">
      <c r="A684" s="4">
        <v>683</v>
      </c>
      <c r="B684" s="8" t="s">
        <v>1332</v>
      </c>
      <c r="C684" t="s">
        <v>786</v>
      </c>
      <c r="D684" s="4">
        <f t="shared" si="58"/>
        <v>0</v>
      </c>
      <c r="E684" s="5" t="s">
        <v>11</v>
      </c>
      <c r="F684" s="5" t="s">
        <v>22</v>
      </c>
      <c r="G684" s="5">
        <v>1408</v>
      </c>
      <c r="H684" s="5">
        <v>1962</v>
      </c>
      <c r="I684" s="5">
        <f t="shared" si="63"/>
        <v>54</v>
      </c>
      <c r="J684" s="7">
        <v>518500</v>
      </c>
      <c r="K684" s="9">
        <v>41932</v>
      </c>
      <c r="L684" s="9">
        <v>41948</v>
      </c>
      <c r="M684" s="8" t="s">
        <v>1043</v>
      </c>
      <c r="N684" s="5">
        <f t="shared" si="59"/>
        <v>1</v>
      </c>
      <c r="O684" s="5">
        <f t="shared" si="60"/>
        <v>0</v>
      </c>
      <c r="P684" s="4">
        <v>1</v>
      </c>
      <c r="Q684" s="5">
        <v>38.316730999999997</v>
      </c>
      <c r="R684" s="5">
        <v>-122.30210700000001</v>
      </c>
      <c r="S684" s="24">
        <v>81.264108350000001</v>
      </c>
      <c r="T684" s="24">
        <v>53.047404059999998</v>
      </c>
      <c r="U684" s="24">
        <v>0</v>
      </c>
      <c r="V684" s="24">
        <v>53.368214520000002</v>
      </c>
      <c r="W684" s="24">
        <v>3.9241334210000001</v>
      </c>
      <c r="X684" s="25">
        <v>17453</v>
      </c>
      <c r="Y684" s="24">
        <v>82.844243789999993</v>
      </c>
      <c r="Z684" s="24">
        <v>64.349775780000002</v>
      </c>
    </row>
    <row r="685" spans="1:26">
      <c r="A685" s="4">
        <v>684</v>
      </c>
      <c r="B685" s="8" t="s">
        <v>1333</v>
      </c>
      <c r="C685" t="s">
        <v>786</v>
      </c>
      <c r="D685" s="4">
        <f t="shared" si="58"/>
        <v>0</v>
      </c>
      <c r="E685" s="5" t="s">
        <v>11</v>
      </c>
      <c r="F685" s="5" t="s">
        <v>22</v>
      </c>
      <c r="G685" s="5">
        <v>1261</v>
      </c>
      <c r="H685" s="5">
        <v>1963</v>
      </c>
      <c r="I685" s="5">
        <f t="shared" si="63"/>
        <v>53</v>
      </c>
      <c r="J685" s="7">
        <v>493500</v>
      </c>
      <c r="K685" s="5" t="s">
        <v>2782</v>
      </c>
      <c r="L685" s="5" t="s">
        <v>2782</v>
      </c>
      <c r="M685" s="8" t="s">
        <v>1334</v>
      </c>
      <c r="N685" s="5">
        <f t="shared" si="59"/>
        <v>1</v>
      </c>
      <c r="O685" s="5">
        <f t="shared" si="60"/>
        <v>0</v>
      </c>
      <c r="P685" s="4">
        <v>1</v>
      </c>
      <c r="Q685" s="5">
        <v>38.317124999999997</v>
      </c>
      <c r="R685" s="5">
        <v>-122.302786</v>
      </c>
      <c r="S685" s="24">
        <v>81.264108350000001</v>
      </c>
      <c r="T685" s="24">
        <v>53.047404059999998</v>
      </c>
      <c r="U685" s="24">
        <v>0</v>
      </c>
      <c r="V685" s="24">
        <v>53.368214520000002</v>
      </c>
      <c r="W685" s="24">
        <v>3.9241334210000001</v>
      </c>
      <c r="X685" s="25">
        <v>17453</v>
      </c>
      <c r="Y685" s="24">
        <v>82.844243789999993</v>
      </c>
      <c r="Z685" s="24">
        <v>64.349775780000002</v>
      </c>
    </row>
    <row r="686" spans="1:26">
      <c r="A686" s="4">
        <v>685</v>
      </c>
      <c r="B686" s="8" t="s">
        <v>1335</v>
      </c>
      <c r="C686" t="s">
        <v>786</v>
      </c>
      <c r="D686" s="4">
        <f t="shared" si="58"/>
        <v>0</v>
      </c>
      <c r="E686" s="5" t="s">
        <v>11</v>
      </c>
      <c r="F686" s="5" t="s">
        <v>22</v>
      </c>
      <c r="G686" s="5">
        <v>1000</v>
      </c>
      <c r="H686" s="5">
        <v>1973</v>
      </c>
      <c r="I686" s="5">
        <f t="shared" si="63"/>
        <v>43</v>
      </c>
      <c r="J686" s="7">
        <v>353600</v>
      </c>
      <c r="K686" s="5" t="s">
        <v>2782</v>
      </c>
      <c r="L686" s="5" t="s">
        <v>2782</v>
      </c>
      <c r="M686" s="8" t="s">
        <v>1336</v>
      </c>
      <c r="N686" s="5">
        <f t="shared" si="59"/>
        <v>0</v>
      </c>
      <c r="O686" s="5">
        <f t="shared" si="60"/>
        <v>0</v>
      </c>
      <c r="P686" s="4">
        <v>2</v>
      </c>
      <c r="Q686" s="5">
        <v>38.317469000000003</v>
      </c>
      <c r="R686" s="5">
        <v>-122.303488</v>
      </c>
      <c r="S686" s="24">
        <v>81.264108350000001</v>
      </c>
      <c r="T686" s="24">
        <v>53.047404059999998</v>
      </c>
      <c r="U686" s="24">
        <v>0</v>
      </c>
      <c r="V686" s="24">
        <v>53.368214520000002</v>
      </c>
      <c r="W686" s="24">
        <v>3.9241334210000001</v>
      </c>
      <c r="X686" s="25">
        <v>17453</v>
      </c>
      <c r="Y686" s="24">
        <v>82.844243789999993</v>
      </c>
      <c r="Z686" s="24">
        <v>64.349775780000002</v>
      </c>
    </row>
    <row r="687" spans="1:26">
      <c r="A687" s="4">
        <v>686</v>
      </c>
      <c r="B687" s="8" t="s">
        <v>1337</v>
      </c>
      <c r="C687" t="s">
        <v>786</v>
      </c>
      <c r="D687" s="4">
        <f t="shared" si="58"/>
        <v>0</v>
      </c>
      <c r="E687" s="5" t="s">
        <v>11</v>
      </c>
      <c r="F687" s="5" t="s">
        <v>12</v>
      </c>
      <c r="G687" s="6">
        <v>1000</v>
      </c>
      <c r="H687" s="5" t="s">
        <v>2782</v>
      </c>
      <c r="I687" s="5" t="s">
        <v>2782</v>
      </c>
      <c r="J687" s="7" t="s">
        <v>2782</v>
      </c>
      <c r="K687" s="9">
        <v>41918</v>
      </c>
      <c r="L687" s="9">
        <v>41919</v>
      </c>
      <c r="M687" s="8" t="s">
        <v>1338</v>
      </c>
      <c r="N687" s="5">
        <f t="shared" si="59"/>
        <v>0</v>
      </c>
      <c r="O687" s="5">
        <f t="shared" si="60"/>
        <v>0</v>
      </c>
      <c r="P687" s="4">
        <v>3</v>
      </c>
      <c r="Q687" s="5">
        <v>38.318314999999998</v>
      </c>
      <c r="R687" s="5">
        <v>-122.298934</v>
      </c>
      <c r="S687" s="24">
        <v>81.264108350000001</v>
      </c>
      <c r="T687" s="24">
        <v>53.047404059999998</v>
      </c>
      <c r="U687" s="24">
        <v>0</v>
      </c>
      <c r="V687" s="24">
        <v>53.368214520000002</v>
      </c>
      <c r="W687" s="24">
        <v>3.9241334210000001</v>
      </c>
      <c r="X687" s="25">
        <v>17453</v>
      </c>
      <c r="Y687" s="24">
        <v>82.844243789999993</v>
      </c>
      <c r="Z687" s="24">
        <v>64.349775780000002</v>
      </c>
    </row>
    <row r="688" spans="1:26">
      <c r="A688" s="4">
        <v>687</v>
      </c>
      <c r="B688" s="8" t="s">
        <v>1339</v>
      </c>
      <c r="C688" t="s">
        <v>786</v>
      </c>
      <c r="D688" s="4">
        <f t="shared" si="58"/>
        <v>0</v>
      </c>
      <c r="E688" s="5" t="s">
        <v>11</v>
      </c>
      <c r="F688" s="5" t="s">
        <v>22</v>
      </c>
      <c r="G688" s="5">
        <v>1334</v>
      </c>
      <c r="H688" s="5">
        <v>1956</v>
      </c>
      <c r="I688" s="5">
        <f t="shared" ref="I688:I693" si="64">2016-H688</f>
        <v>60</v>
      </c>
      <c r="J688" s="7">
        <v>473500</v>
      </c>
      <c r="K688" s="5" t="s">
        <v>2782</v>
      </c>
      <c r="L688" s="5" t="s">
        <v>2782</v>
      </c>
      <c r="M688" s="8" t="s">
        <v>1340</v>
      </c>
      <c r="N688" s="5">
        <f t="shared" si="59"/>
        <v>1</v>
      </c>
      <c r="O688" s="5">
        <f t="shared" si="60"/>
        <v>0</v>
      </c>
      <c r="P688" s="4">
        <v>2</v>
      </c>
      <c r="Q688" s="5">
        <v>38.318499000000003</v>
      </c>
      <c r="R688" s="5">
        <v>-122.299458</v>
      </c>
      <c r="S688" s="24">
        <v>81.264108350000001</v>
      </c>
      <c r="T688" s="24">
        <v>53.047404059999998</v>
      </c>
      <c r="U688" s="24">
        <v>0</v>
      </c>
      <c r="V688" s="24">
        <v>53.368214520000002</v>
      </c>
      <c r="W688" s="24">
        <v>3.9241334210000001</v>
      </c>
      <c r="X688" s="25">
        <v>17453</v>
      </c>
      <c r="Y688" s="24">
        <v>82.844243789999993</v>
      </c>
      <c r="Z688" s="24">
        <v>64.349775780000002</v>
      </c>
    </row>
    <row r="689" spans="1:26">
      <c r="A689" s="4">
        <v>688</v>
      </c>
      <c r="B689" s="8" t="s">
        <v>1341</v>
      </c>
      <c r="C689" t="s">
        <v>786</v>
      </c>
      <c r="D689" s="4">
        <f t="shared" si="58"/>
        <v>0</v>
      </c>
      <c r="E689" s="5" t="s">
        <v>11</v>
      </c>
      <c r="F689" s="5" t="s">
        <v>22</v>
      </c>
      <c r="G689" s="5">
        <v>1434</v>
      </c>
      <c r="H689" s="5">
        <v>1956</v>
      </c>
      <c r="I689" s="5">
        <f t="shared" si="64"/>
        <v>60</v>
      </c>
      <c r="J689" s="7">
        <v>503300</v>
      </c>
      <c r="K689" s="9">
        <v>41926</v>
      </c>
      <c r="L689" s="5" t="s">
        <v>97</v>
      </c>
      <c r="M689" s="8" t="s">
        <v>1342</v>
      </c>
      <c r="N689" s="5">
        <f t="shared" si="59"/>
        <v>1</v>
      </c>
      <c r="O689" s="5">
        <f t="shared" si="60"/>
        <v>0</v>
      </c>
      <c r="P689" s="4">
        <v>2</v>
      </c>
      <c r="Q689" s="5">
        <v>38.318952000000003</v>
      </c>
      <c r="R689" s="5">
        <v>-122.300076</v>
      </c>
      <c r="S689" s="24">
        <v>81.264108350000001</v>
      </c>
      <c r="T689" s="24">
        <v>53.047404059999998</v>
      </c>
      <c r="U689" s="24">
        <v>0</v>
      </c>
      <c r="V689" s="24">
        <v>53.368214520000002</v>
      </c>
      <c r="W689" s="24">
        <v>3.9241334210000001</v>
      </c>
      <c r="X689" s="25">
        <v>17453</v>
      </c>
      <c r="Y689" s="24">
        <v>82.844243789999993</v>
      </c>
      <c r="Z689" s="24">
        <v>64.349775780000002</v>
      </c>
    </row>
    <row r="690" spans="1:26">
      <c r="A690" s="4">
        <v>689</v>
      </c>
      <c r="B690" s="8" t="s">
        <v>1343</v>
      </c>
      <c r="C690" t="s">
        <v>786</v>
      </c>
      <c r="D690" s="4">
        <f t="shared" si="58"/>
        <v>0</v>
      </c>
      <c r="E690" s="5" t="s">
        <v>11</v>
      </c>
      <c r="F690" s="5" t="s">
        <v>22</v>
      </c>
      <c r="G690" s="5">
        <v>1662</v>
      </c>
      <c r="H690" s="5">
        <v>1966</v>
      </c>
      <c r="I690" s="5">
        <f t="shared" si="64"/>
        <v>50</v>
      </c>
      <c r="J690" s="7">
        <v>564200</v>
      </c>
      <c r="K690" s="5" t="s">
        <v>2782</v>
      </c>
      <c r="L690" s="5" t="s">
        <v>2782</v>
      </c>
      <c r="M690" s="8" t="s">
        <v>1344</v>
      </c>
      <c r="N690" s="5">
        <f t="shared" si="59"/>
        <v>0</v>
      </c>
      <c r="O690" s="5">
        <f t="shared" si="60"/>
        <v>0</v>
      </c>
      <c r="P690" s="4">
        <v>1</v>
      </c>
      <c r="Q690" s="5">
        <v>38.318210000000001</v>
      </c>
      <c r="R690" s="5">
        <v>-122.30270299999999</v>
      </c>
      <c r="S690" s="24">
        <v>81.264108350000001</v>
      </c>
      <c r="T690" s="24">
        <v>53.047404059999998</v>
      </c>
      <c r="U690" s="24">
        <v>0</v>
      </c>
      <c r="V690" s="24">
        <v>53.368214520000002</v>
      </c>
      <c r="W690" s="24">
        <v>3.9241334210000001</v>
      </c>
      <c r="X690" s="25">
        <v>17453</v>
      </c>
      <c r="Y690" s="24">
        <v>82.844243789999993</v>
      </c>
      <c r="Z690" s="24">
        <v>64.349775780000002</v>
      </c>
    </row>
    <row r="691" spans="1:26">
      <c r="A691" s="4">
        <v>690</v>
      </c>
      <c r="B691" s="8" t="s">
        <v>1345</v>
      </c>
      <c r="C691" t="s">
        <v>786</v>
      </c>
      <c r="D691" s="4">
        <f t="shared" si="58"/>
        <v>0</v>
      </c>
      <c r="E691" s="5" t="s">
        <v>11</v>
      </c>
      <c r="F691" s="5" t="s">
        <v>22</v>
      </c>
      <c r="G691" s="5">
        <v>2651</v>
      </c>
      <c r="H691" s="5">
        <v>1966</v>
      </c>
      <c r="I691" s="5">
        <f t="shared" si="64"/>
        <v>50</v>
      </c>
      <c r="J691" s="7">
        <v>666800</v>
      </c>
      <c r="K691" s="5" t="s">
        <v>2782</v>
      </c>
      <c r="L691" s="5" t="s">
        <v>2782</v>
      </c>
      <c r="M691" s="8" t="s">
        <v>1346</v>
      </c>
      <c r="N691" s="5">
        <f t="shared" si="59"/>
        <v>1</v>
      </c>
      <c r="O691" s="5">
        <f t="shared" si="60"/>
        <v>0</v>
      </c>
      <c r="P691" s="4">
        <v>2</v>
      </c>
      <c r="Q691" s="5">
        <v>38.318292</v>
      </c>
      <c r="R691" s="5">
        <v>-122.301773</v>
      </c>
      <c r="S691" s="24">
        <v>81.264108350000001</v>
      </c>
      <c r="T691" s="24">
        <v>53.047404059999998</v>
      </c>
      <c r="U691" s="24">
        <v>0</v>
      </c>
      <c r="V691" s="24">
        <v>53.368214520000002</v>
      </c>
      <c r="W691" s="24">
        <v>3.9241334210000001</v>
      </c>
      <c r="X691" s="25">
        <v>17453</v>
      </c>
      <c r="Y691" s="24">
        <v>82.844243789999993</v>
      </c>
      <c r="Z691" s="24">
        <v>64.349775780000002</v>
      </c>
    </row>
    <row r="692" spans="1:26">
      <c r="A692" s="4">
        <v>691</v>
      </c>
      <c r="B692" s="8" t="s">
        <v>1347</v>
      </c>
      <c r="C692" t="s">
        <v>786</v>
      </c>
      <c r="D692" s="4">
        <f t="shared" si="58"/>
        <v>0</v>
      </c>
      <c r="E692" s="5" t="s">
        <v>11</v>
      </c>
      <c r="F692" s="5" t="s">
        <v>22</v>
      </c>
      <c r="G692" s="5">
        <v>1511</v>
      </c>
      <c r="H692" s="5">
        <v>1967</v>
      </c>
      <c r="I692" s="5">
        <f t="shared" si="64"/>
        <v>49</v>
      </c>
      <c r="J692" s="7">
        <v>519500</v>
      </c>
      <c r="K692" s="9">
        <v>41930</v>
      </c>
      <c r="L692" s="5" t="s">
        <v>1348</v>
      </c>
      <c r="M692" s="8" t="s">
        <v>1349</v>
      </c>
      <c r="N692" s="5">
        <f t="shared" si="59"/>
        <v>1</v>
      </c>
      <c r="O692" s="5">
        <f t="shared" si="60"/>
        <v>0</v>
      </c>
      <c r="P692" s="4">
        <v>2</v>
      </c>
      <c r="Q692" s="5">
        <v>38.318387000000001</v>
      </c>
      <c r="R692" s="5">
        <v>-122.301384</v>
      </c>
      <c r="S692" s="24">
        <v>81.264108350000001</v>
      </c>
      <c r="T692" s="24">
        <v>53.047404059999998</v>
      </c>
      <c r="U692" s="24">
        <v>0</v>
      </c>
      <c r="V692" s="24">
        <v>53.368214520000002</v>
      </c>
      <c r="W692" s="24">
        <v>3.9241334210000001</v>
      </c>
      <c r="X692" s="25">
        <v>17453</v>
      </c>
      <c r="Y692" s="24">
        <v>82.844243789999993</v>
      </c>
      <c r="Z692" s="24">
        <v>64.349775780000002</v>
      </c>
    </row>
    <row r="693" spans="1:26">
      <c r="A693" s="4">
        <v>692</v>
      </c>
      <c r="B693" s="8" t="s">
        <v>1350</v>
      </c>
      <c r="C693" t="s">
        <v>786</v>
      </c>
      <c r="D693" s="4">
        <f t="shared" si="58"/>
        <v>0</v>
      </c>
      <c r="E693" s="5" t="s">
        <v>11</v>
      </c>
      <c r="F693" s="5" t="s">
        <v>22</v>
      </c>
      <c r="G693" s="5">
        <v>1184</v>
      </c>
      <c r="H693" s="5">
        <v>1955</v>
      </c>
      <c r="I693" s="5">
        <f t="shared" si="64"/>
        <v>61</v>
      </c>
      <c r="J693" s="7">
        <v>469200</v>
      </c>
      <c r="K693" s="5" t="s">
        <v>2782</v>
      </c>
      <c r="L693" s="5" t="s">
        <v>2782</v>
      </c>
      <c r="M693" s="8" t="s">
        <v>1351</v>
      </c>
      <c r="N693" s="5">
        <f t="shared" si="59"/>
        <v>0</v>
      </c>
      <c r="O693" s="5">
        <f t="shared" si="60"/>
        <v>0</v>
      </c>
      <c r="P693" s="4">
        <v>2</v>
      </c>
      <c r="Q693" s="5">
        <v>38.318714</v>
      </c>
      <c r="R693" s="5">
        <v>-122.301249</v>
      </c>
      <c r="S693" s="24">
        <v>81.264108350000001</v>
      </c>
      <c r="T693" s="24">
        <v>53.047404059999998</v>
      </c>
      <c r="U693" s="24">
        <v>0</v>
      </c>
      <c r="V693" s="24">
        <v>53.368214520000002</v>
      </c>
      <c r="W693" s="24">
        <v>3.9241334210000001</v>
      </c>
      <c r="X693" s="25">
        <v>17453</v>
      </c>
      <c r="Y693" s="24">
        <v>82.844243789999993</v>
      </c>
      <c r="Z693" s="24">
        <v>64.349775780000002</v>
      </c>
    </row>
    <row r="694" spans="1:26">
      <c r="A694" s="4">
        <v>693</v>
      </c>
      <c r="B694" s="8" t="s">
        <v>1352</v>
      </c>
      <c r="C694" t="s">
        <v>786</v>
      </c>
      <c r="D694" s="4">
        <f t="shared" si="58"/>
        <v>0</v>
      </c>
      <c r="E694" s="5" t="s">
        <v>11</v>
      </c>
      <c r="F694" s="5" t="s">
        <v>12</v>
      </c>
      <c r="G694" s="6">
        <v>17250</v>
      </c>
      <c r="H694" s="5" t="s">
        <v>2782</v>
      </c>
      <c r="I694" s="5" t="s">
        <v>2782</v>
      </c>
      <c r="J694" s="7" t="s">
        <v>2782</v>
      </c>
      <c r="K694" s="9">
        <v>41990</v>
      </c>
      <c r="L694" s="9">
        <v>42052</v>
      </c>
      <c r="M694" s="8" t="s">
        <v>1353</v>
      </c>
      <c r="N694" s="5">
        <f t="shared" si="59"/>
        <v>0</v>
      </c>
      <c r="O694" s="5">
        <f t="shared" si="60"/>
        <v>0</v>
      </c>
      <c r="P694" s="4">
        <v>2</v>
      </c>
      <c r="Q694" s="5">
        <v>38.318472</v>
      </c>
      <c r="R694" s="5">
        <v>-122.30431799999999</v>
      </c>
      <c r="S694" s="24">
        <v>81.264108350000001</v>
      </c>
      <c r="T694" s="24">
        <v>53.047404059999998</v>
      </c>
      <c r="U694" s="24">
        <v>0</v>
      </c>
      <c r="V694" s="24">
        <v>53.368214520000002</v>
      </c>
      <c r="W694" s="24">
        <v>3.9241334210000001</v>
      </c>
      <c r="X694" s="25">
        <v>17453</v>
      </c>
      <c r="Y694" s="24">
        <v>82.844243789999993</v>
      </c>
      <c r="Z694" s="24">
        <v>64.349775780000002</v>
      </c>
    </row>
    <row r="695" spans="1:26">
      <c r="A695" s="4">
        <v>694</v>
      </c>
      <c r="B695" s="8" t="s">
        <v>1354</v>
      </c>
      <c r="C695" t="s">
        <v>786</v>
      </c>
      <c r="D695" s="4">
        <f t="shared" si="58"/>
        <v>0</v>
      </c>
      <c r="E695" s="5" t="s">
        <v>11</v>
      </c>
      <c r="F695" s="5" t="s">
        <v>22</v>
      </c>
      <c r="G695" s="5">
        <v>1477</v>
      </c>
      <c r="H695" s="5">
        <v>1966</v>
      </c>
      <c r="I695" s="5">
        <f>2016-H695</f>
        <v>50</v>
      </c>
      <c r="J695" s="7">
        <v>527600</v>
      </c>
      <c r="K695" s="9">
        <v>42303</v>
      </c>
      <c r="L695" s="9">
        <v>42305</v>
      </c>
      <c r="M695" s="8" t="s">
        <v>1355</v>
      </c>
      <c r="N695" s="5">
        <f t="shared" si="59"/>
        <v>0</v>
      </c>
      <c r="O695" s="5">
        <f t="shared" si="60"/>
        <v>0</v>
      </c>
      <c r="P695" s="4">
        <v>2</v>
      </c>
      <c r="Q695" s="5">
        <v>38.318990999999997</v>
      </c>
      <c r="R695" s="5">
        <v>-122.302944</v>
      </c>
      <c r="S695" s="24">
        <v>81.264108350000001</v>
      </c>
      <c r="T695" s="24">
        <v>53.047404059999998</v>
      </c>
      <c r="U695" s="24">
        <v>0</v>
      </c>
      <c r="V695" s="24">
        <v>53.368214520000002</v>
      </c>
      <c r="W695" s="24">
        <v>3.9241334210000001</v>
      </c>
      <c r="X695" s="25">
        <v>17453</v>
      </c>
      <c r="Y695" s="24">
        <v>82.844243789999993</v>
      </c>
      <c r="Z695" s="24">
        <v>64.349775780000002</v>
      </c>
    </row>
    <row r="696" spans="1:26">
      <c r="A696" s="4">
        <v>695</v>
      </c>
      <c r="B696" s="8" t="s">
        <v>1356</v>
      </c>
      <c r="C696" t="s">
        <v>786</v>
      </c>
      <c r="D696" s="4">
        <f t="shared" si="58"/>
        <v>0</v>
      </c>
      <c r="E696" s="5" t="s">
        <v>11</v>
      </c>
      <c r="F696" s="5" t="s">
        <v>22</v>
      </c>
      <c r="G696" s="5">
        <v>1198</v>
      </c>
      <c r="H696" s="5">
        <v>1965</v>
      </c>
      <c r="I696" s="5">
        <f>2016-H696</f>
        <v>51</v>
      </c>
      <c r="J696" s="7">
        <v>472000</v>
      </c>
      <c r="K696" s="5" t="s">
        <v>2782</v>
      </c>
      <c r="L696" s="5" t="s">
        <v>2782</v>
      </c>
      <c r="M696" s="8" t="s">
        <v>843</v>
      </c>
      <c r="N696" s="5">
        <f t="shared" si="59"/>
        <v>0</v>
      </c>
      <c r="O696" s="5">
        <f t="shared" si="60"/>
        <v>0</v>
      </c>
      <c r="P696" s="4">
        <v>2</v>
      </c>
      <c r="Q696" s="5">
        <v>38.319122</v>
      </c>
      <c r="R696" s="5">
        <v>-122.301802</v>
      </c>
      <c r="S696" s="24">
        <v>81.264108350000001</v>
      </c>
      <c r="T696" s="24">
        <v>53.047404059999998</v>
      </c>
      <c r="U696" s="24">
        <v>0</v>
      </c>
      <c r="V696" s="24">
        <v>53.368214520000002</v>
      </c>
      <c r="W696" s="24">
        <v>3.9241334210000001</v>
      </c>
      <c r="X696" s="25">
        <v>17453</v>
      </c>
      <c r="Y696" s="24">
        <v>82.844243789999993</v>
      </c>
      <c r="Z696" s="24">
        <v>64.349775780000002</v>
      </c>
    </row>
    <row r="697" spans="1:26">
      <c r="A697" s="4">
        <v>696</v>
      </c>
      <c r="B697" s="8" t="s">
        <v>1357</v>
      </c>
      <c r="C697" t="s">
        <v>786</v>
      </c>
      <c r="D697" s="4">
        <f t="shared" si="58"/>
        <v>0</v>
      </c>
      <c r="E697" s="5" t="s">
        <v>11</v>
      </c>
      <c r="F697" s="5" t="s">
        <v>22</v>
      </c>
      <c r="G697" s="5">
        <v>1477</v>
      </c>
      <c r="H697" s="5">
        <v>1965</v>
      </c>
      <c r="I697" s="5">
        <f>2016-H697</f>
        <v>51</v>
      </c>
      <c r="J697" s="7">
        <v>522300</v>
      </c>
      <c r="K697" s="9">
        <v>41885</v>
      </c>
      <c r="L697" s="5" t="s">
        <v>2782</v>
      </c>
      <c r="M697" s="8" t="s">
        <v>1358</v>
      </c>
      <c r="N697" s="5">
        <f t="shared" si="59"/>
        <v>1</v>
      </c>
      <c r="O697" s="5">
        <f t="shared" si="60"/>
        <v>0</v>
      </c>
      <c r="P697" s="4">
        <v>2</v>
      </c>
      <c r="Q697" s="5">
        <v>38.319816000000003</v>
      </c>
      <c r="R697" s="5">
        <v>-122.302438</v>
      </c>
      <c r="S697" s="24">
        <v>81.264108350000001</v>
      </c>
      <c r="T697" s="24">
        <v>53.047404059999998</v>
      </c>
      <c r="U697" s="24">
        <v>0</v>
      </c>
      <c r="V697" s="24">
        <v>53.368214520000002</v>
      </c>
      <c r="W697" s="24">
        <v>3.9241334210000001</v>
      </c>
      <c r="X697" s="25">
        <v>17453</v>
      </c>
      <c r="Y697" s="24">
        <v>82.844243789999993</v>
      </c>
      <c r="Z697" s="24">
        <v>64.349775780000002</v>
      </c>
    </row>
    <row r="698" spans="1:26">
      <c r="A698" s="4">
        <v>697</v>
      </c>
      <c r="B698" s="8" t="s">
        <v>1359</v>
      </c>
      <c r="C698" t="s">
        <v>786</v>
      </c>
      <c r="D698" s="4">
        <f t="shared" si="58"/>
        <v>0</v>
      </c>
      <c r="E698" s="5" t="s">
        <v>11</v>
      </c>
      <c r="F698" s="5" t="s">
        <v>12</v>
      </c>
      <c r="G698" s="6">
        <v>1125</v>
      </c>
      <c r="H698" s="5" t="s">
        <v>2782</v>
      </c>
      <c r="I698" s="5" t="s">
        <v>2782</v>
      </c>
      <c r="J698" s="7" t="s">
        <v>2782</v>
      </c>
      <c r="K698" s="9">
        <v>41900</v>
      </c>
      <c r="L698" s="9">
        <v>41947</v>
      </c>
      <c r="M698" s="8" t="s">
        <v>1360</v>
      </c>
      <c r="N698" s="5">
        <f t="shared" si="59"/>
        <v>0</v>
      </c>
      <c r="O698" s="5">
        <f t="shared" si="60"/>
        <v>0</v>
      </c>
      <c r="P698" s="4">
        <v>3</v>
      </c>
      <c r="Q698" s="5">
        <v>38.31917</v>
      </c>
      <c r="R698" s="5">
        <v>-122.305522</v>
      </c>
      <c r="S698" s="24">
        <v>81.264108350000001</v>
      </c>
      <c r="T698" s="24">
        <v>53.047404059999998</v>
      </c>
      <c r="U698" s="24">
        <v>0</v>
      </c>
      <c r="V698" s="24">
        <v>53.368214520000002</v>
      </c>
      <c r="W698" s="24">
        <v>3.9241334210000001</v>
      </c>
      <c r="X698" s="25">
        <v>17453</v>
      </c>
      <c r="Y698" s="24">
        <v>82.844243789999993</v>
      </c>
      <c r="Z698" s="24">
        <v>64.349775780000002</v>
      </c>
    </row>
    <row r="699" spans="1:26">
      <c r="A699" s="4">
        <v>698</v>
      </c>
      <c r="B699" s="8" t="s">
        <v>1361</v>
      </c>
      <c r="C699" t="s">
        <v>786</v>
      </c>
      <c r="D699" s="4">
        <f t="shared" si="58"/>
        <v>0</v>
      </c>
      <c r="E699" s="5" t="s">
        <v>11</v>
      </c>
      <c r="F699" s="5" t="s">
        <v>12</v>
      </c>
      <c r="G699" s="6">
        <v>15000</v>
      </c>
      <c r="H699" s="5" t="s">
        <v>2782</v>
      </c>
      <c r="I699" s="5" t="s">
        <v>2782</v>
      </c>
      <c r="J699" s="7" t="s">
        <v>2782</v>
      </c>
      <c r="K699" s="9">
        <v>41918</v>
      </c>
      <c r="L699" s="9">
        <v>41936</v>
      </c>
      <c r="M699" s="8" t="s">
        <v>1362</v>
      </c>
      <c r="N699" s="5">
        <f t="shared" si="59"/>
        <v>0</v>
      </c>
      <c r="O699" s="5">
        <f t="shared" si="60"/>
        <v>0</v>
      </c>
      <c r="P699" s="4">
        <v>2</v>
      </c>
      <c r="Q699" s="5">
        <v>38.319747999999997</v>
      </c>
      <c r="R699" s="5">
        <v>-122.305273</v>
      </c>
      <c r="S699" s="24">
        <v>81.264108350000001</v>
      </c>
      <c r="T699" s="24">
        <v>53.047404059999998</v>
      </c>
      <c r="U699" s="24">
        <v>0</v>
      </c>
      <c r="V699" s="24">
        <v>53.368214520000002</v>
      </c>
      <c r="W699" s="24">
        <v>3.9241334210000001</v>
      </c>
      <c r="X699" s="25">
        <v>17453</v>
      </c>
      <c r="Y699" s="24">
        <v>82.844243789999993</v>
      </c>
      <c r="Z699" s="24">
        <v>64.349775780000002</v>
      </c>
    </row>
    <row r="700" spans="1:26">
      <c r="A700" s="4">
        <v>699</v>
      </c>
      <c r="B700" s="8" t="s">
        <v>1363</v>
      </c>
      <c r="C700" t="s">
        <v>786</v>
      </c>
      <c r="D700" s="4">
        <f t="shared" si="58"/>
        <v>0</v>
      </c>
      <c r="E700" s="5" t="s">
        <v>11</v>
      </c>
      <c r="F700" s="5" t="s">
        <v>12</v>
      </c>
      <c r="G700" s="6">
        <v>15000</v>
      </c>
      <c r="H700" s="5" t="s">
        <v>2782</v>
      </c>
      <c r="I700" s="5" t="s">
        <v>2782</v>
      </c>
      <c r="J700" s="7" t="s">
        <v>2782</v>
      </c>
      <c r="K700" s="5" t="s">
        <v>2782</v>
      </c>
      <c r="L700" s="5" t="s">
        <v>2782</v>
      </c>
      <c r="M700" s="8" t="s">
        <v>1364</v>
      </c>
      <c r="N700" s="5">
        <f t="shared" si="59"/>
        <v>0</v>
      </c>
      <c r="O700" s="5">
        <f t="shared" si="60"/>
        <v>0</v>
      </c>
      <c r="P700" s="4">
        <v>2</v>
      </c>
      <c r="Q700" s="5">
        <v>38.319262999999999</v>
      </c>
      <c r="R700" s="5">
        <v>-122.30410999999999</v>
      </c>
      <c r="S700" s="24">
        <v>81.264108350000001</v>
      </c>
      <c r="T700" s="24">
        <v>53.047404059999998</v>
      </c>
      <c r="U700" s="24">
        <v>0</v>
      </c>
      <c r="V700" s="24">
        <v>53.368214520000002</v>
      </c>
      <c r="W700" s="24">
        <v>3.9241334210000001</v>
      </c>
      <c r="X700" s="25">
        <v>17453</v>
      </c>
      <c r="Y700" s="24">
        <v>82.844243789999993</v>
      </c>
      <c r="Z700" s="24">
        <v>64.349775780000002</v>
      </c>
    </row>
    <row r="701" spans="1:26">
      <c r="A701" s="4">
        <v>700</v>
      </c>
      <c r="B701" s="8" t="s">
        <v>1365</v>
      </c>
      <c r="C701" t="s">
        <v>786</v>
      </c>
      <c r="D701" s="4">
        <f t="shared" si="58"/>
        <v>0</v>
      </c>
      <c r="E701" s="5" t="s">
        <v>11</v>
      </c>
      <c r="F701" s="5" t="s">
        <v>12</v>
      </c>
      <c r="G701" s="6">
        <v>10000</v>
      </c>
      <c r="H701" s="5" t="s">
        <v>2782</v>
      </c>
      <c r="I701" s="5" t="s">
        <v>2782</v>
      </c>
      <c r="J701" s="7" t="s">
        <v>2782</v>
      </c>
      <c r="K701" s="5" t="s">
        <v>2782</v>
      </c>
      <c r="L701" s="5" t="s">
        <v>2782</v>
      </c>
      <c r="M701" s="8" t="s">
        <v>1366</v>
      </c>
      <c r="N701" s="5">
        <f t="shared" si="59"/>
        <v>0</v>
      </c>
      <c r="O701" s="5">
        <f t="shared" si="60"/>
        <v>0</v>
      </c>
      <c r="P701" s="4">
        <v>2</v>
      </c>
      <c r="Q701" s="5">
        <v>38.321486</v>
      </c>
      <c r="R701" s="5">
        <v>-122.300521</v>
      </c>
      <c r="S701" s="24">
        <v>81.264108350000001</v>
      </c>
      <c r="T701" s="24">
        <v>53.047404059999998</v>
      </c>
      <c r="U701" s="24">
        <v>0</v>
      </c>
      <c r="V701" s="24">
        <v>53.368214520000002</v>
      </c>
      <c r="W701" s="24">
        <v>3.9241334210000001</v>
      </c>
      <c r="X701" s="25">
        <v>17453</v>
      </c>
      <c r="Y701" s="24">
        <v>82.844243789999993</v>
      </c>
      <c r="Z701" s="24">
        <v>64.349775780000002</v>
      </c>
    </row>
    <row r="702" spans="1:26">
      <c r="A702" s="4">
        <v>701</v>
      </c>
      <c r="B702" s="8" t="s">
        <v>1367</v>
      </c>
      <c r="C702" t="s">
        <v>786</v>
      </c>
      <c r="D702" s="4">
        <f t="shared" si="58"/>
        <v>0</v>
      </c>
      <c r="E702" s="5" t="s">
        <v>11</v>
      </c>
      <c r="F702" s="5" t="s">
        <v>12</v>
      </c>
      <c r="G702" s="6">
        <v>2200</v>
      </c>
      <c r="H702" s="5" t="s">
        <v>2782</v>
      </c>
      <c r="I702" s="5" t="s">
        <v>2782</v>
      </c>
      <c r="J702" s="7" t="s">
        <v>2782</v>
      </c>
      <c r="K702" s="9" t="s">
        <v>1368</v>
      </c>
      <c r="L702" s="5" t="s">
        <v>1369</v>
      </c>
      <c r="M702" s="8" t="s">
        <v>1370</v>
      </c>
      <c r="N702" s="5">
        <f t="shared" si="59"/>
        <v>0</v>
      </c>
      <c r="O702" s="5">
        <f t="shared" si="60"/>
        <v>0</v>
      </c>
      <c r="P702" s="4">
        <v>2</v>
      </c>
      <c r="Q702" s="5">
        <v>38.310538000000001</v>
      </c>
      <c r="R702" s="5">
        <v>-122.284373</v>
      </c>
      <c r="S702" s="24">
        <v>94.91150442</v>
      </c>
      <c r="T702" s="24">
        <v>75</v>
      </c>
      <c r="U702" s="24">
        <v>1.3428827219999999</v>
      </c>
      <c r="V702" s="24">
        <v>25.693822740000002</v>
      </c>
      <c r="W702" s="24">
        <v>0.35810205899999997</v>
      </c>
      <c r="X702" s="25">
        <v>39854</v>
      </c>
      <c r="Y702" s="24">
        <v>49.336283190000003</v>
      </c>
      <c r="Z702" s="24">
        <v>93.5</v>
      </c>
    </row>
    <row r="703" spans="1:26">
      <c r="A703" s="4">
        <v>702</v>
      </c>
      <c r="B703" s="8" t="s">
        <v>1371</v>
      </c>
      <c r="C703" t="s">
        <v>786</v>
      </c>
      <c r="D703" s="4">
        <f t="shared" si="58"/>
        <v>0</v>
      </c>
      <c r="E703" s="5" t="s">
        <v>11</v>
      </c>
      <c r="F703" s="5" t="s">
        <v>22</v>
      </c>
      <c r="G703" s="5">
        <v>1046</v>
      </c>
      <c r="H703" s="5">
        <v>1956</v>
      </c>
      <c r="I703" s="5">
        <f t="shared" ref="I703:I726" si="65">2016-H703</f>
        <v>60</v>
      </c>
      <c r="J703" s="7">
        <v>370600</v>
      </c>
      <c r="K703" s="5" t="s">
        <v>2782</v>
      </c>
      <c r="L703" s="5" t="s">
        <v>2782</v>
      </c>
      <c r="M703" s="8" t="s">
        <v>702</v>
      </c>
      <c r="N703" s="5">
        <f t="shared" si="59"/>
        <v>0</v>
      </c>
      <c r="O703" s="5">
        <f t="shared" si="60"/>
        <v>0</v>
      </c>
      <c r="P703" s="4">
        <v>1</v>
      </c>
      <c r="Q703" s="5">
        <v>38.311020999999997</v>
      </c>
      <c r="R703" s="5">
        <v>-122.284706</v>
      </c>
      <c r="S703" s="24">
        <v>94.91150442</v>
      </c>
      <c r="T703" s="24">
        <v>75</v>
      </c>
      <c r="U703" s="24">
        <v>1.3428827219999999</v>
      </c>
      <c r="V703" s="24">
        <v>25.693822740000002</v>
      </c>
      <c r="W703" s="24">
        <v>0.35810205899999997</v>
      </c>
      <c r="X703" s="25">
        <v>39854</v>
      </c>
      <c r="Y703" s="24">
        <v>49.336283190000003</v>
      </c>
      <c r="Z703" s="24">
        <v>93.5</v>
      </c>
    </row>
    <row r="704" spans="1:26">
      <c r="A704" s="4">
        <v>703</v>
      </c>
      <c r="B704" s="8" t="s">
        <v>1372</v>
      </c>
      <c r="C704" t="s">
        <v>786</v>
      </c>
      <c r="D704" s="4">
        <f t="shared" si="58"/>
        <v>0</v>
      </c>
      <c r="E704" s="5" t="s">
        <v>11</v>
      </c>
      <c r="F704" s="5" t="s">
        <v>22</v>
      </c>
      <c r="G704" s="5">
        <v>1912</v>
      </c>
      <c r="H704" s="5">
        <v>1970</v>
      </c>
      <c r="I704" s="5">
        <f t="shared" si="65"/>
        <v>46</v>
      </c>
      <c r="J704" s="7">
        <v>528100</v>
      </c>
      <c r="K704" s="5" t="s">
        <v>2782</v>
      </c>
      <c r="L704" s="5" t="s">
        <v>2782</v>
      </c>
      <c r="M704" s="8" t="s">
        <v>1373</v>
      </c>
      <c r="N704" s="5">
        <f t="shared" si="59"/>
        <v>1</v>
      </c>
      <c r="O704" s="5">
        <f t="shared" si="60"/>
        <v>0</v>
      </c>
      <c r="P704" s="4">
        <v>2</v>
      </c>
      <c r="Q704" s="5">
        <v>38.313606</v>
      </c>
      <c r="R704" s="5">
        <v>-122.283957</v>
      </c>
      <c r="S704" s="24">
        <v>94.91150442</v>
      </c>
      <c r="T704" s="24">
        <v>75</v>
      </c>
      <c r="U704" s="24">
        <v>1.3428827219999999</v>
      </c>
      <c r="V704" s="24">
        <v>25.693822740000002</v>
      </c>
      <c r="W704" s="24">
        <v>0.35810205899999997</v>
      </c>
      <c r="X704" s="25">
        <v>39854</v>
      </c>
      <c r="Y704" s="24">
        <v>49.336283190000003</v>
      </c>
      <c r="Z704" s="24">
        <v>93.5</v>
      </c>
    </row>
    <row r="705" spans="1:26">
      <c r="A705" s="4">
        <v>704</v>
      </c>
      <c r="B705" s="8" t="s">
        <v>1374</v>
      </c>
      <c r="C705" t="s">
        <v>786</v>
      </c>
      <c r="D705" s="4">
        <f t="shared" si="58"/>
        <v>0</v>
      </c>
      <c r="E705" s="5" t="s">
        <v>11</v>
      </c>
      <c r="F705" s="5" t="s">
        <v>22</v>
      </c>
      <c r="G705" s="5">
        <v>1999</v>
      </c>
      <c r="H705" s="5">
        <v>1981</v>
      </c>
      <c r="I705" s="5">
        <f t="shared" si="65"/>
        <v>35</v>
      </c>
      <c r="J705" s="7">
        <v>584000</v>
      </c>
      <c r="K705" s="9">
        <v>41891</v>
      </c>
      <c r="L705" s="9">
        <v>42016</v>
      </c>
      <c r="M705" s="8" t="s">
        <v>1375</v>
      </c>
      <c r="N705" s="5">
        <f t="shared" si="59"/>
        <v>0</v>
      </c>
      <c r="O705" s="5">
        <f t="shared" si="60"/>
        <v>0</v>
      </c>
      <c r="P705" s="4">
        <v>2</v>
      </c>
      <c r="Q705" s="5">
        <v>38.313575999999998</v>
      </c>
      <c r="R705" s="5">
        <v>-122.28092700000001</v>
      </c>
      <c r="S705" s="24">
        <v>94.91150442</v>
      </c>
      <c r="T705" s="24">
        <v>75</v>
      </c>
      <c r="U705" s="24">
        <v>1.3428827219999999</v>
      </c>
      <c r="V705" s="24">
        <v>25.693822740000002</v>
      </c>
      <c r="W705" s="24">
        <v>0.35810205899999997</v>
      </c>
      <c r="X705" s="25">
        <v>39854</v>
      </c>
      <c r="Y705" s="24">
        <v>49.336283190000003</v>
      </c>
      <c r="Z705" s="24">
        <v>93.5</v>
      </c>
    </row>
    <row r="706" spans="1:26">
      <c r="A706" s="4">
        <v>705</v>
      </c>
      <c r="B706" s="8" t="s">
        <v>1376</v>
      </c>
      <c r="C706" t="s">
        <v>786</v>
      </c>
      <c r="D706" s="4">
        <f t="shared" ref="D706:D769" si="66">IF(E706="Red",1,0)</f>
        <v>0</v>
      </c>
      <c r="E706" s="5" t="s">
        <v>11</v>
      </c>
      <c r="F706" s="5" t="s">
        <v>22</v>
      </c>
      <c r="G706" s="5">
        <v>1440</v>
      </c>
      <c r="H706" s="5">
        <v>1981</v>
      </c>
      <c r="I706" s="5">
        <f t="shared" si="65"/>
        <v>35</v>
      </c>
      <c r="J706" s="7">
        <v>501700</v>
      </c>
      <c r="K706" s="9">
        <v>41912</v>
      </c>
      <c r="L706" s="9">
        <v>42403</v>
      </c>
      <c r="M706" s="8" t="s">
        <v>1377</v>
      </c>
      <c r="N706" s="5">
        <f t="shared" ref="N706:N769" si="67">IF(ISNUMBER(FIND("chimney",M706))= TRUE,1,0)</f>
        <v>1</v>
      </c>
      <c r="O706" s="5">
        <f t="shared" ref="O706:O769" si="68">IF(ISNUMBER(FIND("foundation",M706))= TRUE,1,0)</f>
        <v>0</v>
      </c>
      <c r="P706" s="4">
        <v>2</v>
      </c>
      <c r="Q706" s="5">
        <v>38.314104</v>
      </c>
      <c r="R706" s="5">
        <v>-122.280626</v>
      </c>
      <c r="S706" s="24">
        <v>94.91150442</v>
      </c>
      <c r="T706" s="24">
        <v>75</v>
      </c>
      <c r="U706" s="24">
        <v>1.3428827219999999</v>
      </c>
      <c r="V706" s="24">
        <v>25.693822740000002</v>
      </c>
      <c r="W706" s="24">
        <v>0.35810205899999997</v>
      </c>
      <c r="X706" s="25">
        <v>39854</v>
      </c>
      <c r="Y706" s="24">
        <v>49.336283190000003</v>
      </c>
      <c r="Z706" s="24">
        <v>93.5</v>
      </c>
    </row>
    <row r="707" spans="1:26">
      <c r="A707" s="4">
        <v>706</v>
      </c>
      <c r="B707" s="8" t="s">
        <v>1378</v>
      </c>
      <c r="C707" t="s">
        <v>786</v>
      </c>
      <c r="D707" s="4">
        <f t="shared" si="66"/>
        <v>0</v>
      </c>
      <c r="E707" s="5" t="s">
        <v>11</v>
      </c>
      <c r="F707" s="5" t="s">
        <v>22</v>
      </c>
      <c r="G707" s="5">
        <v>1999</v>
      </c>
      <c r="H707" s="5">
        <v>1983</v>
      </c>
      <c r="I707" s="5">
        <f t="shared" si="65"/>
        <v>33</v>
      </c>
      <c r="J707" s="7">
        <v>592900</v>
      </c>
      <c r="K707" s="9">
        <v>41946</v>
      </c>
      <c r="L707" s="9">
        <v>41956</v>
      </c>
      <c r="M707" s="8" t="s">
        <v>771</v>
      </c>
      <c r="N707" s="5">
        <f t="shared" si="67"/>
        <v>1</v>
      </c>
      <c r="O707" s="5">
        <f t="shared" si="68"/>
        <v>0</v>
      </c>
      <c r="P707" s="4">
        <v>2</v>
      </c>
      <c r="Q707" s="5">
        <v>38.314331000000003</v>
      </c>
      <c r="R707" s="5">
        <v>-122.27956</v>
      </c>
      <c r="S707" s="24">
        <v>94.91150442</v>
      </c>
      <c r="T707" s="24">
        <v>75</v>
      </c>
      <c r="U707" s="24">
        <v>1.3428827219999999</v>
      </c>
      <c r="V707" s="24">
        <v>25.693822740000002</v>
      </c>
      <c r="W707" s="24">
        <v>0.35810205899999997</v>
      </c>
      <c r="X707" s="25">
        <v>39854</v>
      </c>
      <c r="Y707" s="24">
        <v>49.336283190000003</v>
      </c>
      <c r="Z707" s="24">
        <v>93.5</v>
      </c>
    </row>
    <row r="708" spans="1:26">
      <c r="A708" s="4">
        <v>707</v>
      </c>
      <c r="B708" s="8" t="s">
        <v>1379</v>
      </c>
      <c r="C708" t="s">
        <v>786</v>
      </c>
      <c r="D708" s="4">
        <f t="shared" si="66"/>
        <v>0</v>
      </c>
      <c r="E708" s="5" t="s">
        <v>11</v>
      </c>
      <c r="F708" s="5" t="s">
        <v>22</v>
      </c>
      <c r="G708" s="5">
        <v>1999</v>
      </c>
      <c r="H708" s="5">
        <v>1981</v>
      </c>
      <c r="I708" s="5">
        <f t="shared" si="65"/>
        <v>35</v>
      </c>
      <c r="J708" s="7">
        <v>583700</v>
      </c>
      <c r="K708" s="9">
        <v>42013</v>
      </c>
      <c r="L708" s="5" t="s">
        <v>1380</v>
      </c>
      <c r="M708" s="8" t="s">
        <v>771</v>
      </c>
      <c r="N708" s="5">
        <f t="shared" si="67"/>
        <v>1</v>
      </c>
      <c r="O708" s="5">
        <f t="shared" si="68"/>
        <v>0</v>
      </c>
      <c r="P708" s="4">
        <v>2</v>
      </c>
      <c r="Q708" s="5">
        <v>38.314639999999997</v>
      </c>
      <c r="R708" s="5">
        <v>-122.280027</v>
      </c>
      <c r="S708" s="24">
        <v>94.91150442</v>
      </c>
      <c r="T708" s="24">
        <v>75</v>
      </c>
      <c r="U708" s="24">
        <v>1.3428827219999999</v>
      </c>
      <c r="V708" s="24">
        <v>25.693822740000002</v>
      </c>
      <c r="W708" s="24">
        <v>0.35810205899999997</v>
      </c>
      <c r="X708" s="25">
        <v>39854</v>
      </c>
      <c r="Y708" s="24">
        <v>49.336283190000003</v>
      </c>
      <c r="Z708" s="24">
        <v>93.5</v>
      </c>
    </row>
    <row r="709" spans="1:26">
      <c r="A709" s="4">
        <v>708</v>
      </c>
      <c r="B709" s="8" t="s">
        <v>1381</v>
      </c>
      <c r="C709" t="s">
        <v>786</v>
      </c>
      <c r="D709" s="4">
        <f t="shared" si="66"/>
        <v>0</v>
      </c>
      <c r="E709" s="5" t="s">
        <v>11</v>
      </c>
      <c r="F709" s="5" t="s">
        <v>22</v>
      </c>
      <c r="G709" s="5">
        <v>1634</v>
      </c>
      <c r="H709" s="5">
        <v>1981</v>
      </c>
      <c r="I709" s="5">
        <f t="shared" si="65"/>
        <v>35</v>
      </c>
      <c r="J709" s="7">
        <v>565000</v>
      </c>
      <c r="K709" s="5" t="s">
        <v>2782</v>
      </c>
      <c r="L709" s="5" t="s">
        <v>2782</v>
      </c>
      <c r="M709" s="8" t="s">
        <v>1382</v>
      </c>
      <c r="N709" s="5">
        <f t="shared" si="67"/>
        <v>1</v>
      </c>
      <c r="O709" s="5">
        <f t="shared" si="68"/>
        <v>0</v>
      </c>
      <c r="P709" s="4">
        <v>2</v>
      </c>
      <c r="Q709" s="5">
        <v>38.314801000000003</v>
      </c>
      <c r="R709" s="5">
        <v>-122.279979</v>
      </c>
      <c r="S709" s="24">
        <v>94.91150442</v>
      </c>
      <c r="T709" s="24">
        <v>75</v>
      </c>
      <c r="U709" s="24">
        <v>1.3428827219999999</v>
      </c>
      <c r="V709" s="24">
        <v>25.693822740000002</v>
      </c>
      <c r="W709" s="24">
        <v>0.35810205899999997</v>
      </c>
      <c r="X709" s="25">
        <v>39854</v>
      </c>
      <c r="Y709" s="24">
        <v>49.336283190000003</v>
      </c>
      <c r="Z709" s="24">
        <v>93.5</v>
      </c>
    </row>
    <row r="710" spans="1:26">
      <c r="A710" s="4">
        <v>709</v>
      </c>
      <c r="B710" s="8" t="s">
        <v>1383</v>
      </c>
      <c r="C710" t="s">
        <v>786</v>
      </c>
      <c r="D710" s="4">
        <f t="shared" si="66"/>
        <v>0</v>
      </c>
      <c r="E710" s="5" t="s">
        <v>11</v>
      </c>
      <c r="F710" s="5" t="s">
        <v>22</v>
      </c>
      <c r="G710" s="5">
        <v>1450</v>
      </c>
      <c r="H710" s="5">
        <v>1984</v>
      </c>
      <c r="I710" s="5">
        <f t="shared" si="65"/>
        <v>32</v>
      </c>
      <c r="J710" s="7">
        <v>510900</v>
      </c>
      <c r="K710" s="9">
        <v>41886</v>
      </c>
      <c r="L710" s="9">
        <v>42321</v>
      </c>
      <c r="M710" s="8" t="s">
        <v>1384</v>
      </c>
      <c r="N710" s="5">
        <f t="shared" si="67"/>
        <v>1</v>
      </c>
      <c r="O710" s="5">
        <f t="shared" si="68"/>
        <v>0</v>
      </c>
      <c r="P710" s="4">
        <v>2</v>
      </c>
      <c r="Q710" s="5">
        <v>38.314875000000001</v>
      </c>
      <c r="R710" s="5">
        <v>-122.27940099999999</v>
      </c>
      <c r="S710" s="24">
        <v>94.91150442</v>
      </c>
      <c r="T710" s="24">
        <v>75</v>
      </c>
      <c r="U710" s="24">
        <v>1.3428827219999999</v>
      </c>
      <c r="V710" s="24">
        <v>25.693822740000002</v>
      </c>
      <c r="W710" s="24">
        <v>0.35810205899999997</v>
      </c>
      <c r="X710" s="25">
        <v>39854</v>
      </c>
      <c r="Y710" s="24">
        <v>49.336283190000003</v>
      </c>
      <c r="Z710" s="24">
        <v>93.5</v>
      </c>
    </row>
    <row r="711" spans="1:26">
      <c r="A711" s="4">
        <v>710</v>
      </c>
      <c r="B711" s="8" t="s">
        <v>1385</v>
      </c>
      <c r="C711" t="s">
        <v>786</v>
      </c>
      <c r="D711" s="4">
        <f t="shared" si="66"/>
        <v>0</v>
      </c>
      <c r="E711" s="5" t="s">
        <v>11</v>
      </c>
      <c r="F711" s="5" t="s">
        <v>22</v>
      </c>
      <c r="G711" s="5">
        <v>1972</v>
      </c>
      <c r="H711" s="5">
        <v>1971</v>
      </c>
      <c r="I711" s="5">
        <f t="shared" si="65"/>
        <v>45</v>
      </c>
      <c r="J711" s="7">
        <v>569400</v>
      </c>
      <c r="K711" s="5" t="s">
        <v>2782</v>
      </c>
      <c r="L711" s="5" t="s">
        <v>2782</v>
      </c>
      <c r="M711" s="8" t="s">
        <v>1386</v>
      </c>
      <c r="N711" s="5">
        <f t="shared" si="67"/>
        <v>0</v>
      </c>
      <c r="O711" s="5">
        <f t="shared" si="68"/>
        <v>0</v>
      </c>
      <c r="P711" s="4">
        <v>2</v>
      </c>
      <c r="Q711" s="5">
        <v>38.315727000000003</v>
      </c>
      <c r="R711" s="5">
        <v>-122.284075</v>
      </c>
      <c r="S711" s="24">
        <v>94.91150442</v>
      </c>
      <c r="T711" s="24">
        <v>75</v>
      </c>
      <c r="U711" s="24">
        <v>1.3428827219999999</v>
      </c>
      <c r="V711" s="24">
        <v>25.693822740000002</v>
      </c>
      <c r="W711" s="24">
        <v>0.35810205899999997</v>
      </c>
      <c r="X711" s="25">
        <v>39854</v>
      </c>
      <c r="Y711" s="24">
        <v>49.336283190000003</v>
      </c>
      <c r="Z711" s="24">
        <v>93.5</v>
      </c>
    </row>
    <row r="712" spans="1:26">
      <c r="A712" s="4">
        <v>711</v>
      </c>
      <c r="B712" s="8" t="s">
        <v>1387</v>
      </c>
      <c r="C712" t="s">
        <v>786</v>
      </c>
      <c r="D712" s="4">
        <f t="shared" si="66"/>
        <v>0</v>
      </c>
      <c r="E712" s="5" t="s">
        <v>11</v>
      </c>
      <c r="F712" s="5" t="s">
        <v>22</v>
      </c>
      <c r="G712" s="5">
        <v>1518</v>
      </c>
      <c r="H712" s="5">
        <v>1971</v>
      </c>
      <c r="I712" s="5">
        <f t="shared" si="65"/>
        <v>45</v>
      </c>
      <c r="J712" s="7">
        <v>504900</v>
      </c>
      <c r="K712" s="5" t="s">
        <v>2782</v>
      </c>
      <c r="L712" s="5" t="s">
        <v>2782</v>
      </c>
      <c r="M712" s="8" t="s">
        <v>1388</v>
      </c>
      <c r="N712" s="5">
        <f t="shared" si="67"/>
        <v>1</v>
      </c>
      <c r="O712" s="5">
        <f t="shared" si="68"/>
        <v>0</v>
      </c>
      <c r="P712" s="4">
        <v>2</v>
      </c>
      <c r="Q712" s="5">
        <v>38.31615</v>
      </c>
      <c r="R712" s="5">
        <v>-122.28394400000001</v>
      </c>
      <c r="S712" s="24">
        <v>94.91150442</v>
      </c>
      <c r="T712" s="24">
        <v>75</v>
      </c>
      <c r="U712" s="24">
        <v>1.3428827219999999</v>
      </c>
      <c r="V712" s="24">
        <v>25.693822740000002</v>
      </c>
      <c r="W712" s="24">
        <v>0.35810205899999997</v>
      </c>
      <c r="X712" s="25">
        <v>39854</v>
      </c>
      <c r="Y712" s="24">
        <v>49.336283190000003</v>
      </c>
      <c r="Z712" s="24">
        <v>93.5</v>
      </c>
    </row>
    <row r="713" spans="1:26">
      <c r="A713" s="4">
        <v>712</v>
      </c>
      <c r="B713" s="8" t="s">
        <v>1389</v>
      </c>
      <c r="C713" t="s">
        <v>786</v>
      </c>
      <c r="D713" s="4">
        <f t="shared" si="66"/>
        <v>0</v>
      </c>
      <c r="E713" s="5" t="s">
        <v>11</v>
      </c>
      <c r="F713" s="5" t="s">
        <v>22</v>
      </c>
      <c r="G713" s="5">
        <v>1440</v>
      </c>
      <c r="H713" s="5">
        <v>1980</v>
      </c>
      <c r="I713" s="5">
        <f t="shared" si="65"/>
        <v>36</v>
      </c>
      <c r="J713" s="7">
        <v>499700</v>
      </c>
      <c r="K713" s="9">
        <v>41912</v>
      </c>
      <c r="L713" s="5" t="s">
        <v>195</v>
      </c>
      <c r="M713" s="8" t="s">
        <v>1390</v>
      </c>
      <c r="N713" s="5">
        <f t="shared" si="67"/>
        <v>1</v>
      </c>
      <c r="O713" s="5">
        <f t="shared" si="68"/>
        <v>0</v>
      </c>
      <c r="P713" s="4">
        <v>2</v>
      </c>
      <c r="Q713" s="5">
        <v>38.316344999999998</v>
      </c>
      <c r="R713" s="5">
        <v>-122.281554</v>
      </c>
      <c r="S713" s="24">
        <v>94.91150442</v>
      </c>
      <c r="T713" s="24">
        <v>75</v>
      </c>
      <c r="U713" s="24">
        <v>1.3428827219999999</v>
      </c>
      <c r="V713" s="24">
        <v>25.693822740000002</v>
      </c>
      <c r="W713" s="24">
        <v>0.35810205899999997</v>
      </c>
      <c r="X713" s="25">
        <v>39854</v>
      </c>
      <c r="Y713" s="24">
        <v>49.336283190000003</v>
      </c>
      <c r="Z713" s="24">
        <v>93.5</v>
      </c>
    </row>
    <row r="714" spans="1:26">
      <c r="A714" s="4">
        <v>713</v>
      </c>
      <c r="B714" s="8" t="s">
        <v>1391</v>
      </c>
      <c r="C714" t="s">
        <v>786</v>
      </c>
      <c r="D714" s="4">
        <f t="shared" si="66"/>
        <v>0</v>
      </c>
      <c r="E714" s="5" t="s">
        <v>11</v>
      </c>
      <c r="F714" s="5" t="s">
        <v>22</v>
      </c>
      <c r="G714" s="5">
        <v>1999</v>
      </c>
      <c r="H714" s="5">
        <v>1981</v>
      </c>
      <c r="I714" s="5">
        <f t="shared" si="65"/>
        <v>35</v>
      </c>
      <c r="J714" s="7">
        <v>577600</v>
      </c>
      <c r="K714" s="9">
        <v>41901</v>
      </c>
      <c r="L714" s="9">
        <v>42004</v>
      </c>
      <c r="M714" s="8" t="s">
        <v>1392</v>
      </c>
      <c r="N714" s="5">
        <f t="shared" si="67"/>
        <v>1</v>
      </c>
      <c r="O714" s="5">
        <f t="shared" si="68"/>
        <v>0</v>
      </c>
      <c r="P714" s="4">
        <v>2</v>
      </c>
      <c r="Q714" s="5">
        <v>38.315373000000001</v>
      </c>
      <c r="R714" s="5">
        <v>-122.28012099999999</v>
      </c>
      <c r="S714" s="24">
        <v>94.91150442</v>
      </c>
      <c r="T714" s="24">
        <v>75</v>
      </c>
      <c r="U714" s="24">
        <v>1.3428827219999999</v>
      </c>
      <c r="V714" s="24">
        <v>25.693822740000002</v>
      </c>
      <c r="W714" s="24">
        <v>0.35810205899999997</v>
      </c>
      <c r="X714" s="25">
        <v>39854</v>
      </c>
      <c r="Y714" s="24">
        <v>49.336283190000003</v>
      </c>
      <c r="Z714" s="24">
        <v>93.5</v>
      </c>
    </row>
    <row r="715" spans="1:26">
      <c r="A715" s="4">
        <v>714</v>
      </c>
      <c r="B715" s="8" t="s">
        <v>1393</v>
      </c>
      <c r="C715" t="s">
        <v>786</v>
      </c>
      <c r="D715" s="4">
        <f t="shared" si="66"/>
        <v>0</v>
      </c>
      <c r="E715" s="5" t="s">
        <v>11</v>
      </c>
      <c r="F715" s="5" t="s">
        <v>22</v>
      </c>
      <c r="G715" s="5">
        <v>1440</v>
      </c>
      <c r="H715" s="5">
        <v>1980</v>
      </c>
      <c r="I715" s="5">
        <f t="shared" si="65"/>
        <v>36</v>
      </c>
      <c r="J715" s="7">
        <v>503900</v>
      </c>
      <c r="K715" s="5" t="s">
        <v>2782</v>
      </c>
      <c r="L715" s="5" t="s">
        <v>2782</v>
      </c>
      <c r="M715" s="8" t="s">
        <v>1377</v>
      </c>
      <c r="N715" s="5">
        <f t="shared" si="67"/>
        <v>1</v>
      </c>
      <c r="O715" s="5">
        <f t="shared" si="68"/>
        <v>0</v>
      </c>
      <c r="P715" s="4">
        <v>2</v>
      </c>
      <c r="Q715" s="5">
        <v>38.315998</v>
      </c>
      <c r="R715" s="5">
        <v>-122.27983999999999</v>
      </c>
      <c r="S715" s="24">
        <v>94.91150442</v>
      </c>
      <c r="T715" s="24">
        <v>75</v>
      </c>
      <c r="U715" s="24">
        <v>1.3428827219999999</v>
      </c>
      <c r="V715" s="24">
        <v>25.693822740000002</v>
      </c>
      <c r="W715" s="24">
        <v>0.35810205899999997</v>
      </c>
      <c r="X715" s="25">
        <v>39854</v>
      </c>
      <c r="Y715" s="24">
        <v>49.336283190000003</v>
      </c>
      <c r="Z715" s="24">
        <v>93.5</v>
      </c>
    </row>
    <row r="716" spans="1:26">
      <c r="A716" s="4">
        <v>715</v>
      </c>
      <c r="B716" s="8" t="s">
        <v>1394</v>
      </c>
      <c r="C716" t="s">
        <v>786</v>
      </c>
      <c r="D716" s="4">
        <f t="shared" si="66"/>
        <v>0</v>
      </c>
      <c r="E716" s="5" t="s">
        <v>11</v>
      </c>
      <c r="F716" s="5" t="s">
        <v>22</v>
      </c>
      <c r="G716" s="5">
        <v>1999</v>
      </c>
      <c r="H716" s="5">
        <v>1980</v>
      </c>
      <c r="I716" s="5">
        <f t="shared" si="65"/>
        <v>36</v>
      </c>
      <c r="J716" s="7">
        <v>592600</v>
      </c>
      <c r="K716" s="9">
        <v>41960</v>
      </c>
      <c r="L716" s="9">
        <v>42095</v>
      </c>
      <c r="M716" s="8" t="s">
        <v>1395</v>
      </c>
      <c r="N716" s="5">
        <f t="shared" si="67"/>
        <v>1</v>
      </c>
      <c r="O716" s="5">
        <f t="shared" si="68"/>
        <v>0</v>
      </c>
      <c r="P716" s="4">
        <v>1</v>
      </c>
      <c r="Q716" s="5">
        <v>38.316113999999999</v>
      </c>
      <c r="R716" s="5">
        <v>-122.279201</v>
      </c>
      <c r="S716" s="24">
        <v>94.91150442</v>
      </c>
      <c r="T716" s="24">
        <v>75</v>
      </c>
      <c r="U716" s="24">
        <v>1.3428827219999999</v>
      </c>
      <c r="V716" s="24">
        <v>25.693822740000002</v>
      </c>
      <c r="W716" s="24">
        <v>0.35810205899999997</v>
      </c>
      <c r="X716" s="25">
        <v>39854</v>
      </c>
      <c r="Y716" s="24">
        <v>49.336283190000003</v>
      </c>
      <c r="Z716" s="24">
        <v>93.5</v>
      </c>
    </row>
    <row r="717" spans="1:26">
      <c r="A717" s="4">
        <v>716</v>
      </c>
      <c r="B717" s="8" t="s">
        <v>1396</v>
      </c>
      <c r="C717" t="s">
        <v>786</v>
      </c>
      <c r="D717" s="4">
        <f t="shared" si="66"/>
        <v>0</v>
      </c>
      <c r="E717" s="5" t="s">
        <v>11</v>
      </c>
      <c r="F717" s="5" t="s">
        <v>22</v>
      </c>
      <c r="G717" s="5">
        <v>1999</v>
      </c>
      <c r="H717" s="5">
        <v>1983</v>
      </c>
      <c r="I717" s="5">
        <f t="shared" si="65"/>
        <v>33</v>
      </c>
      <c r="J717" s="7">
        <v>575000</v>
      </c>
      <c r="K717" s="9">
        <v>41912</v>
      </c>
      <c r="L717" s="5" t="s">
        <v>1397</v>
      </c>
      <c r="M717" s="8" t="s">
        <v>702</v>
      </c>
      <c r="N717" s="5">
        <f t="shared" si="67"/>
        <v>0</v>
      </c>
      <c r="O717" s="5">
        <f t="shared" si="68"/>
        <v>0</v>
      </c>
      <c r="P717" s="4">
        <v>1</v>
      </c>
      <c r="Q717" s="5">
        <v>38.315897</v>
      </c>
      <c r="R717" s="5">
        <v>-122.27863600000001</v>
      </c>
      <c r="S717" s="24">
        <v>94.91150442</v>
      </c>
      <c r="T717" s="24">
        <v>75</v>
      </c>
      <c r="U717" s="24">
        <v>1.3428827219999999</v>
      </c>
      <c r="V717" s="24">
        <v>25.693822740000002</v>
      </c>
      <c r="W717" s="24">
        <v>0.35810205899999997</v>
      </c>
      <c r="X717" s="25">
        <v>39854</v>
      </c>
      <c r="Y717" s="24">
        <v>49.336283190000003</v>
      </c>
      <c r="Z717" s="24">
        <v>93.5</v>
      </c>
    </row>
    <row r="718" spans="1:26">
      <c r="A718" s="4">
        <v>717</v>
      </c>
      <c r="B718" s="8" t="s">
        <v>1398</v>
      </c>
      <c r="C718" t="s">
        <v>786</v>
      </c>
      <c r="D718" s="4">
        <f t="shared" si="66"/>
        <v>0</v>
      </c>
      <c r="E718" s="5" t="s">
        <v>11</v>
      </c>
      <c r="F718" s="5" t="s">
        <v>22</v>
      </c>
      <c r="G718" s="5">
        <v>1999</v>
      </c>
      <c r="H718" s="5">
        <v>1983</v>
      </c>
      <c r="I718" s="5">
        <f t="shared" si="65"/>
        <v>33</v>
      </c>
      <c r="J718" s="7">
        <v>602600</v>
      </c>
      <c r="K718" s="9">
        <v>41949</v>
      </c>
      <c r="L718" s="5" t="s">
        <v>1399</v>
      </c>
      <c r="M718" s="8" t="s">
        <v>1400</v>
      </c>
      <c r="N718" s="5">
        <f t="shared" si="67"/>
        <v>1</v>
      </c>
      <c r="O718" s="5">
        <f t="shared" si="68"/>
        <v>0</v>
      </c>
      <c r="P718" s="4">
        <v>2</v>
      </c>
      <c r="Q718" s="5">
        <v>38.315719999999999</v>
      </c>
      <c r="R718" s="5">
        <v>-122.278606</v>
      </c>
      <c r="S718" s="24">
        <v>94.91150442</v>
      </c>
      <c r="T718" s="24">
        <v>75</v>
      </c>
      <c r="U718" s="24">
        <v>1.3428827219999999</v>
      </c>
      <c r="V718" s="24">
        <v>25.693822740000002</v>
      </c>
      <c r="W718" s="24">
        <v>0.35810205899999997</v>
      </c>
      <c r="X718" s="25">
        <v>39854</v>
      </c>
      <c r="Y718" s="24">
        <v>49.336283190000003</v>
      </c>
      <c r="Z718" s="24">
        <v>93.5</v>
      </c>
    </row>
    <row r="719" spans="1:26">
      <c r="A719" s="4">
        <v>718</v>
      </c>
      <c r="B719" s="8" t="s">
        <v>1401</v>
      </c>
      <c r="C719" t="s">
        <v>786</v>
      </c>
      <c r="D719" s="4">
        <f t="shared" si="66"/>
        <v>0</v>
      </c>
      <c r="E719" s="5" t="s">
        <v>11</v>
      </c>
      <c r="F719" s="5" t="s">
        <v>22</v>
      </c>
      <c r="G719" s="5">
        <v>1999</v>
      </c>
      <c r="H719" s="5">
        <v>1983</v>
      </c>
      <c r="I719" s="5">
        <f t="shared" si="65"/>
        <v>33</v>
      </c>
      <c r="J719" s="7">
        <v>574000</v>
      </c>
      <c r="K719" s="5" t="s">
        <v>2782</v>
      </c>
      <c r="L719" s="5" t="s">
        <v>2782</v>
      </c>
      <c r="M719" s="8" t="s">
        <v>1402</v>
      </c>
      <c r="N719" s="5">
        <f t="shared" si="67"/>
        <v>0</v>
      </c>
      <c r="O719" s="5">
        <f t="shared" si="68"/>
        <v>0</v>
      </c>
      <c r="P719" s="4">
        <v>3</v>
      </c>
      <c r="Q719" s="5">
        <v>38.315277000000002</v>
      </c>
      <c r="R719" s="5">
        <v>-122.277615</v>
      </c>
      <c r="S719" s="24">
        <v>94.91150442</v>
      </c>
      <c r="T719" s="24">
        <v>75</v>
      </c>
      <c r="U719" s="24">
        <v>1.3428827219999999</v>
      </c>
      <c r="V719" s="24">
        <v>25.693822740000002</v>
      </c>
      <c r="W719" s="24">
        <v>0.35810205899999997</v>
      </c>
      <c r="X719" s="25">
        <v>39854</v>
      </c>
      <c r="Y719" s="24">
        <v>49.336283190000003</v>
      </c>
      <c r="Z719" s="24">
        <v>93.5</v>
      </c>
    </row>
    <row r="720" spans="1:26">
      <c r="A720" s="4">
        <v>719</v>
      </c>
      <c r="B720" s="8" t="s">
        <v>1403</v>
      </c>
      <c r="C720" t="s">
        <v>786</v>
      </c>
      <c r="D720" s="4">
        <f t="shared" si="66"/>
        <v>0</v>
      </c>
      <c r="E720" s="5" t="s">
        <v>11</v>
      </c>
      <c r="F720" s="5" t="s">
        <v>22</v>
      </c>
      <c r="G720" s="5">
        <v>1999</v>
      </c>
      <c r="H720" s="5">
        <v>1983</v>
      </c>
      <c r="I720" s="5">
        <f t="shared" si="65"/>
        <v>33</v>
      </c>
      <c r="J720" s="7">
        <v>586700</v>
      </c>
      <c r="K720" s="9">
        <v>42045</v>
      </c>
      <c r="L720" s="9">
        <v>42055</v>
      </c>
      <c r="M720" s="8" t="s">
        <v>1400</v>
      </c>
      <c r="N720" s="5">
        <f t="shared" si="67"/>
        <v>1</v>
      </c>
      <c r="O720" s="5">
        <f t="shared" si="68"/>
        <v>0</v>
      </c>
      <c r="P720" s="4">
        <v>2</v>
      </c>
      <c r="Q720" s="5">
        <v>38.3155</v>
      </c>
      <c r="R720" s="5">
        <v>-122.277665</v>
      </c>
      <c r="S720" s="24">
        <v>94.91150442</v>
      </c>
      <c r="T720" s="24">
        <v>75</v>
      </c>
      <c r="U720" s="24">
        <v>1.3428827219999999</v>
      </c>
      <c r="V720" s="24">
        <v>25.693822740000002</v>
      </c>
      <c r="W720" s="24">
        <v>0.35810205899999997</v>
      </c>
      <c r="X720" s="25">
        <v>39854</v>
      </c>
      <c r="Y720" s="24">
        <v>49.336283190000003</v>
      </c>
      <c r="Z720" s="24">
        <v>93.5</v>
      </c>
    </row>
    <row r="721" spans="1:26">
      <c r="A721" s="4">
        <v>720</v>
      </c>
      <c r="B721" s="8" t="s">
        <v>1404</v>
      </c>
      <c r="C721" t="s">
        <v>786</v>
      </c>
      <c r="D721" s="4">
        <f t="shared" si="66"/>
        <v>0</v>
      </c>
      <c r="E721" s="5" t="s">
        <v>11</v>
      </c>
      <c r="F721" s="5" t="s">
        <v>22</v>
      </c>
      <c r="G721" s="5">
        <v>1999</v>
      </c>
      <c r="H721" s="5">
        <v>1983</v>
      </c>
      <c r="I721" s="5">
        <f t="shared" si="65"/>
        <v>33</v>
      </c>
      <c r="J721" s="7">
        <v>573700</v>
      </c>
      <c r="K721" s="5" t="s">
        <v>2782</v>
      </c>
      <c r="L721" s="5" t="s">
        <v>2782</v>
      </c>
      <c r="M721" s="8" t="s">
        <v>1400</v>
      </c>
      <c r="N721" s="5">
        <f t="shared" si="67"/>
        <v>1</v>
      </c>
      <c r="O721" s="5">
        <f t="shared" si="68"/>
        <v>0</v>
      </c>
      <c r="P721" s="4">
        <v>2</v>
      </c>
      <c r="Q721" s="5">
        <v>38.316217000000002</v>
      </c>
      <c r="R721" s="5">
        <v>-122.27818600000001</v>
      </c>
      <c r="S721" s="24">
        <v>94.91150442</v>
      </c>
      <c r="T721" s="24">
        <v>75</v>
      </c>
      <c r="U721" s="24">
        <v>1.3428827219999999</v>
      </c>
      <c r="V721" s="24">
        <v>25.693822740000002</v>
      </c>
      <c r="W721" s="24">
        <v>0.35810205899999997</v>
      </c>
      <c r="X721" s="25">
        <v>39854</v>
      </c>
      <c r="Y721" s="24">
        <v>49.336283190000003</v>
      </c>
      <c r="Z721" s="24">
        <v>93.5</v>
      </c>
    </row>
    <row r="722" spans="1:26">
      <c r="A722" s="4">
        <v>721</v>
      </c>
      <c r="B722" s="8" t="s">
        <v>1405</v>
      </c>
      <c r="C722" t="s">
        <v>786</v>
      </c>
      <c r="D722" s="4">
        <f t="shared" si="66"/>
        <v>0</v>
      </c>
      <c r="E722" s="5" t="s">
        <v>11</v>
      </c>
      <c r="F722" s="5" t="s">
        <v>22</v>
      </c>
      <c r="G722" s="5">
        <v>1999</v>
      </c>
      <c r="H722" s="5">
        <v>1983</v>
      </c>
      <c r="I722" s="5">
        <f t="shared" si="65"/>
        <v>33</v>
      </c>
      <c r="J722" s="7">
        <v>579200</v>
      </c>
      <c r="K722" s="9">
        <v>42213</v>
      </c>
      <c r="L722" s="9">
        <v>42234</v>
      </c>
      <c r="M722" s="8" t="s">
        <v>1406</v>
      </c>
      <c r="N722" s="5">
        <f t="shared" si="67"/>
        <v>0</v>
      </c>
      <c r="O722" s="5">
        <f t="shared" si="68"/>
        <v>0</v>
      </c>
      <c r="P722" s="4">
        <v>2</v>
      </c>
      <c r="Q722" s="5">
        <v>38.316468</v>
      </c>
      <c r="R722" s="5">
        <v>-122.27810100000001</v>
      </c>
      <c r="S722" s="24">
        <v>94.91150442</v>
      </c>
      <c r="T722" s="24">
        <v>75</v>
      </c>
      <c r="U722" s="24">
        <v>1.3428827219999999</v>
      </c>
      <c r="V722" s="24">
        <v>25.693822740000002</v>
      </c>
      <c r="W722" s="24">
        <v>0.35810205899999997</v>
      </c>
      <c r="X722" s="25">
        <v>39854</v>
      </c>
      <c r="Y722" s="24">
        <v>49.336283190000003</v>
      </c>
      <c r="Z722" s="24">
        <v>93.5</v>
      </c>
    </row>
    <row r="723" spans="1:26">
      <c r="A723" s="4">
        <v>722</v>
      </c>
      <c r="B723" s="8" t="s">
        <v>1407</v>
      </c>
      <c r="C723" t="s">
        <v>786</v>
      </c>
      <c r="D723" s="4">
        <f t="shared" si="66"/>
        <v>0</v>
      </c>
      <c r="E723" s="5" t="s">
        <v>11</v>
      </c>
      <c r="F723" s="5" t="s">
        <v>22</v>
      </c>
      <c r="G723" s="5">
        <v>1999</v>
      </c>
      <c r="H723" s="5">
        <v>1980</v>
      </c>
      <c r="I723" s="5">
        <f t="shared" si="65"/>
        <v>36</v>
      </c>
      <c r="J723" s="7">
        <v>578700</v>
      </c>
      <c r="K723" s="9">
        <v>41891</v>
      </c>
      <c r="L723" s="9">
        <v>41962</v>
      </c>
      <c r="M723" s="8" t="s">
        <v>702</v>
      </c>
      <c r="N723" s="5">
        <f t="shared" si="67"/>
        <v>0</v>
      </c>
      <c r="O723" s="5">
        <f t="shared" si="68"/>
        <v>0</v>
      </c>
      <c r="P723" s="4">
        <v>1</v>
      </c>
      <c r="Q723" s="5">
        <v>38.317397999999997</v>
      </c>
      <c r="R723" s="5">
        <v>-122.27947399999999</v>
      </c>
      <c r="S723" s="24">
        <v>94.91150442</v>
      </c>
      <c r="T723" s="24">
        <v>75</v>
      </c>
      <c r="U723" s="24">
        <v>1.3428827219999999</v>
      </c>
      <c r="V723" s="24">
        <v>25.693822740000002</v>
      </c>
      <c r="W723" s="24">
        <v>0.35810205899999997</v>
      </c>
      <c r="X723" s="25">
        <v>39854</v>
      </c>
      <c r="Y723" s="24">
        <v>49.336283190000003</v>
      </c>
      <c r="Z723" s="24">
        <v>93.5</v>
      </c>
    </row>
    <row r="724" spans="1:26">
      <c r="A724" s="4">
        <v>723</v>
      </c>
      <c r="B724" s="8" t="s">
        <v>1408</v>
      </c>
      <c r="C724" t="s">
        <v>786</v>
      </c>
      <c r="D724" s="4">
        <f t="shared" si="66"/>
        <v>0</v>
      </c>
      <c r="E724" s="5" t="s">
        <v>11</v>
      </c>
      <c r="F724" s="5" t="s">
        <v>22</v>
      </c>
      <c r="G724" s="5">
        <v>1999</v>
      </c>
      <c r="H724" s="5">
        <v>1980</v>
      </c>
      <c r="I724" s="5">
        <f t="shared" si="65"/>
        <v>36</v>
      </c>
      <c r="J724" s="7">
        <v>572400</v>
      </c>
      <c r="K724" s="5" t="s">
        <v>2782</v>
      </c>
      <c r="L724" s="5" t="s">
        <v>2782</v>
      </c>
      <c r="M724" s="8" t="s">
        <v>702</v>
      </c>
      <c r="N724" s="5">
        <f t="shared" si="67"/>
        <v>0</v>
      </c>
      <c r="O724" s="5">
        <f t="shared" si="68"/>
        <v>0</v>
      </c>
      <c r="P724" s="4">
        <v>1</v>
      </c>
      <c r="Q724" s="5">
        <v>38.317843000000003</v>
      </c>
      <c r="R724" s="5">
        <v>-122.28017699999999</v>
      </c>
      <c r="S724" s="24">
        <v>94.91150442</v>
      </c>
      <c r="T724" s="24">
        <v>75</v>
      </c>
      <c r="U724" s="24">
        <v>1.3428827219999999</v>
      </c>
      <c r="V724" s="24">
        <v>25.693822740000002</v>
      </c>
      <c r="W724" s="24">
        <v>0.35810205899999997</v>
      </c>
      <c r="X724" s="25">
        <v>39854</v>
      </c>
      <c r="Y724" s="24">
        <v>49.336283190000003</v>
      </c>
      <c r="Z724" s="24">
        <v>93.5</v>
      </c>
    </row>
    <row r="725" spans="1:26">
      <c r="A725" s="4">
        <v>724</v>
      </c>
      <c r="B725" s="8" t="s">
        <v>1409</v>
      </c>
      <c r="C725" t="s">
        <v>786</v>
      </c>
      <c r="D725" s="4">
        <f t="shared" si="66"/>
        <v>0</v>
      </c>
      <c r="E725" s="5" t="s">
        <v>11</v>
      </c>
      <c r="F725" s="5" t="s">
        <v>22</v>
      </c>
      <c r="G725" s="5">
        <v>1999</v>
      </c>
      <c r="H725" s="5">
        <v>1980</v>
      </c>
      <c r="I725" s="5">
        <f t="shared" si="65"/>
        <v>36</v>
      </c>
      <c r="J725" s="7">
        <v>577700</v>
      </c>
      <c r="K725" s="5" t="s">
        <v>2782</v>
      </c>
      <c r="L725" s="5" t="s">
        <v>2782</v>
      </c>
      <c r="M725" s="8" t="s">
        <v>1410</v>
      </c>
      <c r="N725" s="5">
        <f t="shared" si="67"/>
        <v>1</v>
      </c>
      <c r="O725" s="5">
        <f t="shared" si="68"/>
        <v>0</v>
      </c>
      <c r="P725" s="4">
        <v>2</v>
      </c>
      <c r="Q725" s="5">
        <v>38.317582999999999</v>
      </c>
      <c r="R725" s="5">
        <v>-122.282129</v>
      </c>
      <c r="S725" s="24">
        <v>67.577413480000004</v>
      </c>
      <c r="T725" s="24">
        <v>66.12021858</v>
      </c>
      <c r="U725" s="24">
        <v>2.5801407350000001</v>
      </c>
      <c r="V725" s="24">
        <v>49.882720880000001</v>
      </c>
      <c r="W725" s="24">
        <v>0</v>
      </c>
      <c r="X725" s="25">
        <v>19054</v>
      </c>
      <c r="Y725" s="24">
        <v>7.4681238619999997</v>
      </c>
      <c r="Z725" s="24">
        <v>60.955710959999998</v>
      </c>
    </row>
    <row r="726" spans="1:26">
      <c r="A726" s="4">
        <v>725</v>
      </c>
      <c r="B726" s="8" t="s">
        <v>1411</v>
      </c>
      <c r="C726" t="s">
        <v>786</v>
      </c>
      <c r="D726" s="4">
        <f t="shared" si="66"/>
        <v>0</v>
      </c>
      <c r="E726" s="5" t="s">
        <v>11</v>
      </c>
      <c r="F726" s="5" t="s">
        <v>22</v>
      </c>
      <c r="G726" s="5">
        <v>1634</v>
      </c>
      <c r="H726" s="5">
        <v>1980</v>
      </c>
      <c r="I726" s="5">
        <f t="shared" si="65"/>
        <v>36</v>
      </c>
      <c r="J726" s="7">
        <v>528200</v>
      </c>
      <c r="K726" s="5" t="s">
        <v>2782</v>
      </c>
      <c r="L726" s="5" t="s">
        <v>2782</v>
      </c>
      <c r="M726" s="8" t="s">
        <v>702</v>
      </c>
      <c r="N726" s="5">
        <f t="shared" si="67"/>
        <v>0</v>
      </c>
      <c r="O726" s="5">
        <f t="shared" si="68"/>
        <v>0</v>
      </c>
      <c r="P726" s="4">
        <v>1</v>
      </c>
      <c r="Q726" s="5">
        <v>38.316673000000002</v>
      </c>
      <c r="R726" s="5">
        <v>-122.279428</v>
      </c>
      <c r="S726" s="24">
        <v>94.91150442</v>
      </c>
      <c r="T726" s="24">
        <v>75</v>
      </c>
      <c r="U726" s="24">
        <v>1.3428827219999999</v>
      </c>
      <c r="V726" s="24">
        <v>25.693822740000002</v>
      </c>
      <c r="W726" s="24">
        <v>0.35810205899999997</v>
      </c>
      <c r="X726" s="25">
        <v>39854</v>
      </c>
      <c r="Y726" s="24">
        <v>49.336283190000003</v>
      </c>
      <c r="Z726" s="24">
        <v>93.5</v>
      </c>
    </row>
    <row r="727" spans="1:26">
      <c r="A727" s="4">
        <v>726</v>
      </c>
      <c r="B727" s="8" t="s">
        <v>1412</v>
      </c>
      <c r="C727" t="s">
        <v>786</v>
      </c>
      <c r="D727" s="4">
        <f t="shared" si="66"/>
        <v>0</v>
      </c>
      <c r="E727" s="5" t="s">
        <v>11</v>
      </c>
      <c r="F727" s="5" t="s">
        <v>12</v>
      </c>
      <c r="G727" s="6" t="s">
        <v>1085</v>
      </c>
      <c r="H727" s="5" t="s">
        <v>2782</v>
      </c>
      <c r="I727" s="5" t="s">
        <v>2782</v>
      </c>
      <c r="J727" s="7" t="s">
        <v>2782</v>
      </c>
      <c r="K727" s="5" t="s">
        <v>2782</v>
      </c>
      <c r="L727" s="5" t="s">
        <v>2782</v>
      </c>
      <c r="M727" s="8" t="s">
        <v>1413</v>
      </c>
      <c r="N727" s="5">
        <f t="shared" si="67"/>
        <v>0</v>
      </c>
      <c r="O727" s="5">
        <f t="shared" si="68"/>
        <v>0</v>
      </c>
      <c r="P727" s="4">
        <v>2</v>
      </c>
      <c r="Q727" s="5">
        <v>38.309556000000001</v>
      </c>
      <c r="R727" s="5">
        <v>-122.289359</v>
      </c>
      <c r="S727" s="24">
        <v>89.859594380000004</v>
      </c>
      <c r="T727" s="24">
        <v>62.870514819999997</v>
      </c>
      <c r="U727" s="24">
        <v>1.338825953</v>
      </c>
      <c r="V727" s="24">
        <v>57.003089600000003</v>
      </c>
      <c r="W727" s="24">
        <v>0</v>
      </c>
      <c r="X727" s="25">
        <v>26464</v>
      </c>
      <c r="Y727" s="24">
        <v>42.121684870000003</v>
      </c>
      <c r="Z727" s="24">
        <v>67.468944100000002</v>
      </c>
    </row>
    <row r="728" spans="1:26">
      <c r="A728" s="4">
        <v>727</v>
      </c>
      <c r="B728" s="8" t="s">
        <v>1414</v>
      </c>
      <c r="C728" t="s">
        <v>786</v>
      </c>
      <c r="D728" s="4">
        <f t="shared" si="66"/>
        <v>0</v>
      </c>
      <c r="E728" s="5" t="s">
        <v>11</v>
      </c>
      <c r="F728" s="5" t="s">
        <v>12</v>
      </c>
      <c r="G728" s="6" t="s">
        <v>1085</v>
      </c>
      <c r="H728" s="5" t="s">
        <v>2782</v>
      </c>
      <c r="I728" s="5" t="s">
        <v>2782</v>
      </c>
      <c r="J728" s="7" t="s">
        <v>2782</v>
      </c>
      <c r="K728" s="5" t="s">
        <v>2782</v>
      </c>
      <c r="L728" s="5" t="s">
        <v>2782</v>
      </c>
      <c r="M728" s="8" t="s">
        <v>1415</v>
      </c>
      <c r="N728" s="5">
        <f t="shared" si="67"/>
        <v>0</v>
      </c>
      <c r="O728" s="5">
        <f t="shared" si="68"/>
        <v>0</v>
      </c>
      <c r="P728" s="4">
        <v>2</v>
      </c>
      <c r="Q728" s="5">
        <v>38.309564999999999</v>
      </c>
      <c r="R728" s="5">
        <v>-122.289309</v>
      </c>
      <c r="S728" s="24">
        <v>89.859594380000004</v>
      </c>
      <c r="T728" s="24">
        <v>62.870514819999997</v>
      </c>
      <c r="U728" s="24">
        <v>1.338825953</v>
      </c>
      <c r="V728" s="24">
        <v>57.003089600000003</v>
      </c>
      <c r="W728" s="24">
        <v>0</v>
      </c>
      <c r="X728" s="25">
        <v>26464</v>
      </c>
      <c r="Y728" s="24">
        <v>42.121684870000003</v>
      </c>
      <c r="Z728" s="24">
        <v>67.468944100000002</v>
      </c>
    </row>
    <row r="729" spans="1:26">
      <c r="A729" s="4">
        <v>728</v>
      </c>
      <c r="B729" s="8" t="s">
        <v>1416</v>
      </c>
      <c r="C729" t="s">
        <v>786</v>
      </c>
      <c r="D729" s="4">
        <f t="shared" si="66"/>
        <v>0</v>
      </c>
      <c r="E729" s="5" t="s">
        <v>11</v>
      </c>
      <c r="F729" s="5" t="s">
        <v>12</v>
      </c>
      <c r="G729" s="6" t="s">
        <v>1085</v>
      </c>
      <c r="H729" s="5" t="s">
        <v>2782</v>
      </c>
      <c r="I729" s="5" t="s">
        <v>2782</v>
      </c>
      <c r="J729" s="7" t="s">
        <v>2782</v>
      </c>
      <c r="K729" s="5" t="s">
        <v>2782</v>
      </c>
      <c r="L729" s="5" t="s">
        <v>2782</v>
      </c>
      <c r="M729" s="8" t="s">
        <v>1415</v>
      </c>
      <c r="N729" s="5">
        <f t="shared" si="67"/>
        <v>0</v>
      </c>
      <c r="O729" s="5">
        <f t="shared" si="68"/>
        <v>0</v>
      </c>
      <c r="P729" s="4">
        <v>2</v>
      </c>
      <c r="Q729" s="5">
        <v>38.309573</v>
      </c>
      <c r="R729" s="5">
        <v>-122.28926</v>
      </c>
      <c r="S729" s="24">
        <v>89.859594380000004</v>
      </c>
      <c r="T729" s="24">
        <v>62.870514819999997</v>
      </c>
      <c r="U729" s="24">
        <v>1.338825953</v>
      </c>
      <c r="V729" s="24">
        <v>57.003089600000003</v>
      </c>
      <c r="W729" s="24">
        <v>0</v>
      </c>
      <c r="X729" s="25">
        <v>26464</v>
      </c>
      <c r="Y729" s="24">
        <v>42.121684870000003</v>
      </c>
      <c r="Z729" s="24">
        <v>67.468944100000002</v>
      </c>
    </row>
    <row r="730" spans="1:26">
      <c r="A730" s="4">
        <v>729</v>
      </c>
      <c r="B730" s="8" t="s">
        <v>1417</v>
      </c>
      <c r="C730" t="s">
        <v>786</v>
      </c>
      <c r="D730" s="4">
        <f t="shared" si="66"/>
        <v>0</v>
      </c>
      <c r="E730" s="5" t="s">
        <v>11</v>
      </c>
      <c r="F730" s="5" t="s">
        <v>12</v>
      </c>
      <c r="G730" s="6" t="s">
        <v>1085</v>
      </c>
      <c r="H730" s="5" t="s">
        <v>2782</v>
      </c>
      <c r="I730" s="5" t="s">
        <v>2782</v>
      </c>
      <c r="J730" s="7" t="s">
        <v>2782</v>
      </c>
      <c r="K730" s="9">
        <v>41912</v>
      </c>
      <c r="L730" s="9">
        <v>41935</v>
      </c>
      <c r="M730" s="8" t="s">
        <v>1415</v>
      </c>
      <c r="N730" s="5">
        <f t="shared" si="67"/>
        <v>0</v>
      </c>
      <c r="O730" s="5">
        <f t="shared" si="68"/>
        <v>0</v>
      </c>
      <c r="P730" s="4">
        <v>2</v>
      </c>
      <c r="Q730" s="5">
        <v>38.309581000000001</v>
      </c>
      <c r="R730" s="5">
        <v>-122.28921099999999</v>
      </c>
      <c r="S730" s="24">
        <v>89.859594380000004</v>
      </c>
      <c r="T730" s="24">
        <v>62.870514819999997</v>
      </c>
      <c r="U730" s="24">
        <v>1.338825953</v>
      </c>
      <c r="V730" s="24">
        <v>57.003089600000003</v>
      </c>
      <c r="W730" s="24">
        <v>0</v>
      </c>
      <c r="X730" s="25">
        <v>26464</v>
      </c>
      <c r="Y730" s="24">
        <v>42.121684870000003</v>
      </c>
      <c r="Z730" s="24">
        <v>67.468944100000002</v>
      </c>
    </row>
    <row r="731" spans="1:26">
      <c r="A731" s="4">
        <v>730</v>
      </c>
      <c r="B731" s="8" t="s">
        <v>1418</v>
      </c>
      <c r="C731" t="s">
        <v>786</v>
      </c>
      <c r="D731" s="4">
        <f t="shared" si="66"/>
        <v>0</v>
      </c>
      <c r="E731" s="5" t="s">
        <v>11</v>
      </c>
      <c r="F731" s="5" t="s">
        <v>22</v>
      </c>
      <c r="G731" s="5">
        <v>1337</v>
      </c>
      <c r="H731" s="5">
        <v>1962</v>
      </c>
      <c r="I731" s="5">
        <f t="shared" ref="I731:I738" si="69">2016-H731</f>
        <v>54</v>
      </c>
      <c r="J731" s="7">
        <v>418700</v>
      </c>
      <c r="K731" s="9">
        <v>42226</v>
      </c>
      <c r="L731" s="9">
        <v>42264</v>
      </c>
      <c r="M731" s="8" t="s">
        <v>1419</v>
      </c>
      <c r="N731" s="5">
        <f t="shared" si="67"/>
        <v>1</v>
      </c>
      <c r="O731" s="5">
        <f t="shared" si="68"/>
        <v>0</v>
      </c>
      <c r="P731" s="4">
        <v>2</v>
      </c>
      <c r="Q731" s="5">
        <v>38.311168000000002</v>
      </c>
      <c r="R731" s="5">
        <v>-122.28609400000001</v>
      </c>
      <c r="S731" s="24">
        <v>89.859594380000004</v>
      </c>
      <c r="T731" s="24">
        <v>62.870514819999997</v>
      </c>
      <c r="U731" s="24">
        <v>1.338825953</v>
      </c>
      <c r="V731" s="24">
        <v>57.003089600000003</v>
      </c>
      <c r="W731" s="24">
        <v>0</v>
      </c>
      <c r="X731" s="25">
        <v>26464</v>
      </c>
      <c r="Y731" s="24">
        <v>42.121684870000003</v>
      </c>
      <c r="Z731" s="24">
        <v>67.468944100000002</v>
      </c>
    </row>
    <row r="732" spans="1:26">
      <c r="A732" s="4">
        <v>731</v>
      </c>
      <c r="B732" s="8" t="s">
        <v>1420</v>
      </c>
      <c r="C732" t="s">
        <v>786</v>
      </c>
      <c r="D732" s="4">
        <f t="shared" si="66"/>
        <v>0</v>
      </c>
      <c r="E732" s="5" t="s">
        <v>11</v>
      </c>
      <c r="F732" s="5" t="s">
        <v>22</v>
      </c>
      <c r="G732" s="5">
        <v>1294</v>
      </c>
      <c r="H732" s="5">
        <v>1963</v>
      </c>
      <c r="I732" s="5">
        <f t="shared" si="69"/>
        <v>53</v>
      </c>
      <c r="J732" s="7">
        <v>428600</v>
      </c>
      <c r="K732" s="5" t="s">
        <v>2782</v>
      </c>
      <c r="L732" s="5" t="s">
        <v>2782</v>
      </c>
      <c r="M732" s="8" t="s">
        <v>1421</v>
      </c>
      <c r="N732" s="5">
        <f t="shared" si="67"/>
        <v>1</v>
      </c>
      <c r="O732" s="5">
        <f t="shared" si="68"/>
        <v>0</v>
      </c>
      <c r="P732" s="4">
        <v>2</v>
      </c>
      <c r="Q732" s="5">
        <v>38.311309000000001</v>
      </c>
      <c r="R732" s="5">
        <v>-122.286175</v>
      </c>
      <c r="S732" s="24">
        <v>89.859594380000004</v>
      </c>
      <c r="T732" s="24">
        <v>62.870514819999997</v>
      </c>
      <c r="U732" s="24">
        <v>1.338825953</v>
      </c>
      <c r="V732" s="24">
        <v>57.003089600000003</v>
      </c>
      <c r="W732" s="24">
        <v>0</v>
      </c>
      <c r="X732" s="25">
        <v>26464</v>
      </c>
      <c r="Y732" s="24">
        <v>42.121684870000003</v>
      </c>
      <c r="Z732" s="24">
        <v>67.468944100000002</v>
      </c>
    </row>
    <row r="733" spans="1:26">
      <c r="A733" s="4">
        <v>732</v>
      </c>
      <c r="B733" s="8" t="s">
        <v>1422</v>
      </c>
      <c r="C733" t="s">
        <v>786</v>
      </c>
      <c r="D733" s="4">
        <f t="shared" si="66"/>
        <v>0</v>
      </c>
      <c r="E733" s="5" t="s">
        <v>11</v>
      </c>
      <c r="F733" s="5" t="s">
        <v>22</v>
      </c>
      <c r="G733" s="5">
        <v>1189</v>
      </c>
      <c r="H733" s="5">
        <v>1956</v>
      </c>
      <c r="I733" s="5">
        <f t="shared" si="69"/>
        <v>60</v>
      </c>
      <c r="J733" s="7">
        <v>446400</v>
      </c>
      <c r="K733" s="5" t="s">
        <v>2782</v>
      </c>
      <c r="L733" s="5" t="s">
        <v>2782</v>
      </c>
      <c r="M733" s="8" t="s">
        <v>1423</v>
      </c>
      <c r="N733" s="5">
        <f t="shared" si="67"/>
        <v>0</v>
      </c>
      <c r="O733" s="5">
        <f t="shared" si="68"/>
        <v>0</v>
      </c>
      <c r="P733" s="4">
        <v>2</v>
      </c>
      <c r="Q733" s="5">
        <v>38.311476999999996</v>
      </c>
      <c r="R733" s="5">
        <v>-122.286295</v>
      </c>
      <c r="S733" s="24">
        <v>89.859594380000004</v>
      </c>
      <c r="T733" s="24">
        <v>62.870514819999997</v>
      </c>
      <c r="U733" s="24">
        <v>1.338825953</v>
      </c>
      <c r="V733" s="24">
        <v>57.003089600000003</v>
      </c>
      <c r="W733" s="24">
        <v>0</v>
      </c>
      <c r="X733" s="25">
        <v>26464</v>
      </c>
      <c r="Y733" s="24">
        <v>42.121684870000003</v>
      </c>
      <c r="Z733" s="24">
        <v>67.468944100000002</v>
      </c>
    </row>
    <row r="734" spans="1:26">
      <c r="A734" s="4">
        <v>733</v>
      </c>
      <c r="B734" s="8" t="s">
        <v>1424</v>
      </c>
      <c r="C734" t="s">
        <v>786</v>
      </c>
      <c r="D734" s="4">
        <f t="shared" si="66"/>
        <v>0</v>
      </c>
      <c r="E734" s="5" t="s">
        <v>11</v>
      </c>
      <c r="F734" s="5" t="s">
        <v>22</v>
      </c>
      <c r="G734" s="5">
        <v>1189</v>
      </c>
      <c r="H734" s="5">
        <v>1956</v>
      </c>
      <c r="I734" s="5">
        <f t="shared" si="69"/>
        <v>60</v>
      </c>
      <c r="J734" s="7">
        <v>424700</v>
      </c>
      <c r="K734" s="5" t="s">
        <v>2782</v>
      </c>
      <c r="L734" s="5" t="s">
        <v>2782</v>
      </c>
      <c r="M734" s="8" t="s">
        <v>1425</v>
      </c>
      <c r="N734" s="5">
        <f t="shared" si="67"/>
        <v>1</v>
      </c>
      <c r="O734" s="5">
        <f t="shared" si="68"/>
        <v>0</v>
      </c>
      <c r="P734" s="4">
        <v>2</v>
      </c>
      <c r="Q734" s="5">
        <v>38.311382000000002</v>
      </c>
      <c r="R734" s="5">
        <v>-122.2868</v>
      </c>
      <c r="S734" s="24">
        <v>89.859594380000004</v>
      </c>
      <c r="T734" s="24">
        <v>62.870514819999997</v>
      </c>
      <c r="U734" s="24">
        <v>1.338825953</v>
      </c>
      <c r="V734" s="24">
        <v>57.003089600000003</v>
      </c>
      <c r="W734" s="24">
        <v>0</v>
      </c>
      <c r="X734" s="25">
        <v>26464</v>
      </c>
      <c r="Y734" s="24">
        <v>42.121684870000003</v>
      </c>
      <c r="Z734" s="24">
        <v>67.468944100000002</v>
      </c>
    </row>
    <row r="735" spans="1:26">
      <c r="A735" s="4">
        <v>734</v>
      </c>
      <c r="B735" s="8" t="s">
        <v>1426</v>
      </c>
      <c r="C735" t="s">
        <v>786</v>
      </c>
      <c r="D735" s="4">
        <f t="shared" si="66"/>
        <v>0</v>
      </c>
      <c r="E735" s="5" t="s">
        <v>11</v>
      </c>
      <c r="F735" s="5" t="s">
        <v>22</v>
      </c>
      <c r="G735" s="5">
        <v>1749</v>
      </c>
      <c r="H735" s="5">
        <v>1956</v>
      </c>
      <c r="I735" s="5">
        <f t="shared" si="69"/>
        <v>60</v>
      </c>
      <c r="J735" s="7">
        <v>472000</v>
      </c>
      <c r="K735" s="5" t="s">
        <v>2782</v>
      </c>
      <c r="L735" s="5" t="s">
        <v>2782</v>
      </c>
      <c r="M735" s="8" t="s">
        <v>368</v>
      </c>
      <c r="N735" s="5">
        <f t="shared" si="67"/>
        <v>1</v>
      </c>
      <c r="O735" s="5">
        <f t="shared" si="68"/>
        <v>0</v>
      </c>
      <c r="P735" s="4">
        <v>2</v>
      </c>
      <c r="Q735" s="5">
        <v>38.311750000000004</v>
      </c>
      <c r="R735" s="5">
        <v>-122.286902</v>
      </c>
      <c r="S735" s="24">
        <v>89.859594380000004</v>
      </c>
      <c r="T735" s="24">
        <v>62.870514819999997</v>
      </c>
      <c r="U735" s="24">
        <v>1.338825953</v>
      </c>
      <c r="V735" s="24">
        <v>57.003089600000003</v>
      </c>
      <c r="W735" s="24">
        <v>0</v>
      </c>
      <c r="X735" s="25">
        <v>26464</v>
      </c>
      <c r="Y735" s="24">
        <v>42.121684870000003</v>
      </c>
      <c r="Z735" s="24">
        <v>67.468944100000002</v>
      </c>
    </row>
    <row r="736" spans="1:26">
      <c r="A736" s="4">
        <v>735</v>
      </c>
      <c r="B736" s="8" t="s">
        <v>1427</v>
      </c>
      <c r="C736" t="s">
        <v>786</v>
      </c>
      <c r="D736" s="4">
        <f t="shared" si="66"/>
        <v>0</v>
      </c>
      <c r="E736" s="5" t="s">
        <v>11</v>
      </c>
      <c r="F736" s="5" t="s">
        <v>22</v>
      </c>
      <c r="G736" s="5">
        <v>948</v>
      </c>
      <c r="H736" s="5">
        <v>1952</v>
      </c>
      <c r="I736" s="5">
        <f t="shared" si="69"/>
        <v>64</v>
      </c>
      <c r="J736" s="7">
        <v>416300</v>
      </c>
      <c r="K736" s="5" t="s">
        <v>2782</v>
      </c>
      <c r="L736" s="5" t="s">
        <v>2782</v>
      </c>
      <c r="M736" s="8" t="s">
        <v>1428</v>
      </c>
      <c r="N736" s="5">
        <f t="shared" si="67"/>
        <v>1</v>
      </c>
      <c r="O736" s="5">
        <f t="shared" si="68"/>
        <v>0</v>
      </c>
      <c r="P736" s="4">
        <v>2</v>
      </c>
      <c r="Q736" s="5">
        <v>38.311253000000001</v>
      </c>
      <c r="R736" s="5">
        <v>-122.29131</v>
      </c>
      <c r="S736" s="24">
        <v>89.859594380000004</v>
      </c>
      <c r="T736" s="24">
        <v>62.870514819999997</v>
      </c>
      <c r="U736" s="24">
        <v>1.338825953</v>
      </c>
      <c r="V736" s="24">
        <v>57.003089600000003</v>
      </c>
      <c r="W736" s="24">
        <v>0</v>
      </c>
      <c r="X736" s="25">
        <v>26464</v>
      </c>
      <c r="Y736" s="24">
        <v>42.121684870000003</v>
      </c>
      <c r="Z736" s="24">
        <v>67.468944100000002</v>
      </c>
    </row>
    <row r="737" spans="1:26">
      <c r="A737" s="4">
        <v>736</v>
      </c>
      <c r="B737" s="8" t="s">
        <v>1429</v>
      </c>
      <c r="C737" t="s">
        <v>786</v>
      </c>
      <c r="D737" s="4">
        <f t="shared" si="66"/>
        <v>0</v>
      </c>
      <c r="E737" s="5" t="s">
        <v>11</v>
      </c>
      <c r="F737" s="5" t="s">
        <v>22</v>
      </c>
      <c r="G737" s="5">
        <v>958</v>
      </c>
      <c r="H737" s="5">
        <v>1945</v>
      </c>
      <c r="I737" s="5">
        <f t="shared" si="69"/>
        <v>71</v>
      </c>
      <c r="J737" s="7">
        <v>351300</v>
      </c>
      <c r="K737" s="5" t="s">
        <v>2782</v>
      </c>
      <c r="L737" s="5" t="s">
        <v>2782</v>
      </c>
      <c r="M737" s="8" t="s">
        <v>1430</v>
      </c>
      <c r="N737" s="5">
        <f t="shared" si="67"/>
        <v>0</v>
      </c>
      <c r="O737" s="5">
        <f t="shared" si="68"/>
        <v>0</v>
      </c>
      <c r="P737" s="4">
        <v>2</v>
      </c>
      <c r="Q737" s="5">
        <v>38.311897999999999</v>
      </c>
      <c r="R737" s="5">
        <v>-122.291538</v>
      </c>
      <c r="S737" s="24">
        <v>89.859594380000004</v>
      </c>
      <c r="T737" s="24">
        <v>62.870514819999997</v>
      </c>
      <c r="U737" s="24">
        <v>1.338825953</v>
      </c>
      <c r="V737" s="24">
        <v>57.003089600000003</v>
      </c>
      <c r="W737" s="24">
        <v>0</v>
      </c>
      <c r="X737" s="25">
        <v>26464</v>
      </c>
      <c r="Y737" s="24">
        <v>42.121684870000003</v>
      </c>
      <c r="Z737" s="24">
        <v>67.468944100000002</v>
      </c>
    </row>
    <row r="738" spans="1:26">
      <c r="A738" s="4">
        <v>737</v>
      </c>
      <c r="B738" s="8" t="s">
        <v>1431</v>
      </c>
      <c r="C738" t="s">
        <v>786</v>
      </c>
      <c r="D738" s="4">
        <f t="shared" si="66"/>
        <v>0</v>
      </c>
      <c r="E738" s="5" t="s">
        <v>11</v>
      </c>
      <c r="F738" s="5" t="s">
        <v>22</v>
      </c>
      <c r="G738" s="5">
        <v>1297</v>
      </c>
      <c r="H738" s="5">
        <v>1974</v>
      </c>
      <c r="I738" s="5">
        <f t="shared" si="69"/>
        <v>42</v>
      </c>
      <c r="J738" s="7">
        <v>465300</v>
      </c>
      <c r="K738" s="5" t="s">
        <v>2782</v>
      </c>
      <c r="L738" s="5" t="s">
        <v>2782</v>
      </c>
      <c r="M738" s="8" t="s">
        <v>1432</v>
      </c>
      <c r="N738" s="5">
        <f t="shared" si="67"/>
        <v>0</v>
      </c>
      <c r="O738" s="5">
        <f t="shared" si="68"/>
        <v>0</v>
      </c>
      <c r="P738" s="4">
        <v>2</v>
      </c>
      <c r="Q738" s="5">
        <v>38.311962000000001</v>
      </c>
      <c r="R738" s="5">
        <v>-122.290239</v>
      </c>
      <c r="S738" s="24">
        <v>89.859594380000004</v>
      </c>
      <c r="T738" s="24">
        <v>62.870514819999997</v>
      </c>
      <c r="U738" s="24">
        <v>1.338825953</v>
      </c>
      <c r="V738" s="24">
        <v>57.003089600000003</v>
      </c>
      <c r="W738" s="24">
        <v>0</v>
      </c>
      <c r="X738" s="25">
        <v>26464</v>
      </c>
      <c r="Y738" s="24">
        <v>42.121684870000003</v>
      </c>
      <c r="Z738" s="24">
        <v>67.468944100000002</v>
      </c>
    </row>
    <row r="739" spans="1:26">
      <c r="A739" s="4">
        <v>738</v>
      </c>
      <c r="B739" s="8" t="s">
        <v>1433</v>
      </c>
      <c r="C739" t="s">
        <v>786</v>
      </c>
      <c r="D739" s="4">
        <f t="shared" si="66"/>
        <v>0</v>
      </c>
      <c r="E739" s="5" t="s">
        <v>11</v>
      </c>
      <c r="F739" s="5" t="s">
        <v>12</v>
      </c>
      <c r="G739" s="6">
        <v>3600</v>
      </c>
      <c r="H739" s="5" t="s">
        <v>2782</v>
      </c>
      <c r="I739" s="5" t="s">
        <v>2782</v>
      </c>
      <c r="J739" s="7">
        <v>614200</v>
      </c>
      <c r="K739" s="5" t="s">
        <v>2782</v>
      </c>
      <c r="L739" s="5" t="s">
        <v>2782</v>
      </c>
      <c r="M739" s="8" t="s">
        <v>1434</v>
      </c>
      <c r="N739" s="5">
        <f t="shared" si="67"/>
        <v>0</v>
      </c>
      <c r="O739" s="5">
        <f t="shared" si="68"/>
        <v>0</v>
      </c>
      <c r="P739" s="4">
        <v>2</v>
      </c>
      <c r="Q739" s="5">
        <v>38.313439000000002</v>
      </c>
      <c r="R739" s="5">
        <v>-122.287716</v>
      </c>
      <c r="S739" s="24">
        <v>89.859594380000004</v>
      </c>
      <c r="T739" s="24">
        <v>62.870514819999997</v>
      </c>
      <c r="U739" s="24">
        <v>1.338825953</v>
      </c>
      <c r="V739" s="24">
        <v>57.003089600000003</v>
      </c>
      <c r="W739" s="24">
        <v>0</v>
      </c>
      <c r="X739" s="25">
        <v>26464</v>
      </c>
      <c r="Y739" s="24">
        <v>42.121684870000003</v>
      </c>
      <c r="Z739" s="24">
        <v>67.468944100000002</v>
      </c>
    </row>
    <row r="740" spans="1:26">
      <c r="A740" s="4">
        <v>739</v>
      </c>
      <c r="B740" s="8" t="s">
        <v>1435</v>
      </c>
      <c r="C740" t="s">
        <v>786</v>
      </c>
      <c r="D740" s="4">
        <f t="shared" si="66"/>
        <v>0</v>
      </c>
      <c r="E740" s="5" t="s">
        <v>11</v>
      </c>
      <c r="F740" s="5" t="s">
        <v>22</v>
      </c>
      <c r="G740" s="5">
        <v>1422</v>
      </c>
      <c r="H740" s="5">
        <v>1967</v>
      </c>
      <c r="I740" s="5">
        <f>2016-H740</f>
        <v>49</v>
      </c>
      <c r="J740" s="7">
        <v>520200</v>
      </c>
      <c r="K740" s="9">
        <v>42058</v>
      </c>
      <c r="L740" s="9">
        <v>42110</v>
      </c>
      <c r="M740" s="8" t="s">
        <v>1436</v>
      </c>
      <c r="N740" s="5">
        <f t="shared" si="67"/>
        <v>0</v>
      </c>
      <c r="O740" s="5">
        <f t="shared" si="68"/>
        <v>0</v>
      </c>
      <c r="P740" s="4">
        <v>2</v>
      </c>
      <c r="Q740" s="5">
        <v>38.313316999999998</v>
      </c>
      <c r="R740" s="5">
        <v>-122.290684</v>
      </c>
      <c r="S740" s="24">
        <v>100</v>
      </c>
      <c r="T740" s="24">
        <v>45.208333330000002</v>
      </c>
      <c r="U740" s="24">
        <v>0.992829564</v>
      </c>
      <c r="V740" s="24">
        <v>71.92498621</v>
      </c>
      <c r="W740" s="24">
        <v>0</v>
      </c>
      <c r="X740" s="25">
        <v>16968</v>
      </c>
      <c r="Y740" s="24">
        <v>43.333333330000002</v>
      </c>
      <c r="Z740" s="24">
        <v>50.26455026</v>
      </c>
    </row>
    <row r="741" spans="1:26">
      <c r="A741" s="4">
        <v>740</v>
      </c>
      <c r="B741" s="8" t="s">
        <v>1437</v>
      </c>
      <c r="C741" t="s">
        <v>786</v>
      </c>
      <c r="D741" s="4">
        <f t="shared" si="66"/>
        <v>0</v>
      </c>
      <c r="E741" s="5" t="s">
        <v>11</v>
      </c>
      <c r="F741" s="5" t="s">
        <v>22</v>
      </c>
      <c r="G741" s="5">
        <v>1403</v>
      </c>
      <c r="H741" s="5">
        <v>1966</v>
      </c>
      <c r="I741" s="5">
        <f>2016-H741</f>
        <v>50</v>
      </c>
      <c r="J741" s="7">
        <v>470200</v>
      </c>
      <c r="K741" s="9">
        <v>42089</v>
      </c>
      <c r="L741" s="9">
        <v>42095</v>
      </c>
      <c r="M741" s="8" t="s">
        <v>1438</v>
      </c>
      <c r="N741" s="5">
        <f t="shared" si="67"/>
        <v>1</v>
      </c>
      <c r="O741" s="5">
        <f t="shared" si="68"/>
        <v>0</v>
      </c>
      <c r="P741" s="4">
        <v>2</v>
      </c>
      <c r="Q741" s="5">
        <v>38.313822000000002</v>
      </c>
      <c r="R741" s="5">
        <v>-122.292106</v>
      </c>
      <c r="S741" s="24">
        <v>100</v>
      </c>
      <c r="T741" s="24">
        <v>45.208333330000002</v>
      </c>
      <c r="U741" s="24">
        <v>0.992829564</v>
      </c>
      <c r="V741" s="24">
        <v>71.92498621</v>
      </c>
      <c r="W741" s="24">
        <v>0</v>
      </c>
      <c r="X741" s="25">
        <v>16968</v>
      </c>
      <c r="Y741" s="24">
        <v>43.333333330000002</v>
      </c>
      <c r="Z741" s="24">
        <v>50.26455026</v>
      </c>
    </row>
    <row r="742" spans="1:26">
      <c r="A742" s="4">
        <v>741</v>
      </c>
      <c r="B742" s="8" t="s">
        <v>1439</v>
      </c>
      <c r="C742" t="s">
        <v>786</v>
      </c>
      <c r="D742" s="4">
        <f t="shared" si="66"/>
        <v>0</v>
      </c>
      <c r="E742" s="5" t="s">
        <v>11</v>
      </c>
      <c r="F742" s="5" t="s">
        <v>22</v>
      </c>
      <c r="G742" s="5">
        <v>2060</v>
      </c>
      <c r="H742" s="5">
        <v>1978</v>
      </c>
      <c r="I742" s="5">
        <f>2016-H742</f>
        <v>38</v>
      </c>
      <c r="J742" s="7">
        <v>574500</v>
      </c>
      <c r="K742" s="5" t="s">
        <v>2782</v>
      </c>
      <c r="L742" s="5" t="s">
        <v>2782</v>
      </c>
      <c r="M742" s="8" t="s">
        <v>1440</v>
      </c>
      <c r="N742" s="5">
        <f t="shared" si="67"/>
        <v>0</v>
      </c>
      <c r="O742" s="5">
        <f t="shared" si="68"/>
        <v>0</v>
      </c>
      <c r="P742" s="4">
        <v>2</v>
      </c>
      <c r="Q742" s="5">
        <v>38.314377</v>
      </c>
      <c r="R742" s="5">
        <v>-122.28782099999999</v>
      </c>
      <c r="S742" s="24">
        <v>100</v>
      </c>
      <c r="T742" s="24">
        <v>45.208333330000002</v>
      </c>
      <c r="U742" s="24">
        <v>0.992829564</v>
      </c>
      <c r="V742" s="24">
        <v>71.92498621</v>
      </c>
      <c r="W742" s="24">
        <v>0</v>
      </c>
      <c r="X742" s="25">
        <v>16968</v>
      </c>
      <c r="Y742" s="24">
        <v>43.333333330000002</v>
      </c>
      <c r="Z742" s="24">
        <v>50.26455026</v>
      </c>
    </row>
    <row r="743" spans="1:26">
      <c r="A743" s="4">
        <v>742</v>
      </c>
      <c r="B743" s="8" t="s">
        <v>1441</v>
      </c>
      <c r="C743" t="s">
        <v>786</v>
      </c>
      <c r="D743" s="4">
        <f t="shared" si="66"/>
        <v>0</v>
      </c>
      <c r="E743" s="5" t="s">
        <v>11</v>
      </c>
      <c r="F743" s="5" t="s">
        <v>22</v>
      </c>
      <c r="G743" s="5">
        <v>2060</v>
      </c>
      <c r="H743" s="5">
        <v>1978</v>
      </c>
      <c r="I743" s="5">
        <f>2016-H743</f>
        <v>38</v>
      </c>
      <c r="J743" s="7">
        <v>591600</v>
      </c>
      <c r="K743" s="5" t="s">
        <v>2782</v>
      </c>
      <c r="L743" s="5" t="s">
        <v>2782</v>
      </c>
      <c r="M743" s="8" t="s">
        <v>1442</v>
      </c>
      <c r="N743" s="5">
        <f t="shared" si="67"/>
        <v>0</v>
      </c>
      <c r="O743" s="5">
        <f t="shared" si="68"/>
        <v>0</v>
      </c>
      <c r="P743" s="4">
        <v>2</v>
      </c>
      <c r="Q743" s="5">
        <v>38.316553999999996</v>
      </c>
      <c r="R743" s="5">
        <v>-122.28781499999999</v>
      </c>
      <c r="S743" s="24">
        <v>100</v>
      </c>
      <c r="T743" s="24">
        <v>45.208333330000002</v>
      </c>
      <c r="U743" s="24">
        <v>0.992829564</v>
      </c>
      <c r="V743" s="24">
        <v>71.92498621</v>
      </c>
      <c r="W743" s="24">
        <v>0</v>
      </c>
      <c r="X743" s="25">
        <v>16968</v>
      </c>
      <c r="Y743" s="24">
        <v>43.333333330000002</v>
      </c>
      <c r="Z743" s="24">
        <v>50.26455026</v>
      </c>
    </row>
    <row r="744" spans="1:26">
      <c r="A744" s="4">
        <v>743</v>
      </c>
      <c r="B744" s="8" t="s">
        <v>1443</v>
      </c>
      <c r="C744" t="s">
        <v>786</v>
      </c>
      <c r="D744" s="4">
        <f t="shared" si="66"/>
        <v>1</v>
      </c>
      <c r="E744" s="5" t="s">
        <v>46</v>
      </c>
      <c r="F744" s="5" t="s">
        <v>12</v>
      </c>
      <c r="G744" s="6">
        <v>4750</v>
      </c>
      <c r="H744" s="5" t="s">
        <v>2782</v>
      </c>
      <c r="I744" s="5" t="s">
        <v>2782</v>
      </c>
      <c r="J744" s="7" t="s">
        <v>2782</v>
      </c>
      <c r="K744" s="5" t="s">
        <v>1444</v>
      </c>
      <c r="L744" s="5" t="s">
        <v>1445</v>
      </c>
      <c r="M744" s="8" t="s">
        <v>1446</v>
      </c>
      <c r="N744" s="5">
        <f t="shared" si="67"/>
        <v>0</v>
      </c>
      <c r="O744" s="5">
        <f t="shared" si="68"/>
        <v>0</v>
      </c>
      <c r="P744" s="4">
        <v>2</v>
      </c>
      <c r="Q744" s="5">
        <v>38.308799</v>
      </c>
      <c r="R744" s="5">
        <v>-122.29502100000001</v>
      </c>
      <c r="S744" s="24">
        <v>89.859594380000004</v>
      </c>
      <c r="T744" s="24">
        <v>62.870514819999997</v>
      </c>
      <c r="U744" s="24">
        <v>1.338825953</v>
      </c>
      <c r="V744" s="24">
        <v>57.003089600000003</v>
      </c>
      <c r="W744" s="24">
        <v>0</v>
      </c>
      <c r="X744" s="25">
        <v>26464</v>
      </c>
      <c r="Y744" s="24">
        <v>42.121684870000003</v>
      </c>
      <c r="Z744" s="24">
        <v>67.468944100000002</v>
      </c>
    </row>
    <row r="745" spans="1:26">
      <c r="A745" s="4">
        <v>744</v>
      </c>
      <c r="B745" s="8" t="s">
        <v>1447</v>
      </c>
      <c r="C745" t="s">
        <v>786</v>
      </c>
      <c r="D745" s="4">
        <f t="shared" si="66"/>
        <v>0</v>
      </c>
      <c r="E745" s="5" t="s">
        <v>11</v>
      </c>
      <c r="F745" s="5" t="s">
        <v>22</v>
      </c>
      <c r="G745" s="5">
        <v>2219</v>
      </c>
      <c r="H745" s="5">
        <v>1900</v>
      </c>
      <c r="I745" s="5">
        <f>2016-H745</f>
        <v>116</v>
      </c>
      <c r="J745" s="7">
        <v>565300</v>
      </c>
      <c r="K745" s="9">
        <v>41884</v>
      </c>
      <c r="L745" s="5" t="s">
        <v>1448</v>
      </c>
      <c r="M745" s="8" t="s">
        <v>1449</v>
      </c>
      <c r="N745" s="5">
        <f t="shared" si="67"/>
        <v>0</v>
      </c>
      <c r="O745" s="5">
        <f t="shared" si="68"/>
        <v>0</v>
      </c>
      <c r="P745" s="4">
        <v>3</v>
      </c>
      <c r="Q745" s="5">
        <v>38.309362999999998</v>
      </c>
      <c r="R745" s="5">
        <v>-122.29380500000001</v>
      </c>
      <c r="S745" s="24">
        <v>89.859594380000004</v>
      </c>
      <c r="T745" s="24">
        <v>62.870514819999997</v>
      </c>
      <c r="U745" s="24">
        <v>1.338825953</v>
      </c>
      <c r="V745" s="24">
        <v>57.003089600000003</v>
      </c>
      <c r="W745" s="24">
        <v>0</v>
      </c>
      <c r="X745" s="25">
        <v>26464</v>
      </c>
      <c r="Y745" s="24">
        <v>42.121684870000003</v>
      </c>
      <c r="Z745" s="24">
        <v>67.468944100000002</v>
      </c>
    </row>
    <row r="746" spans="1:26">
      <c r="A746" s="4">
        <v>745</v>
      </c>
      <c r="B746" s="8" t="s">
        <v>1450</v>
      </c>
      <c r="C746" t="s">
        <v>786</v>
      </c>
      <c r="D746" s="4">
        <f t="shared" si="66"/>
        <v>0</v>
      </c>
      <c r="E746" s="5" t="s">
        <v>11</v>
      </c>
      <c r="F746" s="5" t="s">
        <v>22</v>
      </c>
      <c r="G746" s="5">
        <v>1246</v>
      </c>
      <c r="H746" s="5">
        <v>1940</v>
      </c>
      <c r="I746" s="5">
        <f>2016-H746</f>
        <v>76</v>
      </c>
      <c r="J746" s="7">
        <v>442000</v>
      </c>
      <c r="K746" s="5" t="s">
        <v>2782</v>
      </c>
      <c r="L746" s="5" t="s">
        <v>2782</v>
      </c>
      <c r="M746" s="8" t="s">
        <v>843</v>
      </c>
      <c r="N746" s="5">
        <f t="shared" si="67"/>
        <v>0</v>
      </c>
      <c r="O746" s="5">
        <f t="shared" si="68"/>
        <v>0</v>
      </c>
      <c r="P746" s="4">
        <v>2</v>
      </c>
      <c r="Q746" s="5">
        <v>38.310656999999999</v>
      </c>
      <c r="R746" s="5">
        <v>-122.29418200000001</v>
      </c>
      <c r="S746" s="24">
        <v>89.859594380000004</v>
      </c>
      <c r="T746" s="24">
        <v>62.870514819999997</v>
      </c>
      <c r="U746" s="24">
        <v>1.338825953</v>
      </c>
      <c r="V746" s="24">
        <v>57.003089600000003</v>
      </c>
      <c r="W746" s="24">
        <v>0</v>
      </c>
      <c r="X746" s="25">
        <v>26464</v>
      </c>
      <c r="Y746" s="24">
        <v>42.121684870000003</v>
      </c>
      <c r="Z746" s="24">
        <v>67.468944100000002</v>
      </c>
    </row>
    <row r="747" spans="1:26">
      <c r="A747" s="4">
        <v>746</v>
      </c>
      <c r="B747" s="8" t="s">
        <v>1451</v>
      </c>
      <c r="C747" t="s">
        <v>786</v>
      </c>
      <c r="D747" s="4">
        <f t="shared" si="66"/>
        <v>0</v>
      </c>
      <c r="E747" s="5" t="s">
        <v>11</v>
      </c>
      <c r="F747" s="5" t="s">
        <v>12</v>
      </c>
      <c r="G747" s="5">
        <v>743</v>
      </c>
      <c r="H747" s="5" t="s">
        <v>2782</v>
      </c>
      <c r="I747" s="5" t="s">
        <v>2782</v>
      </c>
      <c r="J747" s="7">
        <v>265900</v>
      </c>
      <c r="K747" s="5" t="s">
        <v>2782</v>
      </c>
      <c r="L747" s="5" t="s">
        <v>2782</v>
      </c>
      <c r="M747" s="8" t="s">
        <v>1452</v>
      </c>
      <c r="N747" s="5">
        <f t="shared" si="67"/>
        <v>0</v>
      </c>
      <c r="O747" s="5">
        <f t="shared" si="68"/>
        <v>0</v>
      </c>
      <c r="P747" s="4">
        <v>2</v>
      </c>
      <c r="Q747" s="5">
        <v>38.309930999999999</v>
      </c>
      <c r="R747" s="5">
        <v>-122.295948</v>
      </c>
      <c r="S747" s="24">
        <v>89.859594380000004</v>
      </c>
      <c r="T747" s="24">
        <v>62.870514819999997</v>
      </c>
      <c r="U747" s="24">
        <v>1.338825953</v>
      </c>
      <c r="V747" s="24">
        <v>57.003089600000003</v>
      </c>
      <c r="W747" s="24">
        <v>0</v>
      </c>
      <c r="X747" s="25">
        <v>26464</v>
      </c>
      <c r="Y747" s="24">
        <v>42.121684870000003</v>
      </c>
      <c r="Z747" s="24">
        <v>67.468944100000002</v>
      </c>
    </row>
    <row r="748" spans="1:26">
      <c r="A748" s="4">
        <v>747</v>
      </c>
      <c r="B748" s="8" t="s">
        <v>1453</v>
      </c>
      <c r="C748" t="s">
        <v>786</v>
      </c>
      <c r="D748" s="4">
        <f t="shared" si="66"/>
        <v>0</v>
      </c>
      <c r="E748" s="5" t="s">
        <v>11</v>
      </c>
      <c r="F748" s="5" t="s">
        <v>22</v>
      </c>
      <c r="G748" s="6">
        <v>800</v>
      </c>
      <c r="H748" s="5" t="s">
        <v>2782</v>
      </c>
      <c r="I748" s="5" t="s">
        <v>2782</v>
      </c>
      <c r="J748" s="7" t="s">
        <v>2782</v>
      </c>
      <c r="K748" s="5" t="s">
        <v>2782</v>
      </c>
      <c r="L748" s="5" t="s">
        <v>2782</v>
      </c>
      <c r="M748" s="8" t="s">
        <v>1454</v>
      </c>
      <c r="N748" s="5">
        <f t="shared" si="67"/>
        <v>0</v>
      </c>
      <c r="O748" s="5">
        <f t="shared" si="68"/>
        <v>1</v>
      </c>
      <c r="P748" s="4">
        <v>2</v>
      </c>
      <c r="Q748" s="5">
        <v>38.310166000000002</v>
      </c>
      <c r="R748" s="5">
        <v>-122.295659</v>
      </c>
      <c r="S748" s="24">
        <v>89.859594380000004</v>
      </c>
      <c r="T748" s="24">
        <v>62.870514819999997</v>
      </c>
      <c r="U748" s="24">
        <v>1.338825953</v>
      </c>
      <c r="V748" s="24">
        <v>57.003089600000003</v>
      </c>
      <c r="W748" s="24">
        <v>0</v>
      </c>
      <c r="X748" s="25">
        <v>26464</v>
      </c>
      <c r="Y748" s="24">
        <v>42.121684870000003</v>
      </c>
      <c r="Z748" s="24">
        <v>67.468944100000002</v>
      </c>
    </row>
    <row r="749" spans="1:26">
      <c r="A749" s="4">
        <v>748</v>
      </c>
      <c r="B749" s="8" t="s">
        <v>1455</v>
      </c>
      <c r="C749" t="s">
        <v>786</v>
      </c>
      <c r="D749" s="4">
        <f t="shared" si="66"/>
        <v>1</v>
      </c>
      <c r="E749" s="5" t="s">
        <v>46</v>
      </c>
      <c r="F749" s="5" t="s">
        <v>22</v>
      </c>
      <c r="G749" s="5">
        <v>1038</v>
      </c>
      <c r="H749" s="5">
        <v>1900</v>
      </c>
      <c r="I749" s="5">
        <f>2016-H749</f>
        <v>116</v>
      </c>
      <c r="J749" s="7">
        <v>409400</v>
      </c>
      <c r="K749" s="9">
        <v>42016</v>
      </c>
      <c r="L749" s="9">
        <v>42088</v>
      </c>
      <c r="M749" s="8" t="s">
        <v>1456</v>
      </c>
      <c r="N749" s="5">
        <f t="shared" si="67"/>
        <v>0</v>
      </c>
      <c r="O749" s="5">
        <f t="shared" si="68"/>
        <v>1</v>
      </c>
      <c r="P749" s="4">
        <v>4</v>
      </c>
      <c r="Q749" s="5">
        <v>38.310170999999997</v>
      </c>
      <c r="R749" s="5">
        <v>-122.29547100000001</v>
      </c>
      <c r="S749" s="24">
        <v>89.859594380000004</v>
      </c>
      <c r="T749" s="24">
        <v>62.870514819999997</v>
      </c>
      <c r="U749" s="24">
        <v>1.338825953</v>
      </c>
      <c r="V749" s="24">
        <v>57.003089600000003</v>
      </c>
      <c r="W749" s="24">
        <v>0</v>
      </c>
      <c r="X749" s="25">
        <v>26464</v>
      </c>
      <c r="Y749" s="24">
        <v>42.121684870000003</v>
      </c>
      <c r="Z749" s="24">
        <v>67.468944100000002</v>
      </c>
    </row>
    <row r="750" spans="1:26">
      <c r="A750" s="4">
        <v>749</v>
      </c>
      <c r="B750" s="8" t="s">
        <v>1457</v>
      </c>
      <c r="C750" t="s">
        <v>786</v>
      </c>
      <c r="D750" s="4">
        <f t="shared" si="66"/>
        <v>0</v>
      </c>
      <c r="E750" s="5" t="s">
        <v>11</v>
      </c>
      <c r="F750" s="5" t="s">
        <v>22</v>
      </c>
      <c r="G750" s="5">
        <v>1148</v>
      </c>
      <c r="H750" s="5">
        <v>1948</v>
      </c>
      <c r="I750" s="5">
        <f>2016-H750</f>
        <v>68</v>
      </c>
      <c r="J750" s="7">
        <v>434200</v>
      </c>
      <c r="K750" s="9">
        <v>41983</v>
      </c>
      <c r="L750" s="5" t="s">
        <v>1458</v>
      </c>
      <c r="M750" s="8" t="s">
        <v>1459</v>
      </c>
      <c r="N750" s="5">
        <f t="shared" si="67"/>
        <v>0</v>
      </c>
      <c r="O750" s="5">
        <f t="shared" si="68"/>
        <v>0</v>
      </c>
      <c r="P750" s="4">
        <v>2</v>
      </c>
      <c r="Q750" s="5">
        <v>38.311205000000001</v>
      </c>
      <c r="R750" s="5">
        <v>-122.291899</v>
      </c>
      <c r="S750" s="24">
        <v>89.859594380000004</v>
      </c>
      <c r="T750" s="24">
        <v>62.870514819999997</v>
      </c>
      <c r="U750" s="24">
        <v>1.338825953</v>
      </c>
      <c r="V750" s="24">
        <v>57.003089600000003</v>
      </c>
      <c r="W750" s="24">
        <v>0</v>
      </c>
      <c r="X750" s="25">
        <v>26464</v>
      </c>
      <c r="Y750" s="24">
        <v>42.121684870000003</v>
      </c>
      <c r="Z750" s="24">
        <v>67.468944100000002</v>
      </c>
    </row>
    <row r="751" spans="1:26">
      <c r="A751" s="4">
        <v>750</v>
      </c>
      <c r="B751" s="8" t="s">
        <v>1460</v>
      </c>
      <c r="C751" t="s">
        <v>786</v>
      </c>
      <c r="D751" s="4">
        <f t="shared" si="66"/>
        <v>0</v>
      </c>
      <c r="E751" s="5" t="s">
        <v>11</v>
      </c>
      <c r="F751" s="5" t="s">
        <v>22</v>
      </c>
      <c r="G751" s="5">
        <v>972</v>
      </c>
      <c r="H751" s="5">
        <v>1950</v>
      </c>
      <c r="I751" s="5">
        <f>2016-H751</f>
        <v>66</v>
      </c>
      <c r="J751" s="7">
        <v>535600</v>
      </c>
      <c r="K751" s="9">
        <v>41886</v>
      </c>
      <c r="L751" s="9">
        <v>42345</v>
      </c>
      <c r="M751" s="8" t="s">
        <v>1461</v>
      </c>
      <c r="N751" s="5">
        <f t="shared" si="67"/>
        <v>1</v>
      </c>
      <c r="O751" s="5">
        <f t="shared" si="68"/>
        <v>0</v>
      </c>
      <c r="P751" s="4">
        <v>2</v>
      </c>
      <c r="Q751" s="5">
        <v>38.311928999999999</v>
      </c>
      <c r="R751" s="5">
        <v>-122.29219999999999</v>
      </c>
      <c r="S751" s="24">
        <v>89.859594380000004</v>
      </c>
      <c r="T751" s="24">
        <v>62.870514819999997</v>
      </c>
      <c r="U751" s="24">
        <v>1.338825953</v>
      </c>
      <c r="V751" s="24">
        <v>57.003089600000003</v>
      </c>
      <c r="W751" s="24">
        <v>0</v>
      </c>
      <c r="X751" s="25">
        <v>26464</v>
      </c>
      <c r="Y751" s="24">
        <v>42.121684870000003</v>
      </c>
      <c r="Z751" s="24">
        <v>67.468944100000002</v>
      </c>
    </row>
    <row r="752" spans="1:26">
      <c r="A752" s="4">
        <v>751</v>
      </c>
      <c r="B752" s="8" t="s">
        <v>1462</v>
      </c>
      <c r="C752" t="s">
        <v>786</v>
      </c>
      <c r="D752" s="4">
        <f t="shared" si="66"/>
        <v>0</v>
      </c>
      <c r="E752" s="5" t="s">
        <v>11</v>
      </c>
      <c r="F752" s="5" t="s">
        <v>22</v>
      </c>
      <c r="G752" s="5">
        <v>808</v>
      </c>
      <c r="H752" s="5">
        <v>1952</v>
      </c>
      <c r="I752" s="5">
        <f>2016-H752</f>
        <v>64</v>
      </c>
      <c r="J752" s="7">
        <v>396000</v>
      </c>
      <c r="K752" s="9">
        <v>41918</v>
      </c>
      <c r="L752" s="5" t="s">
        <v>723</v>
      </c>
      <c r="M752" s="8" t="s">
        <v>1463</v>
      </c>
      <c r="N752" s="5">
        <f t="shared" si="67"/>
        <v>0</v>
      </c>
      <c r="O752" s="5">
        <f t="shared" si="68"/>
        <v>0</v>
      </c>
      <c r="P752" s="4">
        <v>2</v>
      </c>
      <c r="Q752" s="5">
        <v>38.311858000000001</v>
      </c>
      <c r="R752" s="5">
        <v>-122.29268999999999</v>
      </c>
      <c r="S752" s="24">
        <v>89.859594380000004</v>
      </c>
      <c r="T752" s="24">
        <v>62.870514819999997</v>
      </c>
      <c r="U752" s="24">
        <v>1.338825953</v>
      </c>
      <c r="V752" s="24">
        <v>57.003089600000003</v>
      </c>
      <c r="W752" s="24">
        <v>0</v>
      </c>
      <c r="X752" s="25">
        <v>26464</v>
      </c>
      <c r="Y752" s="24">
        <v>42.121684870000003</v>
      </c>
      <c r="Z752" s="24">
        <v>67.468944100000002</v>
      </c>
    </row>
    <row r="753" spans="1:26">
      <c r="A753" s="4">
        <v>752</v>
      </c>
      <c r="B753" s="8" t="s">
        <v>1464</v>
      </c>
      <c r="C753" t="s">
        <v>786</v>
      </c>
      <c r="D753" s="4">
        <f t="shared" si="66"/>
        <v>0</v>
      </c>
      <c r="E753" s="5" t="s">
        <v>11</v>
      </c>
      <c r="F753" s="5" t="s">
        <v>22</v>
      </c>
      <c r="G753" s="5">
        <v>1592</v>
      </c>
      <c r="H753" s="5">
        <v>1950</v>
      </c>
      <c r="I753" s="5">
        <f>2016-H753</f>
        <v>66</v>
      </c>
      <c r="J753" s="7">
        <v>479400</v>
      </c>
      <c r="K753" s="5" t="s">
        <v>2782</v>
      </c>
      <c r="L753" s="5" t="s">
        <v>2782</v>
      </c>
      <c r="M753" s="8" t="s">
        <v>1465</v>
      </c>
      <c r="N753" s="5">
        <f t="shared" si="67"/>
        <v>0</v>
      </c>
      <c r="O753" s="5">
        <f t="shared" si="68"/>
        <v>0</v>
      </c>
      <c r="P753" s="4">
        <v>2</v>
      </c>
      <c r="Q753" s="5">
        <v>38.311993000000001</v>
      </c>
      <c r="R753" s="5">
        <v>-122.292699</v>
      </c>
      <c r="S753" s="24">
        <v>89.859594380000004</v>
      </c>
      <c r="T753" s="24">
        <v>62.870514819999997</v>
      </c>
      <c r="U753" s="24">
        <v>1.338825953</v>
      </c>
      <c r="V753" s="24">
        <v>57.003089600000003</v>
      </c>
      <c r="W753" s="24">
        <v>0</v>
      </c>
      <c r="X753" s="25">
        <v>26464</v>
      </c>
      <c r="Y753" s="24">
        <v>42.121684870000003</v>
      </c>
      <c r="Z753" s="24">
        <v>67.468944100000002</v>
      </c>
    </row>
    <row r="754" spans="1:26">
      <c r="A754" s="4">
        <v>753</v>
      </c>
      <c r="B754" s="8" t="s">
        <v>1466</v>
      </c>
      <c r="C754" t="s">
        <v>786</v>
      </c>
      <c r="D754" s="4">
        <f t="shared" si="66"/>
        <v>0</v>
      </c>
      <c r="E754" s="5" t="s">
        <v>11</v>
      </c>
      <c r="F754" s="5" t="s">
        <v>22</v>
      </c>
      <c r="G754" s="6">
        <v>1150</v>
      </c>
      <c r="H754" s="5" t="s">
        <v>2782</v>
      </c>
      <c r="I754" s="5" t="s">
        <v>2782</v>
      </c>
      <c r="J754" s="7" t="s">
        <v>2782</v>
      </c>
      <c r="K754" s="5" t="s">
        <v>2782</v>
      </c>
      <c r="L754" s="5" t="s">
        <v>2782</v>
      </c>
      <c r="M754" s="5" t="s">
        <v>1467</v>
      </c>
      <c r="N754" s="5">
        <f t="shared" si="67"/>
        <v>1</v>
      </c>
      <c r="O754" s="5">
        <f t="shared" si="68"/>
        <v>0</v>
      </c>
      <c r="P754" s="4">
        <v>2</v>
      </c>
      <c r="Q754" s="5">
        <v>38.312109</v>
      </c>
      <c r="R754" s="5">
        <v>-122.295281</v>
      </c>
      <c r="S754" s="24">
        <v>89.859594380000004</v>
      </c>
      <c r="T754" s="24">
        <v>62.870514819999997</v>
      </c>
      <c r="U754" s="24">
        <v>1.338825953</v>
      </c>
      <c r="V754" s="24">
        <v>57.003089600000003</v>
      </c>
      <c r="W754" s="24">
        <v>0</v>
      </c>
      <c r="X754" s="25">
        <v>26464</v>
      </c>
      <c r="Y754" s="24">
        <v>42.121684870000003</v>
      </c>
      <c r="Z754" s="24">
        <v>67.468944100000002</v>
      </c>
    </row>
    <row r="755" spans="1:26">
      <c r="A755" s="4">
        <v>754</v>
      </c>
      <c r="B755" s="8" t="s">
        <v>1468</v>
      </c>
      <c r="C755" t="s">
        <v>786</v>
      </c>
      <c r="D755" s="4">
        <f t="shared" si="66"/>
        <v>0</v>
      </c>
      <c r="E755" s="5" t="s">
        <v>11</v>
      </c>
      <c r="F755" s="5" t="s">
        <v>22</v>
      </c>
      <c r="G755" s="5">
        <v>1217</v>
      </c>
      <c r="H755" s="5">
        <v>1965</v>
      </c>
      <c r="I755" s="5">
        <f t="shared" ref="I755:I769" si="70">2016-H755</f>
        <v>51</v>
      </c>
      <c r="J755" s="7">
        <v>461200</v>
      </c>
      <c r="K755" s="9">
        <v>41906</v>
      </c>
      <c r="L755" s="5" t="s">
        <v>242</v>
      </c>
      <c r="M755" s="8" t="s">
        <v>1469</v>
      </c>
      <c r="N755" s="5">
        <f t="shared" si="67"/>
        <v>1</v>
      </c>
      <c r="O755" s="5">
        <f t="shared" si="68"/>
        <v>0</v>
      </c>
      <c r="P755" s="4">
        <v>2</v>
      </c>
      <c r="Q755" s="5">
        <v>38.312947000000001</v>
      </c>
      <c r="R755" s="5">
        <v>-122.29359100000001</v>
      </c>
      <c r="S755" s="24">
        <v>100</v>
      </c>
      <c r="T755" s="24">
        <v>45.208333330000002</v>
      </c>
      <c r="U755" s="24">
        <v>0.992829564</v>
      </c>
      <c r="V755" s="24">
        <v>71.92498621</v>
      </c>
      <c r="W755" s="24">
        <v>0</v>
      </c>
      <c r="X755" s="25">
        <v>16968</v>
      </c>
      <c r="Y755" s="24">
        <v>43.333333330000002</v>
      </c>
      <c r="Z755" s="24">
        <v>50.26455026</v>
      </c>
    </row>
    <row r="756" spans="1:26">
      <c r="A756" s="4">
        <v>755</v>
      </c>
      <c r="B756" s="8" t="s">
        <v>1470</v>
      </c>
      <c r="C756" t="s">
        <v>786</v>
      </c>
      <c r="D756" s="4">
        <f t="shared" si="66"/>
        <v>0</v>
      </c>
      <c r="E756" s="5" t="s">
        <v>11</v>
      </c>
      <c r="F756" s="5" t="s">
        <v>22</v>
      </c>
      <c r="G756" s="5">
        <v>1254</v>
      </c>
      <c r="H756" s="5">
        <v>1956</v>
      </c>
      <c r="I756" s="5">
        <f t="shared" si="70"/>
        <v>60</v>
      </c>
      <c r="J756" s="7">
        <v>466200</v>
      </c>
      <c r="K756" s="9">
        <v>41884</v>
      </c>
      <c r="L756" s="5" t="s">
        <v>594</v>
      </c>
      <c r="M756" s="5" t="s">
        <v>634</v>
      </c>
      <c r="N756" s="5">
        <f t="shared" si="67"/>
        <v>0</v>
      </c>
      <c r="O756" s="5">
        <f t="shared" si="68"/>
        <v>0</v>
      </c>
      <c r="P756" s="4">
        <v>2</v>
      </c>
      <c r="Q756" s="5">
        <v>38.313428000000002</v>
      </c>
      <c r="R756" s="5">
        <v>-122.293836</v>
      </c>
      <c r="S756" s="24">
        <v>100</v>
      </c>
      <c r="T756" s="24">
        <v>45.208333330000002</v>
      </c>
      <c r="U756" s="24">
        <v>0.992829564</v>
      </c>
      <c r="V756" s="24">
        <v>71.92498621</v>
      </c>
      <c r="W756" s="24">
        <v>0</v>
      </c>
      <c r="X756" s="25">
        <v>16968</v>
      </c>
      <c r="Y756" s="24">
        <v>43.333333330000002</v>
      </c>
      <c r="Z756" s="24">
        <v>50.26455026</v>
      </c>
    </row>
    <row r="757" spans="1:26">
      <c r="A757" s="4">
        <v>756</v>
      </c>
      <c r="B757" s="8" t="s">
        <v>1471</v>
      </c>
      <c r="C757" t="s">
        <v>786</v>
      </c>
      <c r="D757" s="4">
        <f t="shared" si="66"/>
        <v>0</v>
      </c>
      <c r="E757" s="5" t="s">
        <v>11</v>
      </c>
      <c r="F757" s="5" t="s">
        <v>22</v>
      </c>
      <c r="G757" s="5">
        <v>1376</v>
      </c>
      <c r="H757" s="5">
        <v>1952</v>
      </c>
      <c r="I757" s="5">
        <f t="shared" si="70"/>
        <v>64</v>
      </c>
      <c r="J757" s="7">
        <v>471800</v>
      </c>
      <c r="K757" s="9">
        <v>42013</v>
      </c>
      <c r="L757" s="9">
        <v>42038</v>
      </c>
      <c r="M757" s="8" t="s">
        <v>1472</v>
      </c>
      <c r="N757" s="5">
        <f t="shared" si="67"/>
        <v>0</v>
      </c>
      <c r="O757" s="5">
        <f t="shared" si="68"/>
        <v>0</v>
      </c>
      <c r="P757" s="4">
        <v>1</v>
      </c>
      <c r="Q757" s="5">
        <v>38.313809999999997</v>
      </c>
      <c r="R757" s="5">
        <v>-122.29384400000001</v>
      </c>
      <c r="S757" s="24">
        <v>100</v>
      </c>
      <c r="T757" s="24">
        <v>45.208333330000002</v>
      </c>
      <c r="U757" s="24">
        <v>0.992829564</v>
      </c>
      <c r="V757" s="24">
        <v>71.92498621</v>
      </c>
      <c r="W757" s="24">
        <v>0</v>
      </c>
      <c r="X757" s="25">
        <v>16968</v>
      </c>
      <c r="Y757" s="24">
        <v>43.333333330000002</v>
      </c>
      <c r="Z757" s="24">
        <v>50.26455026</v>
      </c>
    </row>
    <row r="758" spans="1:26">
      <c r="A758" s="4">
        <v>757</v>
      </c>
      <c r="B758" s="8" t="s">
        <v>1473</v>
      </c>
      <c r="C758" t="s">
        <v>786</v>
      </c>
      <c r="D758" s="4">
        <f t="shared" si="66"/>
        <v>0</v>
      </c>
      <c r="E758" s="5" t="s">
        <v>11</v>
      </c>
      <c r="F758" s="5" t="s">
        <v>22</v>
      </c>
      <c r="G758" s="5">
        <v>1661</v>
      </c>
      <c r="H758" s="5">
        <v>1953</v>
      </c>
      <c r="I758" s="5">
        <f t="shared" si="70"/>
        <v>63</v>
      </c>
      <c r="J758" s="7">
        <v>521500</v>
      </c>
      <c r="K758" s="9">
        <v>42128</v>
      </c>
      <c r="L758" s="5" t="s">
        <v>1279</v>
      </c>
      <c r="M758" s="8" t="s">
        <v>1474</v>
      </c>
      <c r="N758" s="5">
        <f t="shared" si="67"/>
        <v>0</v>
      </c>
      <c r="O758" s="5">
        <f t="shared" si="68"/>
        <v>1</v>
      </c>
      <c r="P758" s="4">
        <v>2</v>
      </c>
      <c r="Q758" s="5">
        <v>38.314101000000001</v>
      </c>
      <c r="R758" s="5">
        <v>-122.29283</v>
      </c>
      <c r="S758" s="24">
        <v>100</v>
      </c>
      <c r="T758" s="24">
        <v>45.208333330000002</v>
      </c>
      <c r="U758" s="24">
        <v>0.992829564</v>
      </c>
      <c r="V758" s="24">
        <v>71.92498621</v>
      </c>
      <c r="W758" s="24">
        <v>0</v>
      </c>
      <c r="X758" s="25">
        <v>16968</v>
      </c>
      <c r="Y758" s="24">
        <v>43.333333330000002</v>
      </c>
      <c r="Z758" s="24">
        <v>50.26455026</v>
      </c>
    </row>
    <row r="759" spans="1:26">
      <c r="A759" s="4">
        <v>758</v>
      </c>
      <c r="B759" s="8" t="s">
        <v>1475</v>
      </c>
      <c r="C759" t="s">
        <v>786</v>
      </c>
      <c r="D759" s="4">
        <f t="shared" si="66"/>
        <v>0</v>
      </c>
      <c r="E759" s="5" t="s">
        <v>11</v>
      </c>
      <c r="F759" s="5" t="s">
        <v>22</v>
      </c>
      <c r="G759" s="5">
        <v>3628</v>
      </c>
      <c r="H759" s="5">
        <v>1912</v>
      </c>
      <c r="I759" s="5">
        <f t="shared" si="70"/>
        <v>104</v>
      </c>
      <c r="J759" s="7">
        <v>811000</v>
      </c>
      <c r="K759" s="5" t="s">
        <v>2782</v>
      </c>
      <c r="L759" s="5" t="s">
        <v>2782</v>
      </c>
      <c r="M759" s="8" t="s">
        <v>1476</v>
      </c>
      <c r="N759" s="5">
        <f t="shared" si="67"/>
        <v>1</v>
      </c>
      <c r="O759" s="5">
        <f t="shared" si="68"/>
        <v>0</v>
      </c>
      <c r="P759" s="4">
        <v>2</v>
      </c>
      <c r="Q759" s="5">
        <v>38.313816000000003</v>
      </c>
      <c r="R759" s="5">
        <v>-122.295199</v>
      </c>
      <c r="S759" s="24">
        <v>100</v>
      </c>
      <c r="T759" s="24">
        <v>45.208333330000002</v>
      </c>
      <c r="U759" s="24">
        <v>0.992829564</v>
      </c>
      <c r="V759" s="24">
        <v>71.92498621</v>
      </c>
      <c r="W759" s="24">
        <v>0</v>
      </c>
      <c r="X759" s="25">
        <v>16968</v>
      </c>
      <c r="Y759" s="24">
        <v>43.333333330000002</v>
      </c>
      <c r="Z759" s="24">
        <v>50.26455026</v>
      </c>
    </row>
    <row r="760" spans="1:26">
      <c r="A760" s="4">
        <v>759</v>
      </c>
      <c r="B760" s="8" t="s">
        <v>1477</v>
      </c>
      <c r="C760" t="s">
        <v>786</v>
      </c>
      <c r="D760" s="4">
        <f t="shared" si="66"/>
        <v>0</v>
      </c>
      <c r="E760" s="5" t="s">
        <v>11</v>
      </c>
      <c r="F760" s="5" t="s">
        <v>22</v>
      </c>
      <c r="G760" s="5">
        <v>2186</v>
      </c>
      <c r="H760" s="5">
        <v>1959</v>
      </c>
      <c r="I760" s="5">
        <f t="shared" si="70"/>
        <v>57</v>
      </c>
      <c r="J760" s="7">
        <v>532500</v>
      </c>
      <c r="K760" s="9">
        <v>41934</v>
      </c>
      <c r="L760" s="5" t="s">
        <v>1106</v>
      </c>
      <c r="M760" s="8" t="s">
        <v>1478</v>
      </c>
      <c r="N760" s="5">
        <f t="shared" si="67"/>
        <v>0</v>
      </c>
      <c r="O760" s="5">
        <f t="shared" si="68"/>
        <v>0</v>
      </c>
      <c r="P760" s="4">
        <v>2</v>
      </c>
      <c r="Q760" s="5">
        <v>38.314787000000003</v>
      </c>
      <c r="R760" s="5">
        <v>-122.295945</v>
      </c>
      <c r="S760" s="24">
        <v>100</v>
      </c>
      <c r="T760" s="24">
        <v>45.208333330000002</v>
      </c>
      <c r="U760" s="24">
        <v>0.992829564</v>
      </c>
      <c r="V760" s="24">
        <v>71.92498621</v>
      </c>
      <c r="W760" s="24">
        <v>0</v>
      </c>
      <c r="X760" s="25">
        <v>16968</v>
      </c>
      <c r="Y760" s="24">
        <v>43.333333330000002</v>
      </c>
      <c r="Z760" s="24">
        <v>50.26455026</v>
      </c>
    </row>
    <row r="761" spans="1:26">
      <c r="A761" s="4">
        <v>760</v>
      </c>
      <c r="B761" s="8" t="s">
        <v>1479</v>
      </c>
      <c r="C761" t="s">
        <v>786</v>
      </c>
      <c r="D761" s="4">
        <f t="shared" si="66"/>
        <v>0</v>
      </c>
      <c r="E761" s="5" t="s">
        <v>11</v>
      </c>
      <c r="F761" s="5" t="s">
        <v>22</v>
      </c>
      <c r="G761" s="5">
        <v>1507</v>
      </c>
      <c r="H761" s="5">
        <v>1951</v>
      </c>
      <c r="I761" s="5">
        <f t="shared" si="70"/>
        <v>65</v>
      </c>
      <c r="J761" s="7">
        <v>496200</v>
      </c>
      <c r="K761" s="9">
        <v>41906</v>
      </c>
      <c r="L761" s="5" t="s">
        <v>1480</v>
      </c>
      <c r="M761" s="8" t="s">
        <v>1481</v>
      </c>
      <c r="N761" s="5">
        <f t="shared" si="67"/>
        <v>1</v>
      </c>
      <c r="O761" s="5">
        <f t="shared" si="68"/>
        <v>0</v>
      </c>
      <c r="P761" s="4">
        <v>2</v>
      </c>
      <c r="Q761" s="5">
        <v>38.315210999999998</v>
      </c>
      <c r="R761" s="5">
        <v>-122.29554400000001</v>
      </c>
      <c r="S761" s="24">
        <v>100</v>
      </c>
      <c r="T761" s="24">
        <v>45.208333330000002</v>
      </c>
      <c r="U761" s="24">
        <v>0.992829564</v>
      </c>
      <c r="V761" s="24">
        <v>71.92498621</v>
      </c>
      <c r="W761" s="24">
        <v>0</v>
      </c>
      <c r="X761" s="25">
        <v>16968</v>
      </c>
      <c r="Y761" s="24">
        <v>43.333333330000002</v>
      </c>
      <c r="Z761" s="24">
        <v>50.26455026</v>
      </c>
    </row>
    <row r="762" spans="1:26">
      <c r="A762" s="4">
        <v>761</v>
      </c>
      <c r="B762" s="8" t="s">
        <v>1482</v>
      </c>
      <c r="C762" t="s">
        <v>786</v>
      </c>
      <c r="D762" s="4">
        <f t="shared" si="66"/>
        <v>0</v>
      </c>
      <c r="E762" s="5" t="s">
        <v>11</v>
      </c>
      <c r="F762" s="5" t="s">
        <v>22</v>
      </c>
      <c r="G762" s="5">
        <v>1008</v>
      </c>
      <c r="H762" s="5">
        <v>1942</v>
      </c>
      <c r="I762" s="5">
        <f t="shared" si="70"/>
        <v>74</v>
      </c>
      <c r="J762" s="7">
        <v>362000</v>
      </c>
      <c r="K762" s="9">
        <v>41978</v>
      </c>
      <c r="L762" s="5" t="s">
        <v>1483</v>
      </c>
      <c r="M762" s="8" t="s">
        <v>1484</v>
      </c>
      <c r="N762" s="5">
        <f t="shared" si="67"/>
        <v>0</v>
      </c>
      <c r="O762" s="5">
        <f t="shared" si="68"/>
        <v>0</v>
      </c>
      <c r="P762" s="4">
        <v>2</v>
      </c>
      <c r="Q762" s="5">
        <v>38.307524999999998</v>
      </c>
      <c r="R762" s="5">
        <v>-122.30157</v>
      </c>
      <c r="S762" s="24">
        <v>73.584905660000004</v>
      </c>
      <c r="T762" s="24">
        <v>48.820754719999996</v>
      </c>
      <c r="U762" s="24">
        <v>0</v>
      </c>
      <c r="V762" s="24">
        <v>72.738238839999994</v>
      </c>
      <c r="W762" s="24">
        <v>0</v>
      </c>
      <c r="X762" s="25">
        <v>17273</v>
      </c>
      <c r="Y762" s="24">
        <v>43.396226419999998</v>
      </c>
      <c r="Z762" s="24">
        <v>59.561128529999998</v>
      </c>
    </row>
    <row r="763" spans="1:26">
      <c r="A763" s="4">
        <v>762</v>
      </c>
      <c r="B763" s="8" t="s">
        <v>1485</v>
      </c>
      <c r="C763" t="s">
        <v>786</v>
      </c>
      <c r="D763" s="4">
        <f t="shared" si="66"/>
        <v>0</v>
      </c>
      <c r="E763" s="5" t="s">
        <v>11</v>
      </c>
      <c r="F763" s="5" t="s">
        <v>22</v>
      </c>
      <c r="G763" s="5">
        <v>1052</v>
      </c>
      <c r="H763" s="5">
        <v>1942</v>
      </c>
      <c r="I763" s="5">
        <f t="shared" si="70"/>
        <v>74</v>
      </c>
      <c r="J763" s="7">
        <v>417100</v>
      </c>
      <c r="K763" s="5" t="s">
        <v>2782</v>
      </c>
      <c r="L763" s="5" t="s">
        <v>2782</v>
      </c>
      <c r="M763" s="5" t="s">
        <v>5</v>
      </c>
      <c r="N763" s="5">
        <f t="shared" si="67"/>
        <v>0</v>
      </c>
      <c r="O763" s="5">
        <f t="shared" si="68"/>
        <v>0</v>
      </c>
      <c r="P763" s="4">
        <v>1</v>
      </c>
      <c r="Q763" s="5">
        <v>38.307588000000003</v>
      </c>
      <c r="R763" s="5">
        <v>-122.301047</v>
      </c>
      <c r="S763" s="24">
        <v>73.584905660000004</v>
      </c>
      <c r="T763" s="24">
        <v>48.820754719999996</v>
      </c>
      <c r="U763" s="24">
        <v>0</v>
      </c>
      <c r="V763" s="24">
        <v>72.738238839999994</v>
      </c>
      <c r="W763" s="24">
        <v>0</v>
      </c>
      <c r="X763" s="25">
        <v>17273</v>
      </c>
      <c r="Y763" s="24">
        <v>43.396226419999998</v>
      </c>
      <c r="Z763" s="24">
        <v>59.561128529999998</v>
      </c>
    </row>
    <row r="764" spans="1:26">
      <c r="A764" s="4">
        <v>763</v>
      </c>
      <c r="B764" s="8" t="s">
        <v>1486</v>
      </c>
      <c r="C764" t="s">
        <v>786</v>
      </c>
      <c r="D764" s="4">
        <f t="shared" si="66"/>
        <v>0</v>
      </c>
      <c r="E764" s="5" t="s">
        <v>11</v>
      </c>
      <c r="F764" s="5" t="s">
        <v>22</v>
      </c>
      <c r="G764" s="5">
        <v>840</v>
      </c>
      <c r="H764" s="5">
        <v>1943</v>
      </c>
      <c r="I764" s="5">
        <f t="shared" si="70"/>
        <v>73</v>
      </c>
      <c r="J764" s="7">
        <v>297400</v>
      </c>
      <c r="K764" s="5" t="s">
        <v>2782</v>
      </c>
      <c r="L764" s="5" t="s">
        <v>2782</v>
      </c>
      <c r="M764" s="8" t="s">
        <v>350</v>
      </c>
      <c r="N764" s="5">
        <f t="shared" si="67"/>
        <v>1</v>
      </c>
      <c r="O764" s="5">
        <f t="shared" si="68"/>
        <v>0</v>
      </c>
      <c r="P764" s="4">
        <v>1</v>
      </c>
      <c r="Q764" s="5">
        <v>38.308109999999999</v>
      </c>
      <c r="R764" s="5">
        <v>-122.30079000000001</v>
      </c>
      <c r="S764" s="24">
        <v>73.584905660000004</v>
      </c>
      <c r="T764" s="24">
        <v>48.820754719999996</v>
      </c>
      <c r="U764" s="24">
        <v>0</v>
      </c>
      <c r="V764" s="24">
        <v>72.738238839999994</v>
      </c>
      <c r="W764" s="24">
        <v>0</v>
      </c>
      <c r="X764" s="25">
        <v>17273</v>
      </c>
      <c r="Y764" s="24">
        <v>43.396226419999998</v>
      </c>
      <c r="Z764" s="24">
        <v>59.561128529999998</v>
      </c>
    </row>
    <row r="765" spans="1:26">
      <c r="A765" s="4">
        <v>764</v>
      </c>
      <c r="B765" s="8" t="s">
        <v>1487</v>
      </c>
      <c r="C765" t="s">
        <v>786</v>
      </c>
      <c r="D765" s="4">
        <f t="shared" si="66"/>
        <v>0</v>
      </c>
      <c r="E765" s="5" t="s">
        <v>11</v>
      </c>
      <c r="F765" s="5" t="s">
        <v>22</v>
      </c>
      <c r="G765" s="5">
        <v>875</v>
      </c>
      <c r="H765" s="5">
        <v>1943</v>
      </c>
      <c r="I765" s="5">
        <f t="shared" si="70"/>
        <v>73</v>
      </c>
      <c r="J765" s="7">
        <v>369000</v>
      </c>
      <c r="K765" s="5" t="s">
        <v>2782</v>
      </c>
      <c r="L765" s="5" t="s">
        <v>2782</v>
      </c>
      <c r="M765" s="5" t="s">
        <v>5</v>
      </c>
      <c r="N765" s="5">
        <f t="shared" si="67"/>
        <v>0</v>
      </c>
      <c r="O765" s="5">
        <f t="shared" si="68"/>
        <v>0</v>
      </c>
      <c r="P765" s="4">
        <v>1</v>
      </c>
      <c r="Q765" s="5">
        <v>38.308553000000003</v>
      </c>
      <c r="R765" s="5">
        <v>-122.301872</v>
      </c>
      <c r="S765" s="24">
        <v>73.584905660000004</v>
      </c>
      <c r="T765" s="24">
        <v>48.820754719999996</v>
      </c>
      <c r="U765" s="24">
        <v>0</v>
      </c>
      <c r="V765" s="24">
        <v>72.738238839999994</v>
      </c>
      <c r="W765" s="24">
        <v>0</v>
      </c>
      <c r="X765" s="25">
        <v>17273</v>
      </c>
      <c r="Y765" s="24">
        <v>43.396226419999998</v>
      </c>
      <c r="Z765" s="24">
        <v>59.561128529999998</v>
      </c>
    </row>
    <row r="766" spans="1:26">
      <c r="A766" s="4">
        <v>765</v>
      </c>
      <c r="B766" s="8" t="s">
        <v>1488</v>
      </c>
      <c r="C766" t="s">
        <v>786</v>
      </c>
      <c r="D766" s="4">
        <f t="shared" si="66"/>
        <v>0</v>
      </c>
      <c r="E766" s="5" t="s">
        <v>11</v>
      </c>
      <c r="F766" s="5" t="s">
        <v>22</v>
      </c>
      <c r="G766" s="5">
        <v>875</v>
      </c>
      <c r="H766" s="5">
        <v>1943</v>
      </c>
      <c r="I766" s="5">
        <f t="shared" si="70"/>
        <v>73</v>
      </c>
      <c r="J766" s="7">
        <v>353200</v>
      </c>
      <c r="K766" s="9">
        <v>41957</v>
      </c>
      <c r="L766" s="5" t="s">
        <v>1489</v>
      </c>
      <c r="M766" s="5" t="s">
        <v>5</v>
      </c>
      <c r="N766" s="5">
        <f t="shared" si="67"/>
        <v>0</v>
      </c>
      <c r="O766" s="5">
        <f t="shared" si="68"/>
        <v>0</v>
      </c>
      <c r="P766" s="4">
        <v>1</v>
      </c>
      <c r="Q766" s="5">
        <v>38.309764000000001</v>
      </c>
      <c r="R766" s="5">
        <v>-122.30224</v>
      </c>
      <c r="S766" s="24">
        <v>73.584905660000004</v>
      </c>
      <c r="T766" s="24">
        <v>48.820754719999996</v>
      </c>
      <c r="U766" s="24">
        <v>0</v>
      </c>
      <c r="V766" s="24">
        <v>72.738238839999994</v>
      </c>
      <c r="W766" s="24">
        <v>0</v>
      </c>
      <c r="X766" s="25">
        <v>17273</v>
      </c>
      <c r="Y766" s="24">
        <v>43.396226419999998</v>
      </c>
      <c r="Z766" s="24">
        <v>59.561128529999998</v>
      </c>
    </row>
    <row r="767" spans="1:26">
      <c r="A767" s="4">
        <v>766</v>
      </c>
      <c r="B767" s="8" t="s">
        <v>1490</v>
      </c>
      <c r="C767" t="s">
        <v>786</v>
      </c>
      <c r="D767" s="4">
        <f t="shared" si="66"/>
        <v>0</v>
      </c>
      <c r="E767" s="5" t="s">
        <v>11</v>
      </c>
      <c r="F767" s="5" t="s">
        <v>22</v>
      </c>
      <c r="G767" s="5">
        <v>1148</v>
      </c>
      <c r="H767" s="5">
        <v>1940</v>
      </c>
      <c r="I767" s="5">
        <f t="shared" si="70"/>
        <v>76</v>
      </c>
      <c r="J767" s="7">
        <v>499900</v>
      </c>
      <c r="K767" s="5" t="s">
        <v>2782</v>
      </c>
      <c r="L767" s="5" t="s">
        <v>2782</v>
      </c>
      <c r="M767" s="5" t="s">
        <v>5</v>
      </c>
      <c r="N767" s="5">
        <f t="shared" si="67"/>
        <v>0</v>
      </c>
      <c r="O767" s="5">
        <f t="shared" si="68"/>
        <v>0</v>
      </c>
      <c r="P767" s="4">
        <v>1</v>
      </c>
      <c r="Q767" s="5">
        <v>38.309984999999998</v>
      </c>
      <c r="R767" s="5">
        <v>-122.301772</v>
      </c>
      <c r="S767" s="24">
        <v>73.584905660000004</v>
      </c>
      <c r="T767" s="24">
        <v>48.820754719999996</v>
      </c>
      <c r="U767" s="24">
        <v>0</v>
      </c>
      <c r="V767" s="24">
        <v>72.738238839999994</v>
      </c>
      <c r="W767" s="24">
        <v>0</v>
      </c>
      <c r="X767" s="25">
        <v>17273</v>
      </c>
      <c r="Y767" s="24">
        <v>43.396226419999998</v>
      </c>
      <c r="Z767" s="24">
        <v>59.561128529999998</v>
      </c>
    </row>
    <row r="768" spans="1:26">
      <c r="A768" s="4">
        <v>767</v>
      </c>
      <c r="B768" s="8" t="s">
        <v>1491</v>
      </c>
      <c r="C768" t="s">
        <v>786</v>
      </c>
      <c r="D768" s="4">
        <f t="shared" si="66"/>
        <v>0</v>
      </c>
      <c r="E768" s="5" t="s">
        <v>11</v>
      </c>
      <c r="F768" s="5" t="s">
        <v>22</v>
      </c>
      <c r="G768" s="5">
        <v>1220</v>
      </c>
      <c r="H768" s="5">
        <v>1943</v>
      </c>
      <c r="I768" s="5">
        <f t="shared" si="70"/>
        <v>73</v>
      </c>
      <c r="J768" s="7">
        <v>432700</v>
      </c>
      <c r="K768" s="9">
        <v>41956</v>
      </c>
      <c r="L768" s="9">
        <v>42026</v>
      </c>
      <c r="M768" s="8" t="s">
        <v>702</v>
      </c>
      <c r="N768" s="5">
        <f t="shared" si="67"/>
        <v>0</v>
      </c>
      <c r="O768" s="5">
        <f t="shared" si="68"/>
        <v>0</v>
      </c>
      <c r="P768" s="4">
        <v>1</v>
      </c>
      <c r="Q768" s="5">
        <v>38.310349000000002</v>
      </c>
      <c r="R768" s="5">
        <v>-122.30238900000001</v>
      </c>
      <c r="S768" s="24">
        <v>73.584905660000004</v>
      </c>
      <c r="T768" s="24">
        <v>48.820754719999996</v>
      </c>
      <c r="U768" s="24">
        <v>0</v>
      </c>
      <c r="V768" s="24">
        <v>72.738238839999994</v>
      </c>
      <c r="W768" s="24">
        <v>0</v>
      </c>
      <c r="X768" s="25">
        <v>17273</v>
      </c>
      <c r="Y768" s="24">
        <v>43.396226419999998</v>
      </c>
      <c r="Z768" s="24">
        <v>59.561128529999998</v>
      </c>
    </row>
    <row r="769" spans="1:26">
      <c r="A769" s="4">
        <v>768</v>
      </c>
      <c r="B769" s="8" t="s">
        <v>1492</v>
      </c>
      <c r="C769" t="s">
        <v>786</v>
      </c>
      <c r="D769" s="4">
        <f t="shared" si="66"/>
        <v>0</v>
      </c>
      <c r="E769" s="5" t="s">
        <v>11</v>
      </c>
      <c r="F769" s="5" t="s">
        <v>22</v>
      </c>
      <c r="G769" s="5">
        <v>2415</v>
      </c>
      <c r="H769" s="5">
        <v>1932</v>
      </c>
      <c r="I769" s="5">
        <f t="shared" si="70"/>
        <v>84</v>
      </c>
      <c r="J769" s="7">
        <v>545600</v>
      </c>
      <c r="K769" s="5" t="s">
        <v>2782</v>
      </c>
      <c r="L769" s="5" t="s">
        <v>2782</v>
      </c>
      <c r="M769" s="8" t="s">
        <v>1493</v>
      </c>
      <c r="N769" s="5">
        <f t="shared" si="67"/>
        <v>0</v>
      </c>
      <c r="O769" s="5">
        <f t="shared" si="68"/>
        <v>0</v>
      </c>
      <c r="P769" s="4">
        <v>2</v>
      </c>
      <c r="Q769" s="5">
        <v>38.311613999999999</v>
      </c>
      <c r="R769" s="5">
        <v>-122.30136400000001</v>
      </c>
      <c r="S769" s="24">
        <v>73.584905660000004</v>
      </c>
      <c r="T769" s="24">
        <v>48.820754719999996</v>
      </c>
      <c r="U769" s="24">
        <v>0</v>
      </c>
      <c r="V769" s="24">
        <v>72.738238839999994</v>
      </c>
      <c r="W769" s="24">
        <v>0</v>
      </c>
      <c r="X769" s="25">
        <v>17273</v>
      </c>
      <c r="Y769" s="24">
        <v>43.396226419999998</v>
      </c>
      <c r="Z769" s="24">
        <v>59.561128529999998</v>
      </c>
    </row>
    <row r="770" spans="1:26">
      <c r="A770" s="4">
        <v>769</v>
      </c>
      <c r="B770" s="8" t="s">
        <v>1494</v>
      </c>
      <c r="C770" t="s">
        <v>786</v>
      </c>
      <c r="D770" s="4">
        <f t="shared" ref="D770:D833" si="71">IF(E770="Red",1,0)</f>
        <v>0</v>
      </c>
      <c r="E770" s="5" t="s">
        <v>11</v>
      </c>
      <c r="F770" s="5" t="s">
        <v>22</v>
      </c>
      <c r="G770" s="6">
        <v>3500</v>
      </c>
      <c r="H770" s="5" t="s">
        <v>2782</v>
      </c>
      <c r="I770" s="5" t="s">
        <v>2782</v>
      </c>
      <c r="J770" s="7">
        <v>498000</v>
      </c>
      <c r="K770" s="5" t="s">
        <v>2782</v>
      </c>
      <c r="L770" s="5" t="s">
        <v>2782</v>
      </c>
      <c r="M770" s="8" t="s">
        <v>1495</v>
      </c>
      <c r="N770" s="5">
        <f t="shared" ref="N770:N833" si="72">IF(ISNUMBER(FIND("chimney",M770))= TRUE,1,0)</f>
        <v>0</v>
      </c>
      <c r="O770" s="5">
        <f t="shared" ref="O770:O833" si="73">IF(ISNUMBER(FIND("foundation",M770))= TRUE,1,0)</f>
        <v>0</v>
      </c>
      <c r="P770" s="4">
        <v>2</v>
      </c>
      <c r="Q770" s="5">
        <v>38.312106</v>
      </c>
      <c r="R770" s="5">
        <v>-122.301965</v>
      </c>
      <c r="S770" s="24">
        <v>73.584905660000004</v>
      </c>
      <c r="T770" s="24">
        <v>48.820754719999996</v>
      </c>
      <c r="U770" s="24">
        <v>0</v>
      </c>
      <c r="V770" s="24">
        <v>72.738238839999994</v>
      </c>
      <c r="W770" s="24">
        <v>0</v>
      </c>
      <c r="X770" s="25">
        <v>17273</v>
      </c>
      <c r="Y770" s="24">
        <v>43.396226419999998</v>
      </c>
      <c r="Z770" s="24">
        <v>59.561128529999998</v>
      </c>
    </row>
    <row r="771" spans="1:26">
      <c r="A771" s="4">
        <v>770</v>
      </c>
      <c r="B771" s="8" t="s">
        <v>1496</v>
      </c>
      <c r="C771" t="s">
        <v>786</v>
      </c>
      <c r="D771" s="4">
        <f t="shared" si="71"/>
        <v>0</v>
      </c>
      <c r="E771" s="5" t="s">
        <v>11</v>
      </c>
      <c r="F771" s="5" t="s">
        <v>22</v>
      </c>
      <c r="G771" s="6">
        <v>400</v>
      </c>
      <c r="H771" s="5" t="s">
        <v>2782</v>
      </c>
      <c r="I771" s="5" t="s">
        <v>2782</v>
      </c>
      <c r="J771" s="7" t="s">
        <v>2782</v>
      </c>
      <c r="K771" s="5" t="s">
        <v>2782</v>
      </c>
      <c r="L771" s="5" t="s">
        <v>2782</v>
      </c>
      <c r="M771" s="8" t="s">
        <v>1495</v>
      </c>
      <c r="N771" s="5">
        <f t="shared" si="72"/>
        <v>0</v>
      </c>
      <c r="O771" s="5">
        <f t="shared" si="73"/>
        <v>0</v>
      </c>
      <c r="P771" s="4">
        <v>2</v>
      </c>
      <c r="Q771" s="5">
        <v>38.312252999999998</v>
      </c>
      <c r="R771" s="5">
        <v>-122.301833</v>
      </c>
      <c r="S771" s="24">
        <v>73.584905660000004</v>
      </c>
      <c r="T771" s="24">
        <v>48.820754719999996</v>
      </c>
      <c r="U771" s="24">
        <v>0</v>
      </c>
      <c r="V771" s="24">
        <v>72.738238839999994</v>
      </c>
      <c r="W771" s="24">
        <v>0</v>
      </c>
      <c r="X771" s="25">
        <v>17273</v>
      </c>
      <c r="Y771" s="24">
        <v>43.396226419999998</v>
      </c>
      <c r="Z771" s="24">
        <v>59.561128529999998</v>
      </c>
    </row>
    <row r="772" spans="1:26">
      <c r="A772" s="4">
        <v>771</v>
      </c>
      <c r="B772" s="8" t="s">
        <v>1497</v>
      </c>
      <c r="C772" t="s">
        <v>786</v>
      </c>
      <c r="D772" s="4">
        <f t="shared" si="71"/>
        <v>1</v>
      </c>
      <c r="E772" s="5" t="s">
        <v>46</v>
      </c>
      <c r="F772" s="5" t="s">
        <v>22</v>
      </c>
      <c r="G772" s="6">
        <v>600</v>
      </c>
      <c r="H772" s="5" t="s">
        <v>2782</v>
      </c>
      <c r="I772" s="5" t="s">
        <v>2782</v>
      </c>
      <c r="J772" s="7">
        <v>577500</v>
      </c>
      <c r="K772" s="5" t="s">
        <v>2782</v>
      </c>
      <c r="L772" s="5" t="s">
        <v>2782</v>
      </c>
      <c r="M772" s="8" t="s">
        <v>1498</v>
      </c>
      <c r="N772" s="5">
        <f t="shared" si="72"/>
        <v>0</v>
      </c>
      <c r="O772" s="5">
        <f t="shared" si="73"/>
        <v>0</v>
      </c>
      <c r="P772" s="4">
        <v>4</v>
      </c>
      <c r="Q772" s="5">
        <v>38.312021999999999</v>
      </c>
      <c r="R772" s="5">
        <v>-122.30262999999999</v>
      </c>
      <c r="S772" s="24">
        <v>73.584905660000004</v>
      </c>
      <c r="T772" s="24">
        <v>48.820754719999996</v>
      </c>
      <c r="U772" s="24">
        <v>0</v>
      </c>
      <c r="V772" s="24">
        <v>72.738238839999994</v>
      </c>
      <c r="W772" s="24">
        <v>0</v>
      </c>
      <c r="X772" s="25">
        <v>17273</v>
      </c>
      <c r="Y772" s="24">
        <v>43.396226419999998</v>
      </c>
      <c r="Z772" s="24">
        <v>59.561128529999998</v>
      </c>
    </row>
    <row r="773" spans="1:26">
      <c r="A773" s="4">
        <v>772</v>
      </c>
      <c r="B773" s="8" t="s">
        <v>1499</v>
      </c>
      <c r="C773" t="s">
        <v>786</v>
      </c>
      <c r="D773" s="4">
        <f t="shared" si="71"/>
        <v>1</v>
      </c>
      <c r="E773" s="5" t="s">
        <v>46</v>
      </c>
      <c r="F773" s="5" t="s">
        <v>22</v>
      </c>
      <c r="G773" s="6" t="s">
        <v>1085</v>
      </c>
      <c r="H773" s="5" t="s">
        <v>2782</v>
      </c>
      <c r="I773" s="5" t="s">
        <v>2782</v>
      </c>
      <c r="J773" s="7" t="s">
        <v>2782</v>
      </c>
      <c r="K773" s="5" t="s">
        <v>2782</v>
      </c>
      <c r="L773" s="5" t="s">
        <v>2782</v>
      </c>
      <c r="M773" s="8" t="s">
        <v>1498</v>
      </c>
      <c r="N773" s="5">
        <f t="shared" si="72"/>
        <v>0</v>
      </c>
      <c r="O773" s="5">
        <f t="shared" si="73"/>
        <v>0</v>
      </c>
      <c r="P773" s="4">
        <v>4</v>
      </c>
      <c r="Q773" s="5">
        <v>38.311706000000001</v>
      </c>
      <c r="R773" s="5">
        <v>-122.302611</v>
      </c>
      <c r="S773" s="24">
        <v>73.584905660000004</v>
      </c>
      <c r="T773" s="24">
        <v>48.820754719999996</v>
      </c>
      <c r="U773" s="24">
        <v>0</v>
      </c>
      <c r="V773" s="24">
        <v>72.738238839999994</v>
      </c>
      <c r="W773" s="24">
        <v>0</v>
      </c>
      <c r="X773" s="25">
        <v>17273</v>
      </c>
      <c r="Y773" s="24">
        <v>43.396226419999998</v>
      </c>
      <c r="Z773" s="24">
        <v>59.561128529999998</v>
      </c>
    </row>
    <row r="774" spans="1:26">
      <c r="A774" s="4">
        <v>773</v>
      </c>
      <c r="B774" s="8" t="s">
        <v>1500</v>
      </c>
      <c r="C774" t="s">
        <v>786</v>
      </c>
      <c r="D774" s="4">
        <f t="shared" si="71"/>
        <v>0</v>
      </c>
      <c r="E774" s="5" t="s">
        <v>11</v>
      </c>
      <c r="F774" s="5" t="s">
        <v>22</v>
      </c>
      <c r="G774" s="5">
        <v>654</v>
      </c>
      <c r="H774" s="5">
        <v>1942</v>
      </c>
      <c r="I774" s="5">
        <f t="shared" ref="I774:I780" si="74">2016-H774</f>
        <v>74</v>
      </c>
      <c r="J774" s="7">
        <v>334400</v>
      </c>
      <c r="K774" s="5" t="s">
        <v>2782</v>
      </c>
      <c r="L774" s="5" t="s">
        <v>2782</v>
      </c>
      <c r="M774" s="8" t="s">
        <v>1501</v>
      </c>
      <c r="N774" s="5">
        <f t="shared" si="72"/>
        <v>0</v>
      </c>
      <c r="O774" s="5">
        <f t="shared" si="73"/>
        <v>1</v>
      </c>
      <c r="P774" s="4">
        <v>3</v>
      </c>
      <c r="Q774" s="5">
        <v>38.312949000000003</v>
      </c>
      <c r="R774" s="5">
        <v>-122.30380599999999</v>
      </c>
      <c r="S774" s="24">
        <v>73.584905660000004</v>
      </c>
      <c r="T774" s="24">
        <v>48.820754719999996</v>
      </c>
      <c r="U774" s="24">
        <v>0</v>
      </c>
      <c r="V774" s="24">
        <v>72.738238839999994</v>
      </c>
      <c r="W774" s="24">
        <v>0</v>
      </c>
      <c r="X774" s="25">
        <v>17273</v>
      </c>
      <c r="Y774" s="24">
        <v>43.396226419999998</v>
      </c>
      <c r="Z774" s="24">
        <v>59.561128529999998</v>
      </c>
    </row>
    <row r="775" spans="1:26">
      <c r="A775" s="4">
        <v>774</v>
      </c>
      <c r="B775" s="8" t="s">
        <v>1502</v>
      </c>
      <c r="C775" t="s">
        <v>786</v>
      </c>
      <c r="D775" s="4">
        <f t="shared" si="71"/>
        <v>0</v>
      </c>
      <c r="E775" s="5" t="s">
        <v>11</v>
      </c>
      <c r="F775" s="5" t="s">
        <v>22</v>
      </c>
      <c r="G775" s="5">
        <v>1208</v>
      </c>
      <c r="H775" s="5">
        <v>1964</v>
      </c>
      <c r="I775" s="5">
        <f t="shared" si="74"/>
        <v>52</v>
      </c>
      <c r="J775" s="7">
        <v>453500</v>
      </c>
      <c r="K775" s="9">
        <v>41901</v>
      </c>
      <c r="L775" s="5" t="s">
        <v>492</v>
      </c>
      <c r="M775" s="8" t="s">
        <v>1503</v>
      </c>
      <c r="N775" s="5">
        <f t="shared" si="72"/>
        <v>1</v>
      </c>
      <c r="O775" s="5">
        <f t="shared" si="73"/>
        <v>0</v>
      </c>
      <c r="P775" s="4">
        <v>2</v>
      </c>
      <c r="Q775" s="5">
        <v>38.308303000000002</v>
      </c>
      <c r="R775" s="5">
        <v>-122.304665</v>
      </c>
      <c r="S775" s="24">
        <v>73.584905660000004</v>
      </c>
      <c r="T775" s="24">
        <v>48.820754719999996</v>
      </c>
      <c r="U775" s="24">
        <v>0</v>
      </c>
      <c r="V775" s="24">
        <v>72.738238839999994</v>
      </c>
      <c r="W775" s="24">
        <v>0</v>
      </c>
      <c r="X775" s="25">
        <v>17273</v>
      </c>
      <c r="Y775" s="24">
        <v>43.396226419999998</v>
      </c>
      <c r="Z775" s="24">
        <v>59.561128529999998</v>
      </c>
    </row>
    <row r="776" spans="1:26">
      <c r="A776" s="4">
        <v>775</v>
      </c>
      <c r="B776" s="8" t="s">
        <v>1504</v>
      </c>
      <c r="C776" t="s">
        <v>786</v>
      </c>
      <c r="D776" s="4">
        <f t="shared" si="71"/>
        <v>0</v>
      </c>
      <c r="E776" s="5" t="s">
        <v>11</v>
      </c>
      <c r="F776" s="5" t="s">
        <v>22</v>
      </c>
      <c r="G776" s="5">
        <v>1235</v>
      </c>
      <c r="H776" s="5">
        <v>1958</v>
      </c>
      <c r="I776" s="5">
        <f t="shared" si="74"/>
        <v>58</v>
      </c>
      <c r="J776" s="7">
        <v>476300</v>
      </c>
      <c r="K776" s="5" t="s">
        <v>2782</v>
      </c>
      <c r="L776" s="5" t="s">
        <v>2782</v>
      </c>
      <c r="M776" s="8" t="s">
        <v>1505</v>
      </c>
      <c r="N776" s="5">
        <f t="shared" si="72"/>
        <v>0</v>
      </c>
      <c r="O776" s="5">
        <f t="shared" si="73"/>
        <v>0</v>
      </c>
      <c r="P776" s="4">
        <v>2</v>
      </c>
      <c r="Q776" s="5">
        <v>38.309359000000001</v>
      </c>
      <c r="R776" s="5">
        <v>-122.304986</v>
      </c>
      <c r="S776" s="24">
        <v>73.584905660000004</v>
      </c>
      <c r="T776" s="24">
        <v>48.820754719999996</v>
      </c>
      <c r="U776" s="24">
        <v>0</v>
      </c>
      <c r="V776" s="24">
        <v>72.738238839999994</v>
      </c>
      <c r="W776" s="24">
        <v>0</v>
      </c>
      <c r="X776" s="25">
        <v>17273</v>
      </c>
      <c r="Y776" s="24">
        <v>43.396226419999998</v>
      </c>
      <c r="Z776" s="24">
        <v>59.561128529999998</v>
      </c>
    </row>
    <row r="777" spans="1:26">
      <c r="A777" s="4">
        <v>776</v>
      </c>
      <c r="B777" s="8" t="s">
        <v>1506</v>
      </c>
      <c r="C777" t="s">
        <v>786</v>
      </c>
      <c r="D777" s="4">
        <f t="shared" si="71"/>
        <v>0</v>
      </c>
      <c r="E777" s="5" t="s">
        <v>11</v>
      </c>
      <c r="F777" s="5" t="s">
        <v>22</v>
      </c>
      <c r="G777" s="5">
        <v>1240</v>
      </c>
      <c r="H777" s="5">
        <v>1959</v>
      </c>
      <c r="I777" s="5">
        <f t="shared" si="74"/>
        <v>57</v>
      </c>
      <c r="J777" s="7">
        <v>462000</v>
      </c>
      <c r="K777" s="5" t="s">
        <v>2782</v>
      </c>
      <c r="L777" s="5" t="s">
        <v>2782</v>
      </c>
      <c r="M777" s="8" t="s">
        <v>1507</v>
      </c>
      <c r="N777" s="5">
        <f t="shared" si="72"/>
        <v>0</v>
      </c>
      <c r="O777" s="5">
        <f t="shared" si="73"/>
        <v>0</v>
      </c>
      <c r="P777" s="4">
        <v>3</v>
      </c>
      <c r="Q777" s="5">
        <v>38.310231999999999</v>
      </c>
      <c r="R777" s="5">
        <v>-122.305246</v>
      </c>
      <c r="S777" s="24">
        <v>73.584905660000004</v>
      </c>
      <c r="T777" s="24">
        <v>48.820754719999996</v>
      </c>
      <c r="U777" s="24">
        <v>0</v>
      </c>
      <c r="V777" s="24">
        <v>72.738238839999994</v>
      </c>
      <c r="W777" s="24">
        <v>0</v>
      </c>
      <c r="X777" s="25">
        <v>17273</v>
      </c>
      <c r="Y777" s="24">
        <v>43.396226419999998</v>
      </c>
      <c r="Z777" s="24">
        <v>59.561128529999998</v>
      </c>
    </row>
    <row r="778" spans="1:26">
      <c r="A778" s="4">
        <v>777</v>
      </c>
      <c r="B778" s="8" t="s">
        <v>1508</v>
      </c>
      <c r="C778" t="s">
        <v>786</v>
      </c>
      <c r="D778" s="4">
        <f t="shared" si="71"/>
        <v>0</v>
      </c>
      <c r="E778" s="5" t="s">
        <v>11</v>
      </c>
      <c r="F778" s="5" t="s">
        <v>22</v>
      </c>
      <c r="G778" s="5">
        <v>1280</v>
      </c>
      <c r="H778" s="5">
        <v>1958</v>
      </c>
      <c r="I778" s="5">
        <f t="shared" si="74"/>
        <v>58</v>
      </c>
      <c r="J778" s="7">
        <v>459400</v>
      </c>
      <c r="K778" s="5" t="s">
        <v>2782</v>
      </c>
      <c r="L778" s="5" t="s">
        <v>2782</v>
      </c>
      <c r="M778" s="8" t="s">
        <v>1509</v>
      </c>
      <c r="N778" s="5">
        <f t="shared" si="72"/>
        <v>1</v>
      </c>
      <c r="O778" s="5">
        <f t="shared" si="73"/>
        <v>0</v>
      </c>
      <c r="P778" s="4">
        <v>2</v>
      </c>
      <c r="Q778" s="5">
        <v>38.310412999999997</v>
      </c>
      <c r="R778" s="5">
        <v>-122.305286</v>
      </c>
      <c r="S778" s="24">
        <v>73.584905660000004</v>
      </c>
      <c r="T778" s="24">
        <v>48.820754719999996</v>
      </c>
      <c r="U778" s="24">
        <v>0</v>
      </c>
      <c r="V778" s="24">
        <v>72.738238839999994</v>
      </c>
      <c r="W778" s="24">
        <v>0</v>
      </c>
      <c r="X778" s="25">
        <v>17273</v>
      </c>
      <c r="Y778" s="24">
        <v>43.396226419999998</v>
      </c>
      <c r="Z778" s="24">
        <v>59.561128529999998</v>
      </c>
    </row>
    <row r="779" spans="1:26">
      <c r="A779" s="4">
        <v>778</v>
      </c>
      <c r="B779" s="8" t="s">
        <v>1510</v>
      </c>
      <c r="C779" t="s">
        <v>786</v>
      </c>
      <c r="D779" s="4">
        <f t="shared" si="71"/>
        <v>0</v>
      </c>
      <c r="E779" s="5" t="s">
        <v>11</v>
      </c>
      <c r="F779" s="5" t="s">
        <v>22</v>
      </c>
      <c r="G779" s="5">
        <v>1328</v>
      </c>
      <c r="H779" s="5">
        <v>1910</v>
      </c>
      <c r="I779" s="5">
        <f t="shared" si="74"/>
        <v>106</v>
      </c>
      <c r="J779" s="7">
        <v>471800</v>
      </c>
      <c r="K779" s="9">
        <v>42226</v>
      </c>
      <c r="L779" s="5" t="s">
        <v>1511</v>
      </c>
      <c r="M779" s="8" t="s">
        <v>1512</v>
      </c>
      <c r="N779" s="5">
        <f t="shared" si="72"/>
        <v>0</v>
      </c>
      <c r="O779" s="5">
        <f t="shared" si="73"/>
        <v>1</v>
      </c>
      <c r="P779" s="4">
        <v>3</v>
      </c>
      <c r="Q779" s="5">
        <v>38.311089000000003</v>
      </c>
      <c r="R779" s="5">
        <v>-122.30432500000001</v>
      </c>
      <c r="S779" s="24">
        <v>73.584905660000004</v>
      </c>
      <c r="T779" s="24">
        <v>48.820754719999996</v>
      </c>
      <c r="U779" s="24">
        <v>0</v>
      </c>
      <c r="V779" s="24">
        <v>72.738238839999994</v>
      </c>
      <c r="W779" s="24">
        <v>0</v>
      </c>
      <c r="X779" s="25">
        <v>17273</v>
      </c>
      <c r="Y779" s="24">
        <v>43.396226419999998</v>
      </c>
      <c r="Z779" s="24">
        <v>59.561128529999998</v>
      </c>
    </row>
    <row r="780" spans="1:26">
      <c r="A780" s="4">
        <v>779</v>
      </c>
      <c r="B780" s="8" t="s">
        <v>1513</v>
      </c>
      <c r="C780" t="s">
        <v>786</v>
      </c>
      <c r="D780" s="4">
        <f t="shared" si="71"/>
        <v>0</v>
      </c>
      <c r="E780" s="5" t="s">
        <v>11</v>
      </c>
      <c r="F780" s="5" t="s">
        <v>22</v>
      </c>
      <c r="G780" s="5">
        <v>1437</v>
      </c>
      <c r="H780" s="5">
        <v>1955</v>
      </c>
      <c r="I780" s="5">
        <f t="shared" si="74"/>
        <v>61</v>
      </c>
      <c r="J780" s="7">
        <v>485200</v>
      </c>
      <c r="K780" s="5" t="s">
        <v>2782</v>
      </c>
      <c r="L780" s="5" t="s">
        <v>2782</v>
      </c>
      <c r="M780" s="5" t="s">
        <v>5</v>
      </c>
      <c r="N780" s="5">
        <f t="shared" si="72"/>
        <v>0</v>
      </c>
      <c r="O780" s="5">
        <f t="shared" si="73"/>
        <v>0</v>
      </c>
      <c r="P780" s="4">
        <v>1</v>
      </c>
      <c r="Q780" s="5">
        <v>38.310974999999999</v>
      </c>
      <c r="R780" s="5">
        <v>-122.305018</v>
      </c>
      <c r="S780" s="24">
        <v>73.584905660000004</v>
      </c>
      <c r="T780" s="24">
        <v>48.820754719999996</v>
      </c>
      <c r="U780" s="24">
        <v>0</v>
      </c>
      <c r="V780" s="24">
        <v>72.738238839999994</v>
      </c>
      <c r="W780" s="24">
        <v>0</v>
      </c>
      <c r="X780" s="25">
        <v>17273</v>
      </c>
      <c r="Y780" s="24">
        <v>43.396226419999998</v>
      </c>
      <c r="Z780" s="24">
        <v>59.561128529999998</v>
      </c>
    </row>
    <row r="781" spans="1:26">
      <c r="A781" s="4">
        <v>780</v>
      </c>
      <c r="B781" s="8" t="s">
        <v>1514</v>
      </c>
      <c r="C781" t="s">
        <v>786</v>
      </c>
      <c r="D781" s="4">
        <f t="shared" si="71"/>
        <v>0</v>
      </c>
      <c r="E781" s="5" t="s">
        <v>11</v>
      </c>
      <c r="F781" s="5" t="s">
        <v>22</v>
      </c>
      <c r="G781" s="6" t="s">
        <v>1085</v>
      </c>
      <c r="H781" s="5" t="s">
        <v>2782</v>
      </c>
      <c r="I781" s="5" t="s">
        <v>2782</v>
      </c>
      <c r="J781" s="7" t="s">
        <v>2782</v>
      </c>
      <c r="K781" s="9">
        <v>41891</v>
      </c>
      <c r="L781" s="9">
        <v>42011</v>
      </c>
      <c r="M781" s="8" t="s">
        <v>1515</v>
      </c>
      <c r="N781" s="5">
        <f t="shared" si="72"/>
        <v>0</v>
      </c>
      <c r="O781" s="5">
        <f t="shared" si="73"/>
        <v>1</v>
      </c>
      <c r="P781" s="4">
        <v>2</v>
      </c>
      <c r="Q781" s="5">
        <v>38.311245999999997</v>
      </c>
      <c r="R781" s="5">
        <v>-122.30511799999999</v>
      </c>
      <c r="S781" s="24">
        <v>73.584905660000004</v>
      </c>
      <c r="T781" s="24">
        <v>48.820754719999996</v>
      </c>
      <c r="U781" s="24">
        <v>0</v>
      </c>
      <c r="V781" s="24">
        <v>72.738238839999994</v>
      </c>
      <c r="W781" s="24">
        <v>0</v>
      </c>
      <c r="X781" s="25">
        <v>17273</v>
      </c>
      <c r="Y781" s="24">
        <v>43.396226419999998</v>
      </c>
      <c r="Z781" s="24">
        <v>59.561128529999998</v>
      </c>
    </row>
    <row r="782" spans="1:26">
      <c r="A782" s="4">
        <v>781</v>
      </c>
      <c r="B782" s="8" t="s">
        <v>1516</v>
      </c>
      <c r="C782" t="s">
        <v>786</v>
      </c>
      <c r="D782" s="4">
        <f t="shared" si="71"/>
        <v>0</v>
      </c>
      <c r="E782" s="5" t="s">
        <v>11</v>
      </c>
      <c r="F782" s="5" t="s">
        <v>22</v>
      </c>
      <c r="G782" s="6">
        <v>2100</v>
      </c>
      <c r="H782" s="5" t="s">
        <v>2782</v>
      </c>
      <c r="I782" s="5" t="s">
        <v>2782</v>
      </c>
      <c r="J782" s="7">
        <v>496700</v>
      </c>
      <c r="K782" s="5" t="s">
        <v>2782</v>
      </c>
      <c r="L782" s="5" t="s">
        <v>2782</v>
      </c>
      <c r="M782" s="8" t="s">
        <v>1515</v>
      </c>
      <c r="N782" s="5">
        <f t="shared" si="72"/>
        <v>0</v>
      </c>
      <c r="O782" s="5">
        <f t="shared" si="73"/>
        <v>1</v>
      </c>
      <c r="P782" s="4">
        <v>2</v>
      </c>
      <c r="Q782" s="5">
        <v>38.311458000000002</v>
      </c>
      <c r="R782" s="5">
        <v>-122.305151</v>
      </c>
      <c r="S782" s="24">
        <v>73.584905660000004</v>
      </c>
      <c r="T782" s="24">
        <v>48.820754719999996</v>
      </c>
      <c r="U782" s="24">
        <v>0</v>
      </c>
      <c r="V782" s="24">
        <v>72.738238839999994</v>
      </c>
      <c r="W782" s="24">
        <v>0</v>
      </c>
      <c r="X782" s="25">
        <v>17273</v>
      </c>
      <c r="Y782" s="24">
        <v>43.396226419999998</v>
      </c>
      <c r="Z782" s="24">
        <v>59.561128529999998</v>
      </c>
    </row>
    <row r="783" spans="1:26">
      <c r="A783" s="4">
        <v>782</v>
      </c>
      <c r="B783" s="8" t="s">
        <v>1517</v>
      </c>
      <c r="C783" t="s">
        <v>786</v>
      </c>
      <c r="D783" s="4">
        <f t="shared" si="71"/>
        <v>0</v>
      </c>
      <c r="E783" s="5" t="s">
        <v>11</v>
      </c>
      <c r="F783" s="5" t="s">
        <v>22</v>
      </c>
      <c r="G783" s="6">
        <v>2275</v>
      </c>
      <c r="H783" s="5" t="s">
        <v>2782</v>
      </c>
      <c r="I783" s="5" t="s">
        <v>2782</v>
      </c>
      <c r="J783" s="7">
        <v>561200</v>
      </c>
      <c r="K783" s="9">
        <v>41887</v>
      </c>
      <c r="L783" s="5" t="s">
        <v>242</v>
      </c>
      <c r="M783" s="8" t="s">
        <v>1518</v>
      </c>
      <c r="N783" s="5">
        <f t="shared" si="72"/>
        <v>0</v>
      </c>
      <c r="O783" s="5">
        <f t="shared" si="73"/>
        <v>0</v>
      </c>
      <c r="P783" s="4">
        <v>2</v>
      </c>
      <c r="Q783" s="5">
        <v>38.311971999999997</v>
      </c>
      <c r="R783" s="5">
        <v>-122.305297</v>
      </c>
      <c r="S783" s="24">
        <v>73.584905660000004</v>
      </c>
      <c r="T783" s="24">
        <v>48.820754719999996</v>
      </c>
      <c r="U783" s="24">
        <v>0</v>
      </c>
      <c r="V783" s="24">
        <v>72.738238839999994</v>
      </c>
      <c r="W783" s="24">
        <v>0</v>
      </c>
      <c r="X783" s="25">
        <v>17273</v>
      </c>
      <c r="Y783" s="24">
        <v>43.396226419999998</v>
      </c>
      <c r="Z783" s="24">
        <v>59.561128529999998</v>
      </c>
    </row>
    <row r="784" spans="1:26">
      <c r="A784" s="4">
        <v>783</v>
      </c>
      <c r="B784" s="8" t="s">
        <v>1519</v>
      </c>
      <c r="C784" t="s">
        <v>786</v>
      </c>
      <c r="D784" s="4">
        <f t="shared" si="71"/>
        <v>0</v>
      </c>
      <c r="E784" s="5" t="s">
        <v>11</v>
      </c>
      <c r="F784" s="5" t="s">
        <v>22</v>
      </c>
      <c r="G784" s="6" t="s">
        <v>1085</v>
      </c>
      <c r="H784" s="5" t="s">
        <v>2782</v>
      </c>
      <c r="I784" s="5" t="s">
        <v>2782</v>
      </c>
      <c r="J784" s="7" t="s">
        <v>2782</v>
      </c>
      <c r="K784" s="9">
        <v>41932</v>
      </c>
      <c r="L784" s="9">
        <v>41942</v>
      </c>
      <c r="M784" s="5" t="s">
        <v>1520</v>
      </c>
      <c r="N784" s="5">
        <f t="shared" si="72"/>
        <v>0</v>
      </c>
      <c r="O784" s="5">
        <f t="shared" si="73"/>
        <v>0</v>
      </c>
      <c r="P784" s="4">
        <v>2</v>
      </c>
      <c r="Q784" s="5">
        <v>38.312235000000001</v>
      </c>
      <c r="R784" s="5">
        <v>-122.305441</v>
      </c>
      <c r="S784" s="24"/>
      <c r="T784" s="24"/>
      <c r="U784" s="24"/>
      <c r="V784" s="24"/>
      <c r="W784" s="24"/>
      <c r="X784" s="25"/>
      <c r="Y784" s="24"/>
      <c r="Z784" s="24"/>
    </row>
    <row r="785" spans="1:26">
      <c r="A785" s="4">
        <v>784</v>
      </c>
      <c r="B785" s="8" t="s">
        <v>1521</v>
      </c>
      <c r="C785" t="s">
        <v>786</v>
      </c>
      <c r="D785" s="4">
        <f t="shared" si="71"/>
        <v>1</v>
      </c>
      <c r="E785" s="5" t="s">
        <v>46</v>
      </c>
      <c r="F785" s="5" t="s">
        <v>22</v>
      </c>
      <c r="G785" s="5">
        <v>1008</v>
      </c>
      <c r="H785" s="5">
        <v>1981</v>
      </c>
      <c r="I785" s="5">
        <f t="shared" ref="I785:I790" si="75">2016-H785</f>
        <v>35</v>
      </c>
      <c r="J785" s="7">
        <v>643100</v>
      </c>
      <c r="K785" s="5" t="s">
        <v>2782</v>
      </c>
      <c r="L785" s="5" t="s">
        <v>2782</v>
      </c>
      <c r="M785" s="8" t="s">
        <v>1522</v>
      </c>
      <c r="N785" s="5">
        <f t="shared" si="72"/>
        <v>0</v>
      </c>
      <c r="O785" s="5">
        <f t="shared" si="73"/>
        <v>0</v>
      </c>
      <c r="P785" s="4">
        <v>3</v>
      </c>
      <c r="Q785" s="5">
        <v>38.312116000000003</v>
      </c>
      <c r="R785" s="5">
        <v>-122.304091</v>
      </c>
      <c r="S785" s="24">
        <v>73.584905660000004</v>
      </c>
      <c r="T785" s="24">
        <v>48.820754719999996</v>
      </c>
      <c r="U785" s="24">
        <v>0</v>
      </c>
      <c r="V785" s="24">
        <v>72.738238839999994</v>
      </c>
      <c r="W785" s="24">
        <v>0</v>
      </c>
      <c r="X785" s="25">
        <v>17273</v>
      </c>
      <c r="Y785" s="24">
        <v>43.396226419999998</v>
      </c>
      <c r="Z785" s="24">
        <v>59.561128529999998</v>
      </c>
    </row>
    <row r="786" spans="1:26">
      <c r="A786" s="4">
        <v>785</v>
      </c>
      <c r="B786" s="8" t="s">
        <v>1523</v>
      </c>
      <c r="C786" t="s">
        <v>786</v>
      </c>
      <c r="D786" s="4">
        <f t="shared" si="71"/>
        <v>0</v>
      </c>
      <c r="E786" s="5" t="s">
        <v>11</v>
      </c>
      <c r="F786" s="5" t="s">
        <v>22</v>
      </c>
      <c r="G786" s="5">
        <v>1267</v>
      </c>
      <c r="H786" s="5">
        <v>1954</v>
      </c>
      <c r="I786" s="5">
        <f t="shared" si="75"/>
        <v>62</v>
      </c>
      <c r="J786" s="7">
        <v>510500</v>
      </c>
      <c r="K786" s="5" t="s">
        <v>2782</v>
      </c>
      <c r="L786" s="5" t="s">
        <v>2782</v>
      </c>
      <c r="M786" s="8" t="s">
        <v>1524</v>
      </c>
      <c r="N786" s="5">
        <f t="shared" si="72"/>
        <v>0</v>
      </c>
      <c r="O786" s="5">
        <f t="shared" si="73"/>
        <v>0</v>
      </c>
      <c r="P786" s="4">
        <v>2</v>
      </c>
      <c r="Q786" s="5">
        <v>38.312838999999997</v>
      </c>
      <c r="R786" s="5">
        <v>-122.30612600000001</v>
      </c>
      <c r="S786" s="24">
        <v>73.584905660000004</v>
      </c>
      <c r="T786" s="24">
        <v>48.820754719999996</v>
      </c>
      <c r="U786" s="24">
        <v>0</v>
      </c>
      <c r="V786" s="24">
        <v>72.738238839999994</v>
      </c>
      <c r="W786" s="24">
        <v>0</v>
      </c>
      <c r="X786" s="25">
        <v>17273</v>
      </c>
      <c r="Y786" s="24">
        <v>43.396226419999998</v>
      </c>
      <c r="Z786" s="24">
        <v>59.561128529999998</v>
      </c>
    </row>
    <row r="787" spans="1:26">
      <c r="A787" s="4">
        <v>786</v>
      </c>
      <c r="B787" s="8" t="s">
        <v>1525</v>
      </c>
      <c r="C787" t="s">
        <v>786</v>
      </c>
      <c r="D787" s="4">
        <f t="shared" si="71"/>
        <v>0</v>
      </c>
      <c r="E787" s="5" t="s">
        <v>11</v>
      </c>
      <c r="F787" s="5" t="s">
        <v>22</v>
      </c>
      <c r="G787" s="5">
        <v>1184</v>
      </c>
      <c r="H787" s="5">
        <v>1957</v>
      </c>
      <c r="I787" s="5">
        <f t="shared" si="75"/>
        <v>59</v>
      </c>
      <c r="J787" s="7">
        <v>463900</v>
      </c>
      <c r="K787" s="9">
        <v>41894</v>
      </c>
      <c r="L787" s="5" t="s">
        <v>958</v>
      </c>
      <c r="M787" s="8" t="s">
        <v>1526</v>
      </c>
      <c r="N787" s="5">
        <f t="shared" si="72"/>
        <v>0</v>
      </c>
      <c r="O787" s="5">
        <f t="shared" si="73"/>
        <v>0</v>
      </c>
      <c r="P787" s="4">
        <v>2</v>
      </c>
      <c r="Q787" s="5">
        <v>38.312876000000003</v>
      </c>
      <c r="R787" s="5">
        <v>-122.30591200000001</v>
      </c>
      <c r="S787" s="24">
        <v>73.584905660000004</v>
      </c>
      <c r="T787" s="24">
        <v>48.820754719999996</v>
      </c>
      <c r="U787" s="24">
        <v>0</v>
      </c>
      <c r="V787" s="24">
        <v>72.738238839999994</v>
      </c>
      <c r="W787" s="24">
        <v>0</v>
      </c>
      <c r="X787" s="25">
        <v>17273</v>
      </c>
      <c r="Y787" s="24">
        <v>43.396226419999998</v>
      </c>
      <c r="Z787" s="24">
        <v>59.561128529999998</v>
      </c>
    </row>
    <row r="788" spans="1:26">
      <c r="A788" s="4">
        <v>787</v>
      </c>
      <c r="B788" s="8" t="s">
        <v>1527</v>
      </c>
      <c r="C788" t="s">
        <v>786</v>
      </c>
      <c r="D788" s="4">
        <f t="shared" si="71"/>
        <v>0</v>
      </c>
      <c r="E788" s="5" t="s">
        <v>11</v>
      </c>
      <c r="F788" s="5" t="s">
        <v>22</v>
      </c>
      <c r="G788" s="5">
        <v>1112</v>
      </c>
      <c r="H788" s="5">
        <v>1954</v>
      </c>
      <c r="I788" s="5">
        <f t="shared" si="75"/>
        <v>62</v>
      </c>
      <c r="J788" s="7">
        <v>463700</v>
      </c>
      <c r="K788" s="5" t="s">
        <v>2782</v>
      </c>
      <c r="L788" s="5" t="s">
        <v>2782</v>
      </c>
      <c r="M788" s="8" t="s">
        <v>1528</v>
      </c>
      <c r="N788" s="5">
        <f t="shared" si="72"/>
        <v>1</v>
      </c>
      <c r="O788" s="5">
        <f t="shared" si="73"/>
        <v>0</v>
      </c>
      <c r="P788" s="4">
        <v>2</v>
      </c>
      <c r="Q788" s="5">
        <v>38.313682</v>
      </c>
      <c r="R788" s="5">
        <v>-122.30471900000001</v>
      </c>
      <c r="S788" s="24">
        <v>73.584905660000004</v>
      </c>
      <c r="T788" s="24">
        <v>48.820754719999996</v>
      </c>
      <c r="U788" s="24">
        <v>0</v>
      </c>
      <c r="V788" s="24">
        <v>72.738238839999994</v>
      </c>
      <c r="W788" s="24">
        <v>0</v>
      </c>
      <c r="X788" s="25">
        <v>17273</v>
      </c>
      <c r="Y788" s="24">
        <v>43.396226419999998</v>
      </c>
      <c r="Z788" s="24">
        <v>59.561128529999998</v>
      </c>
    </row>
    <row r="789" spans="1:26">
      <c r="A789" s="4">
        <v>788</v>
      </c>
      <c r="B789" s="8" t="s">
        <v>1529</v>
      </c>
      <c r="C789" t="s">
        <v>786</v>
      </c>
      <c r="D789" s="4">
        <f t="shared" si="71"/>
        <v>0</v>
      </c>
      <c r="E789" s="5" t="s">
        <v>11</v>
      </c>
      <c r="F789" s="5" t="s">
        <v>22</v>
      </c>
      <c r="G789" s="5">
        <v>1140</v>
      </c>
      <c r="H789" s="5">
        <v>1954</v>
      </c>
      <c r="I789" s="5">
        <f t="shared" si="75"/>
        <v>62</v>
      </c>
      <c r="J789" s="7">
        <v>457300</v>
      </c>
      <c r="K789" s="5" t="s">
        <v>2782</v>
      </c>
      <c r="L789" s="5" t="s">
        <v>2782</v>
      </c>
      <c r="M789" s="8" t="s">
        <v>1530</v>
      </c>
      <c r="N789" s="5">
        <f t="shared" si="72"/>
        <v>1</v>
      </c>
      <c r="O789" s="5">
        <f t="shared" si="73"/>
        <v>0</v>
      </c>
      <c r="P789" s="4">
        <v>1</v>
      </c>
      <c r="Q789" s="5">
        <v>38.313580000000002</v>
      </c>
      <c r="R789" s="5">
        <v>-122.305043</v>
      </c>
      <c r="S789" s="24">
        <v>73.584905660000004</v>
      </c>
      <c r="T789" s="24">
        <v>48.820754719999996</v>
      </c>
      <c r="U789" s="24">
        <v>0</v>
      </c>
      <c r="V789" s="24">
        <v>72.738238839999994</v>
      </c>
      <c r="W789" s="24">
        <v>0</v>
      </c>
      <c r="X789" s="25">
        <v>17273</v>
      </c>
      <c r="Y789" s="24">
        <v>43.396226419999998</v>
      </c>
      <c r="Z789" s="24">
        <v>59.561128529999998</v>
      </c>
    </row>
    <row r="790" spans="1:26">
      <c r="A790" s="4">
        <v>789</v>
      </c>
      <c r="B790" s="8" t="s">
        <v>1531</v>
      </c>
      <c r="C790" t="s">
        <v>786</v>
      </c>
      <c r="D790" s="4">
        <f t="shared" si="71"/>
        <v>0</v>
      </c>
      <c r="E790" s="5" t="s">
        <v>11</v>
      </c>
      <c r="F790" s="5" t="s">
        <v>22</v>
      </c>
      <c r="G790" s="5">
        <v>1562</v>
      </c>
      <c r="H790" s="5">
        <v>1954</v>
      </c>
      <c r="I790" s="5">
        <f t="shared" si="75"/>
        <v>62</v>
      </c>
      <c r="J790" s="7">
        <v>503300</v>
      </c>
      <c r="K790" s="9">
        <v>41992</v>
      </c>
      <c r="L790" s="9">
        <v>42013</v>
      </c>
      <c r="M790" s="8" t="s">
        <v>1532</v>
      </c>
      <c r="N790" s="5">
        <f t="shared" si="72"/>
        <v>1</v>
      </c>
      <c r="O790" s="5">
        <f t="shared" si="73"/>
        <v>0</v>
      </c>
      <c r="P790" s="4">
        <v>2</v>
      </c>
      <c r="Q790" s="5">
        <v>38.313813000000003</v>
      </c>
      <c r="R790" s="5">
        <v>-122.305204</v>
      </c>
      <c r="S790" s="24">
        <v>73.584905660000004</v>
      </c>
      <c r="T790" s="24">
        <v>48.820754719999996</v>
      </c>
      <c r="U790" s="24">
        <v>0</v>
      </c>
      <c r="V790" s="24">
        <v>72.738238839999994</v>
      </c>
      <c r="W790" s="24">
        <v>0</v>
      </c>
      <c r="X790" s="25">
        <v>17273</v>
      </c>
      <c r="Y790" s="24">
        <v>43.396226419999998</v>
      </c>
      <c r="Z790" s="24">
        <v>59.561128529999998</v>
      </c>
    </row>
    <row r="791" spans="1:26">
      <c r="A791" s="4">
        <v>790</v>
      </c>
      <c r="B791" s="8" t="s">
        <v>1533</v>
      </c>
      <c r="C791" t="s">
        <v>786</v>
      </c>
      <c r="D791" s="4">
        <f t="shared" si="71"/>
        <v>0</v>
      </c>
      <c r="E791" s="5" t="s">
        <v>11</v>
      </c>
      <c r="F791" s="5" t="s">
        <v>12</v>
      </c>
      <c r="G791" s="6">
        <v>500</v>
      </c>
      <c r="H791" s="5" t="s">
        <v>2782</v>
      </c>
      <c r="I791" s="5" t="s">
        <v>2782</v>
      </c>
      <c r="J791" s="7" t="s">
        <v>2782</v>
      </c>
      <c r="K791" s="5" t="s">
        <v>2782</v>
      </c>
      <c r="L791" s="5" t="s">
        <v>2782</v>
      </c>
      <c r="M791" s="8" t="s">
        <v>1534</v>
      </c>
      <c r="N791" s="5">
        <f t="shared" si="72"/>
        <v>0</v>
      </c>
      <c r="O791" s="5">
        <f t="shared" si="73"/>
        <v>1</v>
      </c>
      <c r="P791" s="4">
        <v>2</v>
      </c>
      <c r="Q791" s="5">
        <v>38.300882999999999</v>
      </c>
      <c r="R791" s="5">
        <v>-122.282596</v>
      </c>
      <c r="S791" s="24">
        <v>93.023255809999995</v>
      </c>
      <c r="T791" s="24">
        <v>61.046511629999998</v>
      </c>
      <c r="U791" s="24">
        <v>0.17361111100000001</v>
      </c>
      <c r="V791" s="24">
        <v>64.583333330000002</v>
      </c>
      <c r="W791" s="24">
        <v>0</v>
      </c>
      <c r="X791" s="25">
        <v>13466</v>
      </c>
      <c r="Y791" s="24">
        <v>15.116279069999999</v>
      </c>
      <c r="Z791" s="24">
        <v>58.115183250000001</v>
      </c>
    </row>
    <row r="792" spans="1:26">
      <c r="A792" s="4">
        <v>791</v>
      </c>
      <c r="B792" s="8" t="s">
        <v>1535</v>
      </c>
      <c r="C792" t="s">
        <v>786</v>
      </c>
      <c r="D792" s="4">
        <f t="shared" si="71"/>
        <v>0</v>
      </c>
      <c r="E792" s="5" t="s">
        <v>11</v>
      </c>
      <c r="F792" s="5" t="s">
        <v>22</v>
      </c>
      <c r="G792" s="6">
        <v>600</v>
      </c>
      <c r="H792" s="5" t="s">
        <v>2782</v>
      </c>
      <c r="I792" s="5" t="s">
        <v>2782</v>
      </c>
      <c r="J792" s="7">
        <v>756600</v>
      </c>
      <c r="K792" s="5" t="s">
        <v>2782</v>
      </c>
      <c r="L792" s="5" t="s">
        <v>2782</v>
      </c>
      <c r="M792" s="8" t="s">
        <v>1536</v>
      </c>
      <c r="N792" s="5">
        <f t="shared" si="72"/>
        <v>0</v>
      </c>
      <c r="O792" s="5">
        <f t="shared" si="73"/>
        <v>0</v>
      </c>
      <c r="P792" s="4">
        <v>2</v>
      </c>
      <c r="Q792" s="5">
        <v>38.301304000000002</v>
      </c>
      <c r="R792" s="5">
        <v>-122.282466</v>
      </c>
      <c r="S792" s="24">
        <v>93.023255809999995</v>
      </c>
      <c r="T792" s="24">
        <v>61.046511629999998</v>
      </c>
      <c r="U792" s="24">
        <v>0.17361111100000001</v>
      </c>
      <c r="V792" s="24">
        <v>64.583333330000002</v>
      </c>
      <c r="W792" s="24">
        <v>0</v>
      </c>
      <c r="X792" s="25">
        <v>13466</v>
      </c>
      <c r="Y792" s="24">
        <v>15.116279069999999</v>
      </c>
      <c r="Z792" s="24">
        <v>58.115183250000001</v>
      </c>
    </row>
    <row r="793" spans="1:26">
      <c r="A793" s="4">
        <v>792</v>
      </c>
      <c r="B793" s="8" t="s">
        <v>1537</v>
      </c>
      <c r="C793" t="s">
        <v>786</v>
      </c>
      <c r="D793" s="4">
        <f t="shared" si="71"/>
        <v>0</v>
      </c>
      <c r="E793" s="5" t="s">
        <v>11</v>
      </c>
      <c r="F793" s="5" t="s">
        <v>12</v>
      </c>
      <c r="G793" s="6">
        <v>180000</v>
      </c>
      <c r="H793" s="5" t="s">
        <v>2782</v>
      </c>
      <c r="I793" s="5" t="s">
        <v>2782</v>
      </c>
      <c r="J793" s="7">
        <v>355053</v>
      </c>
      <c r="K793" s="5" t="s">
        <v>1538</v>
      </c>
      <c r="L793" s="5" t="s">
        <v>1539</v>
      </c>
      <c r="M793" s="8" t="s">
        <v>1540</v>
      </c>
      <c r="N793" s="5">
        <f t="shared" si="72"/>
        <v>0</v>
      </c>
      <c r="O793" s="5">
        <f t="shared" si="73"/>
        <v>0</v>
      </c>
      <c r="P793" s="4">
        <v>2</v>
      </c>
      <c r="Q793" s="5">
        <v>38.303910000000002</v>
      </c>
      <c r="R793" s="5">
        <v>-122.283545</v>
      </c>
      <c r="S793" s="24">
        <v>93.023255809999995</v>
      </c>
      <c r="T793" s="24">
        <v>61.046511629999998</v>
      </c>
      <c r="U793" s="24">
        <v>0.17361111100000001</v>
      </c>
      <c r="V793" s="24">
        <v>64.583333330000002</v>
      </c>
      <c r="W793" s="24">
        <v>0</v>
      </c>
      <c r="X793" s="25">
        <v>13466</v>
      </c>
      <c r="Y793" s="24">
        <v>15.116279069999999</v>
      </c>
      <c r="Z793" s="24">
        <v>58.115183250000001</v>
      </c>
    </row>
    <row r="794" spans="1:26">
      <c r="A794" s="4">
        <v>793</v>
      </c>
      <c r="B794" s="8" t="s">
        <v>1541</v>
      </c>
      <c r="C794" t="s">
        <v>10</v>
      </c>
      <c r="D794" s="4">
        <f t="shared" si="71"/>
        <v>1</v>
      </c>
      <c r="E794" s="5" t="s">
        <v>46</v>
      </c>
      <c r="F794" s="5" t="s">
        <v>12</v>
      </c>
      <c r="G794" s="6" t="s">
        <v>1085</v>
      </c>
      <c r="H794" s="5" t="s">
        <v>2782</v>
      </c>
      <c r="I794" s="5" t="s">
        <v>2782</v>
      </c>
      <c r="J794" s="7" t="s">
        <v>2782</v>
      </c>
      <c r="K794" s="5" t="s">
        <v>2782</v>
      </c>
      <c r="L794" s="5" t="s">
        <v>2782</v>
      </c>
      <c r="M794" s="8" t="s">
        <v>1542</v>
      </c>
      <c r="N794" s="5">
        <f t="shared" si="72"/>
        <v>0</v>
      </c>
      <c r="O794" s="5">
        <f t="shared" si="73"/>
        <v>0</v>
      </c>
      <c r="P794" s="4">
        <v>4</v>
      </c>
      <c r="Q794" s="4">
        <v>38.303544000000002</v>
      </c>
      <c r="R794" s="22">
        <v>-122.277412</v>
      </c>
      <c r="S794" s="24">
        <v>95.953757229999994</v>
      </c>
      <c r="T794" s="24">
        <v>72.254335260000005</v>
      </c>
      <c r="U794" s="24">
        <v>0</v>
      </c>
      <c r="V794" s="24">
        <v>22.241835829999999</v>
      </c>
      <c r="W794" s="24">
        <v>0</v>
      </c>
      <c r="X794" s="25">
        <v>56694</v>
      </c>
      <c r="Y794" s="24">
        <v>57.996146439999997</v>
      </c>
      <c r="Z794" s="24">
        <v>89.306697999999997</v>
      </c>
    </row>
    <row r="795" spans="1:26">
      <c r="A795" s="4">
        <v>794</v>
      </c>
      <c r="B795" s="8" t="s">
        <v>1543</v>
      </c>
      <c r="C795" t="s">
        <v>10</v>
      </c>
      <c r="D795" s="4">
        <f t="shared" si="71"/>
        <v>1</v>
      </c>
      <c r="E795" s="5" t="s">
        <v>46</v>
      </c>
      <c r="F795" s="5" t="s">
        <v>12</v>
      </c>
      <c r="G795" s="6">
        <v>16800</v>
      </c>
      <c r="H795" s="5" t="s">
        <v>2782</v>
      </c>
      <c r="I795" s="5" t="s">
        <v>2782</v>
      </c>
      <c r="J795" s="7" t="s">
        <v>2782</v>
      </c>
      <c r="K795" s="5" t="s">
        <v>2782</v>
      </c>
      <c r="L795" s="5" t="s">
        <v>2782</v>
      </c>
      <c r="M795" s="8" t="s">
        <v>1542</v>
      </c>
      <c r="N795" s="5">
        <f t="shared" si="72"/>
        <v>0</v>
      </c>
      <c r="O795" s="5">
        <f t="shared" si="73"/>
        <v>0</v>
      </c>
      <c r="P795" s="4">
        <v>4</v>
      </c>
      <c r="Q795" s="22">
        <v>38.303319999999999</v>
      </c>
      <c r="R795" s="22">
        <v>-122.27783599999999</v>
      </c>
      <c r="S795" s="24">
        <v>95.953757229999994</v>
      </c>
      <c r="T795" s="24">
        <v>72.254335260000005</v>
      </c>
      <c r="U795" s="24">
        <v>0</v>
      </c>
      <c r="V795" s="24">
        <v>22.241835829999999</v>
      </c>
      <c r="W795" s="24">
        <v>0</v>
      </c>
      <c r="X795" s="25">
        <v>56694</v>
      </c>
      <c r="Y795" s="24">
        <v>57.996146439999997</v>
      </c>
      <c r="Z795" s="24">
        <v>89.306697999999997</v>
      </c>
    </row>
    <row r="796" spans="1:26">
      <c r="A796" s="4">
        <v>795</v>
      </c>
      <c r="B796" s="8" t="s">
        <v>1544</v>
      </c>
      <c r="C796" t="s">
        <v>10</v>
      </c>
      <c r="D796" s="4">
        <f t="shared" si="71"/>
        <v>1</v>
      </c>
      <c r="E796" s="5" t="s">
        <v>46</v>
      </c>
      <c r="F796" s="5" t="s">
        <v>12</v>
      </c>
      <c r="G796" s="6" t="s">
        <v>1085</v>
      </c>
      <c r="H796" s="5" t="s">
        <v>2782</v>
      </c>
      <c r="I796" s="5" t="s">
        <v>2782</v>
      </c>
      <c r="J796" s="7" t="s">
        <v>2782</v>
      </c>
      <c r="K796" s="5" t="s">
        <v>2782</v>
      </c>
      <c r="L796" s="5" t="s">
        <v>2782</v>
      </c>
      <c r="M796" s="8" t="s">
        <v>1545</v>
      </c>
      <c r="N796" s="5">
        <f t="shared" si="72"/>
        <v>0</v>
      </c>
      <c r="O796" s="5">
        <f t="shared" si="73"/>
        <v>0</v>
      </c>
      <c r="P796" s="4">
        <v>4</v>
      </c>
      <c r="Q796" s="22">
        <v>38.303035000000001</v>
      </c>
      <c r="R796" s="22">
        <v>-122.278155</v>
      </c>
      <c r="S796" s="24">
        <v>95.953757229999994</v>
      </c>
      <c r="T796" s="24">
        <v>72.254335260000005</v>
      </c>
      <c r="U796" s="24">
        <v>0</v>
      </c>
      <c r="V796" s="24">
        <v>22.241835829999999</v>
      </c>
      <c r="W796" s="24">
        <v>0</v>
      </c>
      <c r="X796" s="25">
        <v>56694</v>
      </c>
      <c r="Y796" s="24">
        <v>57.996146439999997</v>
      </c>
      <c r="Z796" s="24">
        <v>89.306697999999997</v>
      </c>
    </row>
    <row r="797" spans="1:26">
      <c r="A797" s="4">
        <v>796</v>
      </c>
      <c r="B797" s="8" t="s">
        <v>1546</v>
      </c>
      <c r="C797" t="s">
        <v>786</v>
      </c>
      <c r="D797" s="4">
        <f t="shared" si="71"/>
        <v>0</v>
      </c>
      <c r="E797" s="5" t="s">
        <v>11</v>
      </c>
      <c r="F797" s="5" t="s">
        <v>12</v>
      </c>
      <c r="G797" s="6">
        <v>24500</v>
      </c>
      <c r="H797" s="5" t="s">
        <v>2782</v>
      </c>
      <c r="I797" s="5" t="s">
        <v>2782</v>
      </c>
      <c r="J797" s="7" t="s">
        <v>2782</v>
      </c>
      <c r="K797" s="9">
        <v>41918</v>
      </c>
      <c r="L797" s="9">
        <v>41961</v>
      </c>
      <c r="M797" s="8" t="s">
        <v>1547</v>
      </c>
      <c r="N797" s="5">
        <f t="shared" si="72"/>
        <v>0</v>
      </c>
      <c r="O797" s="5">
        <f t="shared" si="73"/>
        <v>0</v>
      </c>
      <c r="P797" s="4">
        <v>2</v>
      </c>
      <c r="Q797" s="22">
        <v>38.299503000000001</v>
      </c>
      <c r="R797" s="22">
        <v>-122.285358</v>
      </c>
      <c r="S797" s="24">
        <v>93.023255809999995</v>
      </c>
      <c r="T797" s="24">
        <v>61.046511629999998</v>
      </c>
      <c r="U797" s="24">
        <v>0.17361111100000001</v>
      </c>
      <c r="V797" s="24">
        <v>64.583333330000002</v>
      </c>
      <c r="W797" s="24">
        <v>0</v>
      </c>
      <c r="X797" s="25">
        <v>13466</v>
      </c>
      <c r="Y797" s="24">
        <v>15.116279069999999</v>
      </c>
      <c r="Z797" s="24">
        <v>58.115183250000001</v>
      </c>
    </row>
    <row r="798" spans="1:26">
      <c r="A798" s="4">
        <v>797</v>
      </c>
      <c r="B798" s="8" t="s">
        <v>1548</v>
      </c>
      <c r="C798" t="s">
        <v>786</v>
      </c>
      <c r="D798" s="4">
        <f t="shared" si="71"/>
        <v>0</v>
      </c>
      <c r="E798" s="5" t="s">
        <v>11</v>
      </c>
      <c r="F798" s="5" t="s">
        <v>12</v>
      </c>
      <c r="G798" s="6">
        <v>16666</v>
      </c>
      <c r="H798" s="5" t="s">
        <v>2782</v>
      </c>
      <c r="I798" s="5" t="s">
        <v>2782</v>
      </c>
      <c r="J798" s="7" t="s">
        <v>2782</v>
      </c>
      <c r="K798" s="9">
        <v>42135</v>
      </c>
      <c r="L798" s="9">
        <v>42142</v>
      </c>
      <c r="M798" s="8" t="s">
        <v>1549</v>
      </c>
      <c r="N798" s="5">
        <f t="shared" si="72"/>
        <v>0</v>
      </c>
      <c r="O798" s="5">
        <f t="shared" si="73"/>
        <v>0</v>
      </c>
      <c r="P798" s="4">
        <v>2</v>
      </c>
      <c r="Q798" s="22">
        <v>38.299670999999996</v>
      </c>
      <c r="R798" s="22">
        <v>-122.285516</v>
      </c>
      <c r="S798" s="24">
        <v>93.023255809999995</v>
      </c>
      <c r="T798" s="24">
        <v>61.046511629999998</v>
      </c>
      <c r="U798" s="24">
        <v>0.17361111100000001</v>
      </c>
      <c r="V798" s="24">
        <v>64.583333330000002</v>
      </c>
      <c r="W798" s="24">
        <v>0</v>
      </c>
      <c r="X798" s="25">
        <v>13466</v>
      </c>
      <c r="Y798" s="24">
        <v>15.116279069999999</v>
      </c>
      <c r="Z798" s="24">
        <v>58.115183250000001</v>
      </c>
    </row>
    <row r="799" spans="1:26">
      <c r="A799" s="4">
        <v>798</v>
      </c>
      <c r="B799" s="8" t="s">
        <v>1550</v>
      </c>
      <c r="C799" t="s">
        <v>786</v>
      </c>
      <c r="D799" s="4">
        <f t="shared" si="71"/>
        <v>0</v>
      </c>
      <c r="E799" s="5" t="s">
        <v>11</v>
      </c>
      <c r="F799" s="5" t="s">
        <v>12</v>
      </c>
      <c r="G799" s="6">
        <v>16666</v>
      </c>
      <c r="H799" s="5" t="s">
        <v>2782</v>
      </c>
      <c r="I799" s="5" t="s">
        <v>2782</v>
      </c>
      <c r="J799" s="7" t="s">
        <v>2782</v>
      </c>
      <c r="K799" s="9">
        <v>41984</v>
      </c>
      <c r="L799" s="9">
        <v>42097</v>
      </c>
      <c r="M799" s="4" t="s">
        <v>1551</v>
      </c>
      <c r="N799" s="5">
        <f t="shared" si="72"/>
        <v>0</v>
      </c>
      <c r="O799" s="5">
        <f t="shared" si="73"/>
        <v>0</v>
      </c>
      <c r="P799" s="4">
        <v>2</v>
      </c>
      <c r="Q799" s="22">
        <v>38.299835000000002</v>
      </c>
      <c r="R799" s="22">
        <v>-122.285675</v>
      </c>
      <c r="S799" s="24">
        <v>93.023255809999995</v>
      </c>
      <c r="T799" s="24">
        <v>61.046511629999998</v>
      </c>
      <c r="U799" s="24">
        <v>0.17361111100000001</v>
      </c>
      <c r="V799" s="24">
        <v>64.583333330000002</v>
      </c>
      <c r="W799" s="24">
        <v>0</v>
      </c>
      <c r="X799" s="25">
        <v>13466</v>
      </c>
      <c r="Y799" s="24">
        <v>15.116279069999999</v>
      </c>
      <c r="Z799" s="24">
        <v>58.115183250000001</v>
      </c>
    </row>
    <row r="800" spans="1:26">
      <c r="A800" s="4">
        <v>799</v>
      </c>
      <c r="B800" s="8" t="s">
        <v>1552</v>
      </c>
      <c r="C800" t="s">
        <v>786</v>
      </c>
      <c r="D800" s="4">
        <f t="shared" si="71"/>
        <v>0</v>
      </c>
      <c r="E800" s="5" t="s">
        <v>11</v>
      </c>
      <c r="F800" s="5" t="s">
        <v>12</v>
      </c>
      <c r="G800" s="6">
        <v>2658</v>
      </c>
      <c r="H800" s="5" t="s">
        <v>2782</v>
      </c>
      <c r="I800" s="5" t="s">
        <v>2782</v>
      </c>
      <c r="J800" s="7" t="s">
        <v>2782</v>
      </c>
      <c r="K800" s="9">
        <v>41891</v>
      </c>
      <c r="L800" s="9">
        <v>41955</v>
      </c>
      <c r="M800" s="8" t="s">
        <v>1553</v>
      </c>
      <c r="N800" s="5">
        <f t="shared" si="72"/>
        <v>0</v>
      </c>
      <c r="O800" s="5">
        <f t="shared" si="73"/>
        <v>0</v>
      </c>
      <c r="P800" s="4">
        <v>2</v>
      </c>
      <c r="Q800" s="22">
        <v>38.300241999999997</v>
      </c>
      <c r="R800" s="22">
        <v>-122.28610999999999</v>
      </c>
      <c r="S800" s="24">
        <v>93.023255809999995</v>
      </c>
      <c r="T800" s="24">
        <v>61.046511629999998</v>
      </c>
      <c r="U800" s="24">
        <v>0.17361111100000001</v>
      </c>
      <c r="V800" s="24">
        <v>64.583333330000002</v>
      </c>
      <c r="W800" s="24">
        <v>0</v>
      </c>
      <c r="X800" s="25">
        <v>13466</v>
      </c>
      <c r="Y800" s="24">
        <v>15.116279069999999</v>
      </c>
      <c r="Z800" s="24">
        <v>58.115183250000001</v>
      </c>
    </row>
    <row r="801" spans="1:26">
      <c r="A801" s="4">
        <v>800</v>
      </c>
      <c r="B801" s="8" t="s">
        <v>1554</v>
      </c>
      <c r="C801" t="s">
        <v>786</v>
      </c>
      <c r="D801" s="4">
        <f t="shared" si="71"/>
        <v>0</v>
      </c>
      <c r="E801" s="5" t="s">
        <v>11</v>
      </c>
      <c r="F801" s="5" t="s">
        <v>12</v>
      </c>
      <c r="G801" s="6">
        <v>2658</v>
      </c>
      <c r="H801" s="5" t="s">
        <v>2782</v>
      </c>
      <c r="I801" s="5" t="s">
        <v>2782</v>
      </c>
      <c r="J801" s="7" t="s">
        <v>2782</v>
      </c>
      <c r="K801" s="5" t="s">
        <v>2782</v>
      </c>
      <c r="L801" s="5" t="s">
        <v>2782</v>
      </c>
      <c r="M801" s="8" t="s">
        <v>1553</v>
      </c>
      <c r="N801" s="5">
        <f t="shared" si="72"/>
        <v>0</v>
      </c>
      <c r="O801" s="5">
        <f t="shared" si="73"/>
        <v>0</v>
      </c>
      <c r="P801" s="4">
        <v>2</v>
      </c>
      <c r="Q801" s="22">
        <v>38.300412999999999</v>
      </c>
      <c r="R801" s="22">
        <v>-122.286253</v>
      </c>
      <c r="S801" s="24">
        <v>93.023255809999995</v>
      </c>
      <c r="T801" s="24">
        <v>61.046511629999998</v>
      </c>
      <c r="U801" s="24">
        <v>0.17361111100000001</v>
      </c>
      <c r="V801" s="24">
        <v>64.583333330000002</v>
      </c>
      <c r="W801" s="24">
        <v>0</v>
      </c>
      <c r="X801" s="25">
        <v>13466</v>
      </c>
      <c r="Y801" s="24">
        <v>15.116279069999999</v>
      </c>
      <c r="Z801" s="24">
        <v>58.115183250000001</v>
      </c>
    </row>
    <row r="802" spans="1:26">
      <c r="A802" s="4">
        <v>801</v>
      </c>
      <c r="B802" s="8" t="s">
        <v>1555</v>
      </c>
      <c r="C802" t="s">
        <v>786</v>
      </c>
      <c r="D802" s="4">
        <f t="shared" si="71"/>
        <v>0</v>
      </c>
      <c r="E802" s="5" t="s">
        <v>11</v>
      </c>
      <c r="F802" s="5" t="s">
        <v>12</v>
      </c>
      <c r="G802" s="6" t="s">
        <v>1085</v>
      </c>
      <c r="H802" s="5" t="s">
        <v>2782</v>
      </c>
      <c r="I802" s="5" t="s">
        <v>2782</v>
      </c>
      <c r="J802" s="7" t="s">
        <v>2782</v>
      </c>
      <c r="K802" s="5" t="s">
        <v>2782</v>
      </c>
      <c r="L802" s="5" t="s">
        <v>2782</v>
      </c>
      <c r="M802" s="8" t="s">
        <v>1556</v>
      </c>
      <c r="N802" s="5">
        <f t="shared" si="72"/>
        <v>0</v>
      </c>
      <c r="O802" s="5">
        <f t="shared" si="73"/>
        <v>0</v>
      </c>
      <c r="P802" s="4">
        <v>2</v>
      </c>
      <c r="Q802" s="22">
        <v>38.301122999999997</v>
      </c>
      <c r="R802" s="22">
        <v>-122.287041</v>
      </c>
      <c r="S802" s="24">
        <v>93.023255809999995</v>
      </c>
      <c r="T802" s="24">
        <v>61.046511629999998</v>
      </c>
      <c r="U802" s="24">
        <v>0.17361111100000001</v>
      </c>
      <c r="V802" s="24">
        <v>64.583333330000002</v>
      </c>
      <c r="W802" s="24">
        <v>0</v>
      </c>
      <c r="X802" s="25">
        <v>13466</v>
      </c>
      <c r="Y802" s="24">
        <v>15.116279069999999</v>
      </c>
      <c r="Z802" s="24">
        <v>58.115183250000001</v>
      </c>
    </row>
    <row r="803" spans="1:26">
      <c r="A803" s="4">
        <v>802</v>
      </c>
      <c r="B803" s="8" t="s">
        <v>1557</v>
      </c>
      <c r="C803" t="s">
        <v>786</v>
      </c>
      <c r="D803" s="4">
        <f t="shared" si="71"/>
        <v>0</v>
      </c>
      <c r="E803" s="5" t="s">
        <v>11</v>
      </c>
      <c r="F803" s="5" t="s">
        <v>22</v>
      </c>
      <c r="G803" s="5">
        <v>925</v>
      </c>
      <c r="H803" s="5">
        <v>1900</v>
      </c>
      <c r="I803" s="5">
        <f>2016-H803</f>
        <v>116</v>
      </c>
      <c r="J803" s="7">
        <v>380700</v>
      </c>
      <c r="K803" s="5" t="s">
        <v>2782</v>
      </c>
      <c r="L803" s="5" t="s">
        <v>2782</v>
      </c>
      <c r="M803" s="8" t="s">
        <v>1558</v>
      </c>
      <c r="N803" s="5">
        <f t="shared" si="72"/>
        <v>1</v>
      </c>
      <c r="O803" s="5">
        <f t="shared" si="73"/>
        <v>0</v>
      </c>
      <c r="P803" s="4">
        <v>2</v>
      </c>
      <c r="Q803" s="22">
        <v>38.301799000000003</v>
      </c>
      <c r="R803" s="22">
        <v>-122.28491699999999</v>
      </c>
      <c r="S803" s="24">
        <v>93.023255809999995</v>
      </c>
      <c r="T803" s="24">
        <v>61.046511629999998</v>
      </c>
      <c r="U803" s="24">
        <v>0.17361111100000001</v>
      </c>
      <c r="V803" s="24">
        <v>64.583333330000002</v>
      </c>
      <c r="W803" s="24">
        <v>0</v>
      </c>
      <c r="X803" s="25">
        <v>13466</v>
      </c>
      <c r="Y803" s="24">
        <v>15.116279069999999</v>
      </c>
      <c r="Z803" s="24">
        <v>58.115183250000001</v>
      </c>
    </row>
    <row r="804" spans="1:26" ht="48">
      <c r="A804" s="4">
        <v>803</v>
      </c>
      <c r="B804" s="8" t="s">
        <v>1559</v>
      </c>
      <c r="C804" t="s">
        <v>786</v>
      </c>
      <c r="D804" s="4">
        <f t="shared" si="71"/>
        <v>0</v>
      </c>
      <c r="E804" s="5" t="s">
        <v>11</v>
      </c>
      <c r="F804" s="5" t="s">
        <v>12</v>
      </c>
      <c r="G804" s="6">
        <v>8500</v>
      </c>
      <c r="H804" s="5" t="s">
        <v>2782</v>
      </c>
      <c r="I804" s="5" t="s">
        <v>2782</v>
      </c>
      <c r="J804" s="7" t="s">
        <v>2782</v>
      </c>
      <c r="K804" s="5" t="s">
        <v>2782</v>
      </c>
      <c r="L804" s="5" t="s">
        <v>2782</v>
      </c>
      <c r="M804" s="23" t="s">
        <v>1560</v>
      </c>
      <c r="N804" s="5">
        <f t="shared" si="72"/>
        <v>0</v>
      </c>
      <c r="O804" s="5">
        <f t="shared" si="73"/>
        <v>0</v>
      </c>
      <c r="P804" s="4">
        <v>2</v>
      </c>
      <c r="Q804" s="22">
        <v>38.301831999999997</v>
      </c>
      <c r="R804" s="22">
        <v>-122.287262</v>
      </c>
      <c r="S804" s="24">
        <v>93.023255809999995</v>
      </c>
      <c r="T804" s="24">
        <v>61.046511629999998</v>
      </c>
      <c r="U804" s="24">
        <v>0.17361111100000001</v>
      </c>
      <c r="V804" s="24">
        <v>64.583333330000002</v>
      </c>
      <c r="W804" s="24">
        <v>0</v>
      </c>
      <c r="X804" s="25">
        <v>13466</v>
      </c>
      <c r="Y804" s="24">
        <v>15.116279069999999</v>
      </c>
      <c r="Z804" s="24">
        <v>58.115183250000001</v>
      </c>
    </row>
    <row r="805" spans="1:26">
      <c r="A805" s="4">
        <v>804</v>
      </c>
      <c r="B805" s="8" t="s">
        <v>1561</v>
      </c>
      <c r="C805" t="s">
        <v>786</v>
      </c>
      <c r="D805" s="4">
        <f t="shared" si="71"/>
        <v>0</v>
      </c>
      <c r="E805" s="5" t="s">
        <v>11</v>
      </c>
      <c r="F805" s="5" t="s">
        <v>22</v>
      </c>
      <c r="G805" s="6">
        <v>600</v>
      </c>
      <c r="H805" s="5" t="s">
        <v>2782</v>
      </c>
      <c r="I805" s="5" t="s">
        <v>2782</v>
      </c>
      <c r="J805" s="7" t="s">
        <v>2782</v>
      </c>
      <c r="K805" s="5" t="s">
        <v>2782</v>
      </c>
      <c r="L805" s="5" t="s">
        <v>2782</v>
      </c>
      <c r="M805" s="8" t="s">
        <v>1562</v>
      </c>
      <c r="N805" s="5">
        <f t="shared" si="72"/>
        <v>0</v>
      </c>
      <c r="O805" s="5">
        <f t="shared" si="73"/>
        <v>0</v>
      </c>
      <c r="P805" s="4">
        <v>2</v>
      </c>
      <c r="Q805" s="22">
        <v>38.302078999999999</v>
      </c>
      <c r="R805" s="22">
        <v>-122.286349</v>
      </c>
      <c r="S805" s="24">
        <v>93.023255809999995</v>
      </c>
      <c r="T805" s="24">
        <v>61.046511629999998</v>
      </c>
      <c r="U805" s="24">
        <v>0.17361111100000001</v>
      </c>
      <c r="V805" s="24">
        <v>64.583333330000002</v>
      </c>
      <c r="W805" s="24">
        <v>0</v>
      </c>
      <c r="X805" s="25">
        <v>13466</v>
      </c>
      <c r="Y805" s="24">
        <v>15.116279069999999</v>
      </c>
      <c r="Z805" s="24">
        <v>58.115183250000001</v>
      </c>
    </row>
    <row r="806" spans="1:26">
      <c r="A806" s="4">
        <v>805</v>
      </c>
      <c r="B806" s="8" t="s">
        <v>1563</v>
      </c>
      <c r="C806" t="s">
        <v>786</v>
      </c>
      <c r="D806" s="4">
        <f t="shared" si="71"/>
        <v>0</v>
      </c>
      <c r="E806" s="5" t="s">
        <v>11</v>
      </c>
      <c r="F806" s="5" t="s">
        <v>22</v>
      </c>
      <c r="G806" s="5">
        <v>1344</v>
      </c>
      <c r="H806" s="5">
        <v>1927</v>
      </c>
      <c r="I806" s="5">
        <f>2016-H806</f>
        <v>89</v>
      </c>
      <c r="J806" s="7">
        <v>556600</v>
      </c>
      <c r="K806" s="5" t="s">
        <v>2782</v>
      </c>
      <c r="L806" s="5" t="s">
        <v>2782</v>
      </c>
      <c r="M806" s="4" t="s">
        <v>1564</v>
      </c>
      <c r="N806" s="5">
        <f t="shared" si="72"/>
        <v>0</v>
      </c>
      <c r="O806" s="5">
        <f t="shared" si="73"/>
        <v>0</v>
      </c>
      <c r="P806" s="4">
        <v>2</v>
      </c>
      <c r="Q806" s="22">
        <v>38.302124999999997</v>
      </c>
      <c r="R806" s="22">
        <v>-122.286873</v>
      </c>
      <c r="S806" s="24">
        <v>93.023255809999995</v>
      </c>
      <c r="T806" s="24">
        <v>61.046511629999998</v>
      </c>
      <c r="U806" s="24">
        <v>0.17361111100000001</v>
      </c>
      <c r="V806" s="24">
        <v>64.583333330000002</v>
      </c>
      <c r="W806" s="24">
        <v>0</v>
      </c>
      <c r="X806" s="25">
        <v>13466</v>
      </c>
      <c r="Y806" s="24">
        <v>15.116279069999999</v>
      </c>
      <c r="Z806" s="24">
        <v>58.115183250000001</v>
      </c>
    </row>
    <row r="807" spans="1:26">
      <c r="A807" s="4">
        <v>806</v>
      </c>
      <c r="B807" s="8" t="s">
        <v>1565</v>
      </c>
      <c r="C807" t="s">
        <v>786</v>
      </c>
      <c r="D807" s="4">
        <f t="shared" si="71"/>
        <v>0</v>
      </c>
      <c r="E807" s="5" t="s">
        <v>11</v>
      </c>
      <c r="F807" s="5" t="s">
        <v>22</v>
      </c>
      <c r="G807" s="5">
        <v>840</v>
      </c>
      <c r="H807" s="5">
        <v>1910</v>
      </c>
      <c r="I807" s="5">
        <f>2016-H807</f>
        <v>106</v>
      </c>
      <c r="J807" s="7">
        <v>407000</v>
      </c>
      <c r="K807" s="9">
        <v>42073</v>
      </c>
      <c r="L807" s="9">
        <v>42138</v>
      </c>
      <c r="M807" s="8" t="s">
        <v>1566</v>
      </c>
      <c r="N807" s="5">
        <f t="shared" si="72"/>
        <v>0</v>
      </c>
      <c r="O807" s="5">
        <f t="shared" si="73"/>
        <v>1</v>
      </c>
      <c r="P807" s="4">
        <v>3</v>
      </c>
      <c r="Q807" s="22">
        <v>38.302399999999999</v>
      </c>
      <c r="R807" s="22">
        <v>-122.286599</v>
      </c>
      <c r="S807" s="24">
        <v>93.023255809999995</v>
      </c>
      <c r="T807" s="24">
        <v>61.046511629999998</v>
      </c>
      <c r="U807" s="24">
        <v>0.17361111100000001</v>
      </c>
      <c r="V807" s="24">
        <v>64.583333330000002</v>
      </c>
      <c r="W807" s="24">
        <v>0</v>
      </c>
      <c r="X807" s="25">
        <v>13466</v>
      </c>
      <c r="Y807" s="24">
        <v>15.116279069999999</v>
      </c>
      <c r="Z807" s="24">
        <v>58.115183250000001</v>
      </c>
    </row>
    <row r="808" spans="1:26">
      <c r="A808" s="4">
        <v>807</v>
      </c>
      <c r="B808" s="8" t="s">
        <v>1567</v>
      </c>
      <c r="C808" t="s">
        <v>786</v>
      </c>
      <c r="D808" s="4">
        <f t="shared" si="71"/>
        <v>0</v>
      </c>
      <c r="E808" s="5" t="s">
        <v>11</v>
      </c>
      <c r="F808" s="5" t="s">
        <v>22</v>
      </c>
      <c r="G808" s="6">
        <v>2400</v>
      </c>
      <c r="H808" s="5" t="s">
        <v>2782</v>
      </c>
      <c r="I808" s="5" t="s">
        <v>2782</v>
      </c>
      <c r="J808" s="7">
        <v>311900</v>
      </c>
      <c r="K808" s="9">
        <v>42206</v>
      </c>
      <c r="L808" s="9">
        <v>42307</v>
      </c>
      <c r="M808" s="8" t="s">
        <v>1568</v>
      </c>
      <c r="N808" s="5">
        <f t="shared" si="72"/>
        <v>0</v>
      </c>
      <c r="O808" s="5">
        <f t="shared" si="73"/>
        <v>0</v>
      </c>
      <c r="P808" s="4">
        <v>2</v>
      </c>
      <c r="Q808" s="22">
        <v>38.302495</v>
      </c>
      <c r="R808" s="22">
        <v>-122.287283</v>
      </c>
      <c r="S808" s="24">
        <v>93.023255809999995</v>
      </c>
      <c r="T808" s="24">
        <v>61.046511629999998</v>
      </c>
      <c r="U808" s="24">
        <v>0.17361111100000001</v>
      </c>
      <c r="V808" s="24">
        <v>64.583333330000002</v>
      </c>
      <c r="W808" s="24">
        <v>0</v>
      </c>
      <c r="X808" s="25">
        <v>13466</v>
      </c>
      <c r="Y808" s="24">
        <v>15.116279069999999</v>
      </c>
      <c r="Z808" s="24">
        <v>58.115183250000001</v>
      </c>
    </row>
    <row r="809" spans="1:26">
      <c r="A809" s="4">
        <v>808</v>
      </c>
      <c r="B809" s="8" t="s">
        <v>1569</v>
      </c>
      <c r="C809" t="s">
        <v>786</v>
      </c>
      <c r="D809" s="4">
        <f t="shared" si="71"/>
        <v>0</v>
      </c>
      <c r="E809" s="5" t="s">
        <v>11</v>
      </c>
      <c r="F809" s="5" t="s">
        <v>22</v>
      </c>
      <c r="G809" s="5">
        <v>1375</v>
      </c>
      <c r="H809" s="5">
        <v>1880</v>
      </c>
      <c r="I809" s="5">
        <f>2016-H809</f>
        <v>136</v>
      </c>
      <c r="J809" s="7">
        <v>426900</v>
      </c>
      <c r="K809" s="9">
        <v>41891</v>
      </c>
      <c r="L809" s="9">
        <v>41897</v>
      </c>
      <c r="M809" s="8" t="s">
        <v>1570</v>
      </c>
      <c r="N809" s="5">
        <f t="shared" si="72"/>
        <v>0</v>
      </c>
      <c r="O809" s="5">
        <f t="shared" si="73"/>
        <v>1</v>
      </c>
      <c r="P809" s="4">
        <v>3</v>
      </c>
      <c r="Q809" s="22">
        <v>38.303077999999999</v>
      </c>
      <c r="R809" s="22">
        <v>-122.28614899999999</v>
      </c>
      <c r="S809" s="24">
        <v>93.023255809999995</v>
      </c>
      <c r="T809" s="24">
        <v>61.046511629999998</v>
      </c>
      <c r="U809" s="24">
        <v>0.17361111100000001</v>
      </c>
      <c r="V809" s="24">
        <v>64.583333330000002</v>
      </c>
      <c r="W809" s="24">
        <v>0</v>
      </c>
      <c r="X809" s="25">
        <v>13466</v>
      </c>
      <c r="Y809" s="24">
        <v>15.116279069999999</v>
      </c>
      <c r="Z809" s="24">
        <v>58.115183250000001</v>
      </c>
    </row>
    <row r="810" spans="1:26">
      <c r="A810" s="4">
        <v>809</v>
      </c>
      <c r="B810" s="8" t="s">
        <v>1571</v>
      </c>
      <c r="C810" t="s">
        <v>786</v>
      </c>
      <c r="D810" s="4">
        <f t="shared" si="71"/>
        <v>0</v>
      </c>
      <c r="E810" s="5" t="s">
        <v>11</v>
      </c>
      <c r="F810" s="5" t="s">
        <v>22</v>
      </c>
      <c r="G810" s="5">
        <v>2320</v>
      </c>
      <c r="H810" s="5">
        <v>1984</v>
      </c>
      <c r="I810" s="5">
        <f>2016-H810</f>
        <v>32</v>
      </c>
      <c r="J810" s="7">
        <v>733000</v>
      </c>
      <c r="K810" s="5" t="s">
        <v>2782</v>
      </c>
      <c r="L810" s="5" t="s">
        <v>2782</v>
      </c>
      <c r="M810" s="8" t="s">
        <v>1572</v>
      </c>
      <c r="N810" s="5">
        <f t="shared" si="72"/>
        <v>0</v>
      </c>
      <c r="O810" s="5">
        <f t="shared" si="73"/>
        <v>0</v>
      </c>
      <c r="P810" s="4">
        <v>2</v>
      </c>
      <c r="Q810" s="22">
        <v>38.303344000000003</v>
      </c>
      <c r="R810" s="22">
        <v>-122.285622</v>
      </c>
      <c r="S810" s="24">
        <v>93.023255809999995</v>
      </c>
      <c r="T810" s="24">
        <v>61.046511629999998</v>
      </c>
      <c r="U810" s="24">
        <v>0.17361111100000001</v>
      </c>
      <c r="V810" s="24">
        <v>64.583333330000002</v>
      </c>
      <c r="W810" s="24">
        <v>0</v>
      </c>
      <c r="X810" s="25">
        <v>13466</v>
      </c>
      <c r="Y810" s="24">
        <v>15.116279069999999</v>
      </c>
      <c r="Z810" s="24">
        <v>58.115183250000001</v>
      </c>
    </row>
    <row r="811" spans="1:26">
      <c r="A811" s="4">
        <v>810</v>
      </c>
      <c r="B811" s="8" t="s">
        <v>1573</v>
      </c>
      <c r="C811" t="s">
        <v>786</v>
      </c>
      <c r="D811" s="4">
        <f t="shared" si="71"/>
        <v>1</v>
      </c>
      <c r="E811" s="5" t="s">
        <v>46</v>
      </c>
      <c r="F811" s="5" t="s">
        <v>22</v>
      </c>
      <c r="G811" s="5">
        <v>962</v>
      </c>
      <c r="H811" s="5">
        <v>1920</v>
      </c>
      <c r="I811" s="5">
        <f>2016-H811</f>
        <v>96</v>
      </c>
      <c r="J811" s="7">
        <v>443700</v>
      </c>
      <c r="K811" s="5" t="s">
        <v>2782</v>
      </c>
      <c r="L811" s="5" t="s">
        <v>2782</v>
      </c>
      <c r="M811" s="5" t="s">
        <v>1574</v>
      </c>
      <c r="N811" s="5">
        <f t="shared" si="72"/>
        <v>0</v>
      </c>
      <c r="O811" s="5">
        <f t="shared" si="73"/>
        <v>0</v>
      </c>
      <c r="P811" s="4">
        <v>4</v>
      </c>
      <c r="Q811" s="22">
        <v>38.303714999999997</v>
      </c>
      <c r="R811" s="22">
        <v>-122.285659</v>
      </c>
      <c r="S811" s="24">
        <v>93.023255809999995</v>
      </c>
      <c r="T811" s="24">
        <v>61.046511629999998</v>
      </c>
      <c r="U811" s="24">
        <v>0.17361111100000001</v>
      </c>
      <c r="V811" s="24">
        <v>64.583333330000002</v>
      </c>
      <c r="W811" s="24">
        <v>0</v>
      </c>
      <c r="X811" s="25">
        <v>13466</v>
      </c>
      <c r="Y811" s="24">
        <v>15.116279069999999</v>
      </c>
      <c r="Z811" s="24">
        <v>58.115183250000001</v>
      </c>
    </row>
    <row r="812" spans="1:26">
      <c r="A812" s="4">
        <v>811</v>
      </c>
      <c r="B812" s="8" t="s">
        <v>1575</v>
      </c>
      <c r="C812" t="s">
        <v>786</v>
      </c>
      <c r="D812" s="4">
        <f t="shared" si="71"/>
        <v>0</v>
      </c>
      <c r="E812" s="5" t="s">
        <v>11</v>
      </c>
      <c r="F812" s="5" t="s">
        <v>22</v>
      </c>
      <c r="G812" s="5">
        <v>748</v>
      </c>
      <c r="H812" s="5">
        <v>1900</v>
      </c>
      <c r="I812" s="5">
        <f>2016-H812</f>
        <v>116</v>
      </c>
      <c r="J812" s="7">
        <v>363500</v>
      </c>
      <c r="K812" s="5" t="s">
        <v>2782</v>
      </c>
      <c r="L812" s="5" t="s">
        <v>2782</v>
      </c>
      <c r="M812" s="5" t="s">
        <v>1574</v>
      </c>
      <c r="N812" s="5">
        <f t="shared" si="72"/>
        <v>0</v>
      </c>
      <c r="O812" s="5">
        <f t="shared" si="73"/>
        <v>0</v>
      </c>
      <c r="P812" s="4">
        <v>1</v>
      </c>
      <c r="Q812" s="22">
        <v>38.304125999999997</v>
      </c>
      <c r="R812" s="22">
        <v>-122.286018</v>
      </c>
      <c r="S812" s="24">
        <v>93.023255809999995</v>
      </c>
      <c r="T812" s="24">
        <v>61.046511629999998</v>
      </c>
      <c r="U812" s="24">
        <v>0.17361111100000001</v>
      </c>
      <c r="V812" s="24">
        <v>64.583333330000002</v>
      </c>
      <c r="W812" s="24">
        <v>0</v>
      </c>
      <c r="X812" s="25">
        <v>13466</v>
      </c>
      <c r="Y812" s="24">
        <v>15.116279069999999</v>
      </c>
      <c r="Z812" s="24">
        <v>58.115183250000001</v>
      </c>
    </row>
    <row r="813" spans="1:26">
      <c r="A813" s="4">
        <v>812</v>
      </c>
      <c r="B813" s="8" t="s">
        <v>1576</v>
      </c>
      <c r="C813" t="s">
        <v>786</v>
      </c>
      <c r="D813" s="4">
        <f t="shared" si="71"/>
        <v>0</v>
      </c>
      <c r="E813" s="5" t="s">
        <v>11</v>
      </c>
      <c r="F813" s="5" t="s">
        <v>12</v>
      </c>
      <c r="G813" s="6">
        <v>7500</v>
      </c>
      <c r="H813" s="5" t="s">
        <v>2782</v>
      </c>
      <c r="I813" s="5" t="s">
        <v>2782</v>
      </c>
      <c r="J813" s="7" t="s">
        <v>2782</v>
      </c>
      <c r="K813" s="5" t="s">
        <v>2782</v>
      </c>
      <c r="L813" s="5" t="s">
        <v>2782</v>
      </c>
      <c r="M813" s="5" t="s">
        <v>1574</v>
      </c>
      <c r="N813" s="5">
        <f t="shared" si="72"/>
        <v>0</v>
      </c>
      <c r="O813" s="5">
        <f t="shared" si="73"/>
        <v>0</v>
      </c>
      <c r="P813" s="4">
        <v>1</v>
      </c>
      <c r="Q813" s="22">
        <v>38.303421999999998</v>
      </c>
      <c r="R813" s="22">
        <v>-122.287407</v>
      </c>
      <c r="S813" s="24">
        <v>93.023255809999995</v>
      </c>
      <c r="T813" s="24">
        <v>61.046511629999998</v>
      </c>
      <c r="U813" s="24">
        <v>0.17361111100000001</v>
      </c>
      <c r="V813" s="24">
        <v>64.583333330000002</v>
      </c>
      <c r="W813" s="24">
        <v>0</v>
      </c>
      <c r="X813" s="25">
        <v>13466</v>
      </c>
      <c r="Y813" s="24">
        <v>15.116279069999999</v>
      </c>
      <c r="Z813" s="24">
        <v>58.115183250000001</v>
      </c>
    </row>
    <row r="814" spans="1:26">
      <c r="A814" s="4">
        <v>813</v>
      </c>
      <c r="B814" s="8" t="s">
        <v>1577</v>
      </c>
      <c r="C814" t="s">
        <v>786</v>
      </c>
      <c r="D814" s="4">
        <f t="shared" si="71"/>
        <v>0</v>
      </c>
      <c r="E814" s="5" t="s">
        <v>11</v>
      </c>
      <c r="F814" s="5" t="s">
        <v>12</v>
      </c>
      <c r="G814" s="6">
        <v>800</v>
      </c>
      <c r="H814" s="5" t="s">
        <v>2782</v>
      </c>
      <c r="I814" s="5" t="s">
        <v>2782</v>
      </c>
      <c r="J814" s="7" t="s">
        <v>2782</v>
      </c>
      <c r="K814" s="9" t="s">
        <v>1578</v>
      </c>
      <c r="L814" s="9" t="s">
        <v>1579</v>
      </c>
      <c r="M814" s="5" t="s">
        <v>1574</v>
      </c>
      <c r="N814" s="5">
        <f t="shared" si="72"/>
        <v>0</v>
      </c>
      <c r="O814" s="5">
        <f t="shared" si="73"/>
        <v>0</v>
      </c>
      <c r="P814" s="4">
        <v>1</v>
      </c>
      <c r="Q814" s="22">
        <v>38.303204000000001</v>
      </c>
      <c r="R814" s="22">
        <v>-122.287753</v>
      </c>
      <c r="S814" s="24">
        <v>93.023255809999995</v>
      </c>
      <c r="T814" s="24">
        <v>61.046511629999998</v>
      </c>
      <c r="U814" s="24">
        <v>0.17361111100000001</v>
      </c>
      <c r="V814" s="24">
        <v>64.583333330000002</v>
      </c>
      <c r="W814" s="24">
        <v>0</v>
      </c>
      <c r="X814" s="25">
        <v>13466</v>
      </c>
      <c r="Y814" s="24">
        <v>15.116279069999999</v>
      </c>
      <c r="Z814" s="24">
        <v>58.115183250000001</v>
      </c>
    </row>
    <row r="815" spans="1:26">
      <c r="A815" s="4">
        <v>814</v>
      </c>
      <c r="B815" s="8" t="s">
        <v>1580</v>
      </c>
      <c r="C815" t="s">
        <v>786</v>
      </c>
      <c r="D815" s="4">
        <f t="shared" si="71"/>
        <v>0</v>
      </c>
      <c r="E815" s="5" t="s">
        <v>11</v>
      </c>
      <c r="F815" s="5" t="s">
        <v>22</v>
      </c>
      <c r="G815" s="5">
        <v>1212</v>
      </c>
      <c r="H815" s="5">
        <v>1934</v>
      </c>
      <c r="I815" s="5">
        <f>2016-H815</f>
        <v>82</v>
      </c>
      <c r="J815" s="7">
        <v>488300</v>
      </c>
      <c r="K815" s="5" t="s">
        <v>2782</v>
      </c>
      <c r="L815" s="5" t="s">
        <v>2782</v>
      </c>
      <c r="M815" s="8" t="s">
        <v>1581</v>
      </c>
      <c r="N815" s="5">
        <f t="shared" si="72"/>
        <v>0</v>
      </c>
      <c r="O815" s="5">
        <f t="shared" si="73"/>
        <v>0</v>
      </c>
      <c r="P815" s="4">
        <v>2</v>
      </c>
      <c r="Q815" s="5">
        <v>38.303119000000002</v>
      </c>
      <c r="R815" s="5">
        <v>-122.28829899999999</v>
      </c>
      <c r="S815" s="24">
        <v>93.023255809999995</v>
      </c>
      <c r="T815" s="24">
        <v>61.046511629999998</v>
      </c>
      <c r="U815" s="24">
        <v>0.17361111100000001</v>
      </c>
      <c r="V815" s="24">
        <v>64.583333330000002</v>
      </c>
      <c r="W815" s="24">
        <v>0</v>
      </c>
      <c r="X815" s="25">
        <v>13466</v>
      </c>
      <c r="Y815" s="24">
        <v>15.116279069999999</v>
      </c>
      <c r="Z815" s="24">
        <v>58.115183250000001</v>
      </c>
    </row>
    <row r="816" spans="1:26">
      <c r="A816" s="4">
        <v>815</v>
      </c>
      <c r="B816" s="8" t="s">
        <v>1582</v>
      </c>
      <c r="C816" t="s">
        <v>786</v>
      </c>
      <c r="D816" s="4">
        <f t="shared" si="71"/>
        <v>0</v>
      </c>
      <c r="E816" s="5" t="s">
        <v>11</v>
      </c>
      <c r="F816" s="5" t="s">
        <v>22</v>
      </c>
      <c r="G816" s="5">
        <v>1540</v>
      </c>
      <c r="H816" s="5">
        <v>1920</v>
      </c>
      <c r="I816" s="5">
        <f>2016-H816</f>
        <v>96</v>
      </c>
      <c r="J816" s="7">
        <v>554400</v>
      </c>
      <c r="K816" s="5" t="s">
        <v>2782</v>
      </c>
      <c r="L816" s="5" t="s">
        <v>2782</v>
      </c>
      <c r="M816" s="4" t="s">
        <v>1583</v>
      </c>
      <c r="N816" s="5">
        <f t="shared" si="72"/>
        <v>1</v>
      </c>
      <c r="O816" s="5">
        <f t="shared" si="73"/>
        <v>1</v>
      </c>
      <c r="P816" s="4">
        <v>2</v>
      </c>
      <c r="Q816" s="5">
        <v>38.303221000000001</v>
      </c>
      <c r="R816" s="5">
        <v>-122.28838399999999</v>
      </c>
      <c r="S816" s="24">
        <v>93.023255809999995</v>
      </c>
      <c r="T816" s="24">
        <v>61.046511629999998</v>
      </c>
      <c r="U816" s="24">
        <v>0.17361111100000001</v>
      </c>
      <c r="V816" s="24">
        <v>64.583333330000002</v>
      </c>
      <c r="W816" s="24">
        <v>0</v>
      </c>
      <c r="X816" s="25">
        <v>13466</v>
      </c>
      <c r="Y816" s="24">
        <v>15.116279069999999</v>
      </c>
      <c r="Z816" s="24">
        <v>58.115183250000001</v>
      </c>
    </row>
    <row r="817" spans="1:26">
      <c r="A817" s="4">
        <v>816</v>
      </c>
      <c r="B817" s="8" t="s">
        <v>1584</v>
      </c>
      <c r="C817" t="s">
        <v>786</v>
      </c>
      <c r="D817" s="4">
        <f t="shared" si="71"/>
        <v>1</v>
      </c>
      <c r="E817" s="5" t="s">
        <v>46</v>
      </c>
      <c r="F817" s="5" t="s">
        <v>12</v>
      </c>
      <c r="G817" s="6">
        <v>2700</v>
      </c>
      <c r="H817" s="5" t="s">
        <v>2782</v>
      </c>
      <c r="I817" s="5" t="s">
        <v>2782</v>
      </c>
      <c r="J817" s="7" t="s">
        <v>2782</v>
      </c>
      <c r="K817" s="5" t="s">
        <v>2782</v>
      </c>
      <c r="L817" s="5" t="s">
        <v>2782</v>
      </c>
      <c r="M817" s="8" t="s">
        <v>1585</v>
      </c>
      <c r="N817" s="5">
        <f t="shared" si="72"/>
        <v>0</v>
      </c>
      <c r="O817" s="5">
        <f t="shared" si="73"/>
        <v>0</v>
      </c>
      <c r="P817" s="4">
        <v>4</v>
      </c>
      <c r="Q817" s="5">
        <v>38.303783000000003</v>
      </c>
      <c r="R817" s="5">
        <v>-122.287798</v>
      </c>
      <c r="S817" s="24">
        <v>93.023255809999995</v>
      </c>
      <c r="T817" s="24">
        <v>61.046511629999998</v>
      </c>
      <c r="U817" s="24">
        <v>0.17361111100000001</v>
      </c>
      <c r="V817" s="24">
        <v>64.583333330000002</v>
      </c>
      <c r="W817" s="24">
        <v>0</v>
      </c>
      <c r="X817" s="25">
        <v>13466</v>
      </c>
      <c r="Y817" s="24">
        <v>15.116279069999999</v>
      </c>
      <c r="Z817" s="24">
        <v>58.115183250000001</v>
      </c>
    </row>
    <row r="818" spans="1:26">
      <c r="A818" s="4">
        <v>817</v>
      </c>
      <c r="B818" s="8" t="s">
        <v>1586</v>
      </c>
      <c r="C818" t="s">
        <v>786</v>
      </c>
      <c r="D818" s="4">
        <f t="shared" si="71"/>
        <v>1</v>
      </c>
      <c r="E818" s="5" t="s">
        <v>46</v>
      </c>
      <c r="F818" s="5" t="s">
        <v>22</v>
      </c>
      <c r="G818" s="5">
        <v>864</v>
      </c>
      <c r="H818" s="5">
        <v>1885</v>
      </c>
      <c r="I818" s="5">
        <f>2016-H818</f>
        <v>131</v>
      </c>
      <c r="J818" s="7">
        <v>386600</v>
      </c>
      <c r="K818" s="5" t="s">
        <v>2782</v>
      </c>
      <c r="L818" s="5" t="s">
        <v>2782</v>
      </c>
      <c r="M818" s="5" t="s">
        <v>1587</v>
      </c>
      <c r="N818" s="5">
        <f t="shared" si="72"/>
        <v>0</v>
      </c>
      <c r="O818" s="5">
        <f t="shared" si="73"/>
        <v>1</v>
      </c>
      <c r="P818" s="4">
        <v>4</v>
      </c>
      <c r="Q818" s="5">
        <v>38.303887000000003</v>
      </c>
      <c r="R818" s="5">
        <v>-122.287261</v>
      </c>
      <c r="S818" s="24">
        <v>93.023255809999995</v>
      </c>
      <c r="T818" s="24">
        <v>61.046511629999998</v>
      </c>
      <c r="U818" s="24">
        <v>0.17361111100000001</v>
      </c>
      <c r="V818" s="24">
        <v>64.583333330000002</v>
      </c>
      <c r="W818" s="24">
        <v>0</v>
      </c>
      <c r="X818" s="25">
        <v>13466</v>
      </c>
      <c r="Y818" s="24">
        <v>15.116279069999999</v>
      </c>
      <c r="Z818" s="24">
        <v>58.115183250000001</v>
      </c>
    </row>
    <row r="819" spans="1:26">
      <c r="A819" s="4">
        <v>818</v>
      </c>
      <c r="B819" s="8" t="s">
        <v>1588</v>
      </c>
      <c r="C819" t="s">
        <v>786</v>
      </c>
      <c r="D819" s="4">
        <f t="shared" si="71"/>
        <v>0</v>
      </c>
      <c r="E819" s="5" t="s">
        <v>11</v>
      </c>
      <c r="F819" s="5" t="s">
        <v>12</v>
      </c>
      <c r="G819" s="6">
        <v>4800</v>
      </c>
      <c r="H819" s="5" t="s">
        <v>2782</v>
      </c>
      <c r="I819" s="5" t="s">
        <v>2782</v>
      </c>
      <c r="J819" s="7" t="s">
        <v>2782</v>
      </c>
      <c r="K819" s="9">
        <v>41886</v>
      </c>
      <c r="L819" s="5" t="s">
        <v>294</v>
      </c>
      <c r="M819" s="8" t="s">
        <v>1589</v>
      </c>
      <c r="N819" s="5">
        <f t="shared" si="72"/>
        <v>0</v>
      </c>
      <c r="O819" s="5">
        <f t="shared" si="73"/>
        <v>0</v>
      </c>
      <c r="P819" s="4">
        <v>2</v>
      </c>
      <c r="Q819" s="5">
        <v>38.305273</v>
      </c>
      <c r="R819" s="5">
        <v>-122.287627</v>
      </c>
      <c r="S819" s="24">
        <v>93.023255809999995</v>
      </c>
      <c r="T819" s="24">
        <v>61.046511629999998</v>
      </c>
      <c r="U819" s="24">
        <v>0.17361111100000001</v>
      </c>
      <c r="V819" s="24">
        <v>64.583333330000002</v>
      </c>
      <c r="W819" s="24">
        <v>0</v>
      </c>
      <c r="X819" s="25">
        <v>13466</v>
      </c>
      <c r="Y819" s="24">
        <v>15.116279069999999</v>
      </c>
      <c r="Z819" s="24">
        <v>58.115183250000001</v>
      </c>
    </row>
    <row r="820" spans="1:26">
      <c r="A820" s="4">
        <v>819</v>
      </c>
      <c r="B820" s="8" t="s">
        <v>1590</v>
      </c>
      <c r="C820" t="s">
        <v>786</v>
      </c>
      <c r="D820" s="4">
        <f t="shared" si="71"/>
        <v>1</v>
      </c>
      <c r="E820" s="5" t="s">
        <v>46</v>
      </c>
      <c r="F820" s="5" t="s">
        <v>12</v>
      </c>
      <c r="G820" s="6" t="s">
        <v>1085</v>
      </c>
      <c r="H820" s="5" t="s">
        <v>2782</v>
      </c>
      <c r="I820" s="5" t="s">
        <v>2782</v>
      </c>
      <c r="J820" s="7" t="s">
        <v>2782</v>
      </c>
      <c r="K820" s="9">
        <v>41885</v>
      </c>
      <c r="L820" s="9">
        <v>41890</v>
      </c>
      <c r="M820" s="8" t="s">
        <v>1591</v>
      </c>
      <c r="N820" s="5">
        <f t="shared" si="72"/>
        <v>0</v>
      </c>
      <c r="O820" s="5">
        <f t="shared" si="73"/>
        <v>0</v>
      </c>
      <c r="P820" s="4">
        <v>4</v>
      </c>
      <c r="Q820" s="5">
        <v>38.306676000000003</v>
      </c>
      <c r="R820" s="5">
        <v>-122.286277</v>
      </c>
      <c r="S820" s="24">
        <v>93.023255809999995</v>
      </c>
      <c r="T820" s="24">
        <v>61.046511629999998</v>
      </c>
      <c r="U820" s="24">
        <v>0.17361111100000001</v>
      </c>
      <c r="V820" s="24">
        <v>64.583333330000002</v>
      </c>
      <c r="W820" s="24">
        <v>0</v>
      </c>
      <c r="X820" s="25">
        <v>13466</v>
      </c>
      <c r="Y820" s="24">
        <v>15.116279069999999</v>
      </c>
      <c r="Z820" s="24">
        <v>58.115183250000001</v>
      </c>
    </row>
    <row r="821" spans="1:26">
      <c r="A821" s="4">
        <v>820</v>
      </c>
      <c r="B821" s="8" t="s">
        <v>1592</v>
      </c>
      <c r="C821" t="s">
        <v>786</v>
      </c>
      <c r="D821" s="4">
        <f t="shared" si="71"/>
        <v>1</v>
      </c>
      <c r="E821" s="5" t="s">
        <v>46</v>
      </c>
      <c r="F821" s="5" t="s">
        <v>12</v>
      </c>
      <c r="G821" s="6">
        <v>15000</v>
      </c>
      <c r="H821" s="5" t="s">
        <v>2782</v>
      </c>
      <c r="I821" s="5" t="s">
        <v>2782</v>
      </c>
      <c r="J821" s="7" t="s">
        <v>2782</v>
      </c>
      <c r="K821" s="5" t="s">
        <v>1593</v>
      </c>
      <c r="L821" s="5" t="s">
        <v>1594</v>
      </c>
      <c r="M821" s="8" t="s">
        <v>1595</v>
      </c>
      <c r="N821" s="5">
        <f t="shared" si="72"/>
        <v>0</v>
      </c>
      <c r="O821" s="5">
        <f t="shared" si="73"/>
        <v>0</v>
      </c>
      <c r="P821" s="4">
        <v>4</v>
      </c>
      <c r="Q821" s="5">
        <v>38.307366000000002</v>
      </c>
      <c r="R821" s="5">
        <v>-122.288145</v>
      </c>
      <c r="S821" s="24">
        <v>93.023255809999995</v>
      </c>
      <c r="T821" s="24">
        <v>61.046511629999998</v>
      </c>
      <c r="U821" s="24">
        <v>0.17361111100000001</v>
      </c>
      <c r="V821" s="24">
        <v>64.583333330000002</v>
      </c>
      <c r="W821" s="24">
        <v>0</v>
      </c>
      <c r="X821" s="25">
        <v>13466</v>
      </c>
      <c r="Y821" s="24">
        <v>15.116279069999999</v>
      </c>
      <c r="Z821" s="24">
        <v>58.115183250000001</v>
      </c>
    </row>
    <row r="822" spans="1:26">
      <c r="A822" s="4">
        <v>821</v>
      </c>
      <c r="B822" s="8" t="s">
        <v>1596</v>
      </c>
      <c r="C822" t="s">
        <v>786</v>
      </c>
      <c r="D822" s="4">
        <f t="shared" si="71"/>
        <v>0</v>
      </c>
      <c r="E822" s="5" t="s">
        <v>11</v>
      </c>
      <c r="F822" s="5" t="s">
        <v>12</v>
      </c>
      <c r="G822" s="6">
        <v>1400</v>
      </c>
      <c r="H822" s="5" t="s">
        <v>2782</v>
      </c>
      <c r="I822" s="5" t="s">
        <v>2782</v>
      </c>
      <c r="J822" s="7" t="s">
        <v>2782</v>
      </c>
      <c r="K822" s="5" t="s">
        <v>2782</v>
      </c>
      <c r="L822" s="5" t="s">
        <v>2782</v>
      </c>
      <c r="M822" s="8" t="s">
        <v>1597</v>
      </c>
      <c r="N822" s="5">
        <f t="shared" si="72"/>
        <v>0</v>
      </c>
      <c r="O822" s="5">
        <f t="shared" si="73"/>
        <v>1</v>
      </c>
      <c r="P822" s="4">
        <v>2</v>
      </c>
      <c r="Q822" s="5">
        <v>38.308323000000001</v>
      </c>
      <c r="R822" s="5">
        <v>-122.286157</v>
      </c>
      <c r="S822" s="24">
        <v>93.023255809999995</v>
      </c>
      <c r="T822" s="24">
        <v>61.046511629999998</v>
      </c>
      <c r="U822" s="24">
        <v>0.17361111100000001</v>
      </c>
      <c r="V822" s="24">
        <v>64.583333330000002</v>
      </c>
      <c r="W822" s="24">
        <v>0</v>
      </c>
      <c r="X822" s="25">
        <v>13466</v>
      </c>
      <c r="Y822" s="24">
        <v>15.116279069999999</v>
      </c>
      <c r="Z822" s="24">
        <v>58.115183250000001</v>
      </c>
    </row>
    <row r="823" spans="1:26">
      <c r="A823" s="4">
        <v>822</v>
      </c>
      <c r="B823" s="8" t="s">
        <v>1598</v>
      </c>
      <c r="C823" t="s">
        <v>786</v>
      </c>
      <c r="D823" s="4">
        <f t="shared" si="71"/>
        <v>0</v>
      </c>
      <c r="E823" s="5" t="s">
        <v>11</v>
      </c>
      <c r="F823" s="5" t="s">
        <v>12</v>
      </c>
      <c r="G823" s="6">
        <v>6000</v>
      </c>
      <c r="H823" s="5" t="s">
        <v>2782</v>
      </c>
      <c r="I823" s="5" t="s">
        <v>2782</v>
      </c>
      <c r="J823" s="7" t="s">
        <v>2782</v>
      </c>
      <c r="K823" s="5" t="s">
        <v>2782</v>
      </c>
      <c r="L823" s="5" t="s">
        <v>2782</v>
      </c>
      <c r="M823" s="8" t="s">
        <v>1599</v>
      </c>
      <c r="N823" s="5">
        <f t="shared" si="72"/>
        <v>0</v>
      </c>
      <c r="O823" s="5">
        <f t="shared" si="73"/>
        <v>0</v>
      </c>
      <c r="P823" s="4">
        <v>2</v>
      </c>
      <c r="Q823" s="5">
        <v>38.307273000000002</v>
      </c>
      <c r="R823" s="5">
        <v>-122.289568</v>
      </c>
      <c r="S823" s="24">
        <v>93.023255809999995</v>
      </c>
      <c r="T823" s="24">
        <v>61.046511629999998</v>
      </c>
      <c r="U823" s="24">
        <v>0.17361111100000001</v>
      </c>
      <c r="V823" s="24">
        <v>64.583333330000002</v>
      </c>
      <c r="W823" s="24">
        <v>0</v>
      </c>
      <c r="X823" s="25">
        <v>13466</v>
      </c>
      <c r="Y823" s="24">
        <v>15.116279069999999</v>
      </c>
      <c r="Z823" s="24">
        <v>58.115183250000001</v>
      </c>
    </row>
    <row r="824" spans="1:26">
      <c r="A824" s="4">
        <v>823</v>
      </c>
      <c r="B824" s="8" t="s">
        <v>1600</v>
      </c>
      <c r="C824" t="s">
        <v>786</v>
      </c>
      <c r="D824" s="4">
        <f t="shared" si="71"/>
        <v>0</v>
      </c>
      <c r="E824" s="5" t="s">
        <v>11</v>
      </c>
      <c r="F824" s="5" t="s">
        <v>22</v>
      </c>
      <c r="G824" s="5">
        <v>2800</v>
      </c>
      <c r="H824" s="5">
        <v>1910</v>
      </c>
      <c r="I824" s="5">
        <f>2016-H824</f>
        <v>106</v>
      </c>
      <c r="J824" s="7">
        <v>870000</v>
      </c>
      <c r="K824" s="5" t="s">
        <v>2782</v>
      </c>
      <c r="L824" s="5" t="s">
        <v>2782</v>
      </c>
      <c r="M824" s="8" t="s">
        <v>1601</v>
      </c>
      <c r="N824" s="5">
        <f t="shared" si="72"/>
        <v>0</v>
      </c>
      <c r="O824" s="5">
        <f t="shared" si="73"/>
        <v>0</v>
      </c>
      <c r="P824" s="4">
        <v>2</v>
      </c>
      <c r="Q824" s="5">
        <v>38.308934000000001</v>
      </c>
      <c r="R824" s="5">
        <v>-122.290795</v>
      </c>
      <c r="S824" s="24">
        <v>73.046875</v>
      </c>
      <c r="T824" s="24">
        <v>66.796875</v>
      </c>
      <c r="U824" s="24">
        <v>1.346801347</v>
      </c>
      <c r="V824" s="24">
        <v>46.801346799999997</v>
      </c>
      <c r="W824" s="24">
        <v>2.8619528619999999</v>
      </c>
      <c r="X824" s="25">
        <v>24036</v>
      </c>
      <c r="Y824" s="24">
        <v>17.3828125</v>
      </c>
      <c r="Z824" s="24">
        <v>62.882653060000003</v>
      </c>
    </row>
    <row r="825" spans="1:26">
      <c r="A825" s="4">
        <v>824</v>
      </c>
      <c r="B825" s="8" t="s">
        <v>1602</v>
      </c>
      <c r="C825" t="s">
        <v>786</v>
      </c>
      <c r="D825" s="4">
        <f t="shared" si="71"/>
        <v>1</v>
      </c>
      <c r="E825" s="5" t="s">
        <v>46</v>
      </c>
      <c r="F825" s="5" t="s">
        <v>22</v>
      </c>
      <c r="G825" s="6">
        <v>9600</v>
      </c>
      <c r="H825" s="5" t="s">
        <v>2782</v>
      </c>
      <c r="I825" s="5" t="s">
        <v>2782</v>
      </c>
      <c r="J825" s="7" t="s">
        <v>2782</v>
      </c>
      <c r="K825" s="5" t="s">
        <v>2782</v>
      </c>
      <c r="L825" s="5" t="s">
        <v>2782</v>
      </c>
      <c r="M825" s="4" t="s">
        <v>1603</v>
      </c>
      <c r="N825" s="5">
        <f t="shared" si="72"/>
        <v>0</v>
      </c>
      <c r="O825" s="5">
        <f t="shared" si="73"/>
        <v>0</v>
      </c>
      <c r="P825" s="4">
        <v>4</v>
      </c>
      <c r="Q825" s="5">
        <v>38.303617000000003</v>
      </c>
      <c r="R825" s="5">
        <v>-122.288917</v>
      </c>
      <c r="S825" s="24">
        <v>73.046875</v>
      </c>
      <c r="T825" s="24">
        <v>66.796875</v>
      </c>
      <c r="U825" s="24">
        <v>1.346801347</v>
      </c>
      <c r="V825" s="24">
        <v>46.801346799999997</v>
      </c>
      <c r="W825" s="24">
        <v>2.8619528619999999</v>
      </c>
      <c r="X825" s="25">
        <v>24036</v>
      </c>
      <c r="Y825" s="24">
        <v>17.3828125</v>
      </c>
      <c r="Z825" s="24">
        <v>62.882653060000003</v>
      </c>
    </row>
    <row r="826" spans="1:26">
      <c r="A826" s="4">
        <v>825</v>
      </c>
      <c r="B826" s="8" t="s">
        <v>1604</v>
      </c>
      <c r="C826" t="s">
        <v>786</v>
      </c>
      <c r="D826" s="4">
        <f t="shared" si="71"/>
        <v>1</v>
      </c>
      <c r="E826" s="5" t="s">
        <v>46</v>
      </c>
      <c r="F826" s="5" t="s">
        <v>12</v>
      </c>
      <c r="G826" s="6">
        <v>9600</v>
      </c>
      <c r="H826" s="5" t="s">
        <v>2782</v>
      </c>
      <c r="I826" s="5" t="s">
        <v>2782</v>
      </c>
      <c r="J826" s="7" t="s">
        <v>2782</v>
      </c>
      <c r="K826" s="5" t="s">
        <v>1605</v>
      </c>
      <c r="L826" s="5" t="s">
        <v>1606</v>
      </c>
      <c r="M826" s="4" t="s">
        <v>1607</v>
      </c>
      <c r="N826" s="5">
        <f t="shared" si="72"/>
        <v>0</v>
      </c>
      <c r="O826" s="5">
        <f t="shared" si="73"/>
        <v>0</v>
      </c>
      <c r="P826" s="4">
        <v>4</v>
      </c>
      <c r="Q826" s="5">
        <v>38.303561999999999</v>
      </c>
      <c r="R826" s="5">
        <v>-122.28888600000001</v>
      </c>
      <c r="S826" s="24">
        <v>73.046875</v>
      </c>
      <c r="T826" s="24">
        <v>66.796875</v>
      </c>
      <c r="U826" s="24">
        <v>1.346801347</v>
      </c>
      <c r="V826" s="24">
        <v>46.801346799999997</v>
      </c>
      <c r="W826" s="24">
        <v>2.8619528619999999</v>
      </c>
      <c r="X826" s="25">
        <v>24036</v>
      </c>
      <c r="Y826" s="24">
        <v>17.3828125</v>
      </c>
      <c r="Z826" s="24">
        <v>62.882653060000003</v>
      </c>
    </row>
    <row r="827" spans="1:26">
      <c r="A827" s="4">
        <v>826</v>
      </c>
      <c r="B827" s="8" t="s">
        <v>1608</v>
      </c>
      <c r="C827" t="s">
        <v>786</v>
      </c>
      <c r="D827" s="4">
        <f t="shared" si="71"/>
        <v>0</v>
      </c>
      <c r="E827" s="5" t="s">
        <v>11</v>
      </c>
      <c r="F827" s="5" t="s">
        <v>12</v>
      </c>
      <c r="G827" s="6">
        <v>4000</v>
      </c>
      <c r="H827" s="5" t="s">
        <v>2782</v>
      </c>
      <c r="I827" s="5" t="s">
        <v>2782</v>
      </c>
      <c r="J827" s="7" t="s">
        <v>2782</v>
      </c>
      <c r="K827" s="9">
        <v>41893</v>
      </c>
      <c r="L827" s="9">
        <v>42044</v>
      </c>
      <c r="M827" s="8" t="s">
        <v>1609</v>
      </c>
      <c r="N827" s="5">
        <f t="shared" si="72"/>
        <v>0</v>
      </c>
      <c r="O827" s="5">
        <f t="shared" si="73"/>
        <v>0</v>
      </c>
      <c r="P827" s="4">
        <v>2</v>
      </c>
      <c r="Q827" s="5">
        <v>38.304057999999998</v>
      </c>
      <c r="R827" s="5">
        <v>-122.289067</v>
      </c>
      <c r="S827" s="24">
        <v>73.046875</v>
      </c>
      <c r="T827" s="24">
        <v>66.796875</v>
      </c>
      <c r="U827" s="24">
        <v>1.346801347</v>
      </c>
      <c r="V827" s="24">
        <v>46.801346799999997</v>
      </c>
      <c r="W827" s="24">
        <v>2.8619528619999999</v>
      </c>
      <c r="X827" s="25">
        <v>24036</v>
      </c>
      <c r="Y827" s="24">
        <v>17.3828125</v>
      </c>
      <c r="Z827" s="24">
        <v>62.882653060000003</v>
      </c>
    </row>
    <row r="828" spans="1:26">
      <c r="A828" s="4">
        <v>827</v>
      </c>
      <c r="B828" s="8" t="s">
        <v>1610</v>
      </c>
      <c r="C828" t="s">
        <v>786</v>
      </c>
      <c r="D828" s="4">
        <f t="shared" si="71"/>
        <v>0</v>
      </c>
      <c r="E828" s="5" t="s">
        <v>11</v>
      </c>
      <c r="F828" s="5" t="s">
        <v>22</v>
      </c>
      <c r="G828" s="5">
        <v>984</v>
      </c>
      <c r="H828" s="5">
        <v>1897</v>
      </c>
      <c r="I828" s="5">
        <f>2016-H828</f>
        <v>119</v>
      </c>
      <c r="J828" s="7">
        <v>467800</v>
      </c>
      <c r="K828" s="5" t="s">
        <v>2782</v>
      </c>
      <c r="L828" s="5" t="s">
        <v>2782</v>
      </c>
      <c r="M828" s="8" t="s">
        <v>1611</v>
      </c>
      <c r="N828" s="5">
        <f t="shared" si="72"/>
        <v>0</v>
      </c>
      <c r="O828" s="5">
        <f t="shared" si="73"/>
        <v>0</v>
      </c>
      <c r="P828" s="4">
        <v>2</v>
      </c>
      <c r="Q828" s="5">
        <v>38.304194000000003</v>
      </c>
      <c r="R828" s="5">
        <v>-122.288489</v>
      </c>
      <c r="S828" s="24">
        <v>73.046875</v>
      </c>
      <c r="T828" s="24">
        <v>66.796875</v>
      </c>
      <c r="U828" s="24">
        <v>1.346801347</v>
      </c>
      <c r="V828" s="24">
        <v>46.801346799999997</v>
      </c>
      <c r="W828" s="24">
        <v>2.8619528619999999</v>
      </c>
      <c r="X828" s="25">
        <v>24036</v>
      </c>
      <c r="Y828" s="24">
        <v>17.3828125</v>
      </c>
      <c r="Z828" s="24">
        <v>62.882653060000003</v>
      </c>
    </row>
    <row r="829" spans="1:26">
      <c r="A829" s="4">
        <v>828</v>
      </c>
      <c r="B829" s="8" t="s">
        <v>1612</v>
      </c>
      <c r="C829" t="s">
        <v>786</v>
      </c>
      <c r="D829" s="4">
        <f t="shared" si="71"/>
        <v>1</v>
      </c>
      <c r="E829" s="5" t="s">
        <v>46</v>
      </c>
      <c r="F829" s="5" t="s">
        <v>12</v>
      </c>
      <c r="G829" s="6">
        <v>1400</v>
      </c>
      <c r="H829" s="5" t="s">
        <v>2782</v>
      </c>
      <c r="I829" s="5" t="s">
        <v>2782</v>
      </c>
      <c r="J829" s="7" t="s">
        <v>2782</v>
      </c>
      <c r="K829" s="9">
        <v>41928</v>
      </c>
      <c r="L829" s="9">
        <v>42054</v>
      </c>
      <c r="M829" s="8" t="s">
        <v>1613</v>
      </c>
      <c r="N829" s="5">
        <f t="shared" si="72"/>
        <v>0</v>
      </c>
      <c r="O829" s="5">
        <f t="shared" si="73"/>
        <v>0</v>
      </c>
      <c r="P829" s="4">
        <v>4</v>
      </c>
      <c r="Q829" s="5">
        <v>38.304304999999999</v>
      </c>
      <c r="R829" s="5">
        <v>-122.288614</v>
      </c>
      <c r="S829" s="24">
        <v>73.046875</v>
      </c>
      <c r="T829" s="24">
        <v>66.796875</v>
      </c>
      <c r="U829" s="24">
        <v>1.346801347</v>
      </c>
      <c r="V829" s="24">
        <v>46.801346799999997</v>
      </c>
      <c r="W829" s="24">
        <v>2.8619528619999999</v>
      </c>
      <c r="X829" s="25">
        <v>24036</v>
      </c>
      <c r="Y829" s="24">
        <v>17.3828125</v>
      </c>
      <c r="Z829" s="24">
        <v>62.882653060000003</v>
      </c>
    </row>
    <row r="830" spans="1:26">
      <c r="A830" s="4">
        <v>829</v>
      </c>
      <c r="B830" s="8" t="s">
        <v>1614</v>
      </c>
      <c r="C830" t="s">
        <v>786</v>
      </c>
      <c r="D830" s="4">
        <f t="shared" si="71"/>
        <v>0</v>
      </c>
      <c r="E830" s="5" t="s">
        <v>11</v>
      </c>
      <c r="F830" s="5" t="s">
        <v>22</v>
      </c>
      <c r="G830" s="6">
        <v>1600</v>
      </c>
      <c r="H830" s="5" t="s">
        <v>2782</v>
      </c>
      <c r="I830" s="5" t="s">
        <v>2782</v>
      </c>
      <c r="J830" s="7">
        <v>473600</v>
      </c>
      <c r="K830" s="5" t="s">
        <v>2782</v>
      </c>
      <c r="L830" s="5" t="s">
        <v>2782</v>
      </c>
      <c r="M830" s="8" t="s">
        <v>1615</v>
      </c>
      <c r="N830" s="5">
        <f t="shared" si="72"/>
        <v>0</v>
      </c>
      <c r="O830" s="5">
        <f t="shared" si="73"/>
        <v>0</v>
      </c>
      <c r="P830" s="4">
        <v>2</v>
      </c>
      <c r="Q830" s="5">
        <v>38.304225000000002</v>
      </c>
      <c r="R830" s="5">
        <v>-122.28801799999999</v>
      </c>
      <c r="S830" s="24">
        <v>73.046875</v>
      </c>
      <c r="T830" s="24">
        <v>66.796875</v>
      </c>
      <c r="U830" s="24">
        <v>1.346801347</v>
      </c>
      <c r="V830" s="24">
        <v>46.801346799999997</v>
      </c>
      <c r="W830" s="24">
        <v>2.8619528619999999</v>
      </c>
      <c r="X830" s="25">
        <v>24036</v>
      </c>
      <c r="Y830" s="24">
        <v>17.3828125</v>
      </c>
      <c r="Z830" s="24">
        <v>62.882653060000003</v>
      </c>
    </row>
    <row r="831" spans="1:26">
      <c r="A831" s="4">
        <v>830</v>
      </c>
      <c r="B831" s="8" t="s">
        <v>1616</v>
      </c>
      <c r="C831" t="s">
        <v>786</v>
      </c>
      <c r="D831" s="4">
        <f t="shared" si="71"/>
        <v>0</v>
      </c>
      <c r="E831" s="5" t="s">
        <v>11</v>
      </c>
      <c r="F831" s="5" t="s">
        <v>22</v>
      </c>
      <c r="G831" s="5">
        <v>880</v>
      </c>
      <c r="H831" s="5">
        <v>1938</v>
      </c>
      <c r="I831" s="5">
        <f t="shared" ref="I831:I839" si="76">2016-H831</f>
        <v>78</v>
      </c>
      <c r="J831" s="7">
        <v>430600</v>
      </c>
      <c r="K831" s="9">
        <v>41906</v>
      </c>
      <c r="L831" s="9">
        <v>42074</v>
      </c>
      <c r="M831" s="8" t="s">
        <v>1617</v>
      </c>
      <c r="N831" s="5">
        <f t="shared" si="72"/>
        <v>0</v>
      </c>
      <c r="O831" s="5">
        <f t="shared" si="73"/>
        <v>0</v>
      </c>
      <c r="P831" s="4">
        <v>2</v>
      </c>
      <c r="Q831" s="5">
        <v>38.304369999999999</v>
      </c>
      <c r="R831" s="5">
        <v>-122.287733</v>
      </c>
      <c r="S831" s="24">
        <v>73.046875</v>
      </c>
      <c r="T831" s="24">
        <v>66.796875</v>
      </c>
      <c r="U831" s="24">
        <v>1.346801347</v>
      </c>
      <c r="V831" s="24">
        <v>46.801346799999997</v>
      </c>
      <c r="W831" s="24">
        <v>2.8619528619999999</v>
      </c>
      <c r="X831" s="25">
        <v>24036</v>
      </c>
      <c r="Y831" s="24">
        <v>17.3828125</v>
      </c>
      <c r="Z831" s="24">
        <v>62.882653060000003</v>
      </c>
    </row>
    <row r="832" spans="1:26">
      <c r="A832" s="4">
        <v>831</v>
      </c>
      <c r="B832" s="8" t="s">
        <v>1618</v>
      </c>
      <c r="C832" t="s">
        <v>786</v>
      </c>
      <c r="D832" s="4">
        <f t="shared" si="71"/>
        <v>0</v>
      </c>
      <c r="E832" s="5" t="s">
        <v>11</v>
      </c>
      <c r="F832" s="5" t="s">
        <v>22</v>
      </c>
      <c r="G832" s="5">
        <v>1072</v>
      </c>
      <c r="H832" s="5">
        <v>1977</v>
      </c>
      <c r="I832" s="5">
        <f t="shared" si="76"/>
        <v>39</v>
      </c>
      <c r="J832" s="7">
        <v>460000</v>
      </c>
      <c r="K832" s="9">
        <v>41885</v>
      </c>
      <c r="L832" s="9">
        <v>41927</v>
      </c>
      <c r="M832" s="8" t="s">
        <v>1619</v>
      </c>
      <c r="N832" s="5">
        <f t="shared" si="72"/>
        <v>0</v>
      </c>
      <c r="O832" s="5">
        <f t="shared" si="73"/>
        <v>0</v>
      </c>
      <c r="P832" s="4">
        <v>2</v>
      </c>
      <c r="Q832" s="5">
        <v>38.304318000000002</v>
      </c>
      <c r="R832" s="5">
        <v>-122.288093</v>
      </c>
      <c r="S832" s="24">
        <v>73.046875</v>
      </c>
      <c r="T832" s="24">
        <v>66.796875</v>
      </c>
      <c r="U832" s="24">
        <v>1.346801347</v>
      </c>
      <c r="V832" s="24">
        <v>46.801346799999997</v>
      </c>
      <c r="W832" s="24">
        <v>2.8619528619999999</v>
      </c>
      <c r="X832" s="25">
        <v>24036</v>
      </c>
      <c r="Y832" s="24">
        <v>17.3828125</v>
      </c>
      <c r="Z832" s="24">
        <v>62.882653060000003</v>
      </c>
    </row>
    <row r="833" spans="1:26">
      <c r="A833" s="4">
        <v>832</v>
      </c>
      <c r="B833" s="8" t="s">
        <v>1620</v>
      </c>
      <c r="C833" t="s">
        <v>786</v>
      </c>
      <c r="D833" s="4">
        <f t="shared" si="71"/>
        <v>0</v>
      </c>
      <c r="E833" s="5" t="s">
        <v>11</v>
      </c>
      <c r="F833" s="5" t="s">
        <v>22</v>
      </c>
      <c r="G833" s="5">
        <v>1056</v>
      </c>
      <c r="H833" s="5">
        <v>1981</v>
      </c>
      <c r="I833" s="5">
        <f t="shared" si="76"/>
        <v>35</v>
      </c>
      <c r="J833" s="7">
        <v>479400</v>
      </c>
      <c r="K833" s="9">
        <v>42144</v>
      </c>
      <c r="L833" s="5" t="s">
        <v>1621</v>
      </c>
      <c r="M833" s="8" t="s">
        <v>1622</v>
      </c>
      <c r="N833" s="5">
        <f t="shared" si="72"/>
        <v>0</v>
      </c>
      <c r="O833" s="5">
        <f t="shared" si="73"/>
        <v>0</v>
      </c>
      <c r="P833" s="4">
        <v>2</v>
      </c>
      <c r="Q833" s="5">
        <v>38.304428000000001</v>
      </c>
      <c r="R833" s="5">
        <v>-122.28827200000001</v>
      </c>
      <c r="S833" s="24">
        <v>73.046875</v>
      </c>
      <c r="T833" s="24">
        <v>66.796875</v>
      </c>
      <c r="U833" s="24">
        <v>1.346801347</v>
      </c>
      <c r="V833" s="24">
        <v>46.801346799999997</v>
      </c>
      <c r="W833" s="24">
        <v>2.8619528619999999</v>
      </c>
      <c r="X833" s="25">
        <v>24036</v>
      </c>
      <c r="Y833" s="24">
        <v>17.3828125</v>
      </c>
      <c r="Z833" s="24">
        <v>62.882653060000003</v>
      </c>
    </row>
    <row r="834" spans="1:26">
      <c r="A834" s="4">
        <v>833</v>
      </c>
      <c r="B834" s="8" t="s">
        <v>1623</v>
      </c>
      <c r="C834" t="s">
        <v>786</v>
      </c>
      <c r="D834" s="4">
        <f t="shared" ref="D834:D897" si="77">IF(E834="Red",1,0)</f>
        <v>0</v>
      </c>
      <c r="E834" s="5" t="s">
        <v>11</v>
      </c>
      <c r="F834" s="5" t="s">
        <v>22</v>
      </c>
      <c r="G834" s="5">
        <v>1173</v>
      </c>
      <c r="H834" s="5">
        <v>1938</v>
      </c>
      <c r="I834" s="5">
        <f t="shared" si="76"/>
        <v>78</v>
      </c>
      <c r="J834" s="7">
        <v>450100</v>
      </c>
      <c r="K834" s="5" t="s">
        <v>2782</v>
      </c>
      <c r="L834" s="5" t="s">
        <v>2782</v>
      </c>
      <c r="M834" s="8" t="s">
        <v>1624</v>
      </c>
      <c r="N834" s="5">
        <f t="shared" ref="N834:N897" si="78">IF(ISNUMBER(FIND("chimney",M834))= TRUE,1,0)</f>
        <v>1</v>
      </c>
      <c r="O834" s="5">
        <f t="shared" ref="O834:O897" si="79">IF(ISNUMBER(FIND("foundation",M834))= TRUE,1,0)</f>
        <v>0</v>
      </c>
      <c r="P834" s="4">
        <v>1</v>
      </c>
      <c r="Q834" s="5">
        <v>38.304527</v>
      </c>
      <c r="R834" s="5">
        <v>-122.288145</v>
      </c>
      <c r="S834" s="24">
        <v>73.046875</v>
      </c>
      <c r="T834" s="24">
        <v>66.796875</v>
      </c>
      <c r="U834" s="24">
        <v>1.346801347</v>
      </c>
      <c r="V834" s="24">
        <v>46.801346799999997</v>
      </c>
      <c r="W834" s="24">
        <v>2.8619528619999999</v>
      </c>
      <c r="X834" s="25">
        <v>24036</v>
      </c>
      <c r="Y834" s="24">
        <v>17.3828125</v>
      </c>
      <c r="Z834" s="24">
        <v>62.882653060000003</v>
      </c>
    </row>
    <row r="835" spans="1:26">
      <c r="A835" s="4">
        <v>834</v>
      </c>
      <c r="B835" s="8" t="s">
        <v>1625</v>
      </c>
      <c r="C835" t="s">
        <v>786</v>
      </c>
      <c r="D835" s="4">
        <f t="shared" si="77"/>
        <v>0</v>
      </c>
      <c r="E835" s="5" t="s">
        <v>11</v>
      </c>
      <c r="F835" s="5" t="s">
        <v>22</v>
      </c>
      <c r="G835" s="5">
        <v>1091</v>
      </c>
      <c r="H835" s="5">
        <v>1938</v>
      </c>
      <c r="I835" s="5">
        <f t="shared" si="76"/>
        <v>78</v>
      </c>
      <c r="J835" s="7">
        <v>483400</v>
      </c>
      <c r="K835" s="5" t="s">
        <v>2782</v>
      </c>
      <c r="L835" s="5" t="s">
        <v>2782</v>
      </c>
      <c r="M835" s="8" t="s">
        <v>1626</v>
      </c>
      <c r="N835" s="5">
        <f t="shared" si="78"/>
        <v>0</v>
      </c>
      <c r="O835" s="5">
        <f t="shared" si="79"/>
        <v>0</v>
      </c>
      <c r="P835" s="4">
        <v>1</v>
      </c>
      <c r="Q835" s="5">
        <v>38.305858000000001</v>
      </c>
      <c r="R835" s="5">
        <v>-122.290555</v>
      </c>
      <c r="S835" s="24">
        <v>73.046875</v>
      </c>
      <c r="T835" s="24">
        <v>66.796875</v>
      </c>
      <c r="U835" s="24">
        <v>1.346801347</v>
      </c>
      <c r="V835" s="24">
        <v>46.801346799999997</v>
      </c>
      <c r="W835" s="24">
        <v>2.8619528619999999</v>
      </c>
      <c r="X835" s="25">
        <v>24036</v>
      </c>
      <c r="Y835" s="24">
        <v>17.3828125</v>
      </c>
      <c r="Z835" s="24">
        <v>62.882653060000003</v>
      </c>
    </row>
    <row r="836" spans="1:26">
      <c r="A836" s="4">
        <v>835</v>
      </c>
      <c r="B836" s="8" t="s">
        <v>1627</v>
      </c>
      <c r="C836" t="s">
        <v>786</v>
      </c>
      <c r="D836" s="4">
        <f t="shared" si="77"/>
        <v>0</v>
      </c>
      <c r="E836" s="5" t="s">
        <v>11</v>
      </c>
      <c r="F836" s="5" t="s">
        <v>22</v>
      </c>
      <c r="G836" s="5">
        <v>1275</v>
      </c>
      <c r="H836" s="5">
        <v>1935</v>
      </c>
      <c r="I836" s="5">
        <f t="shared" si="76"/>
        <v>81</v>
      </c>
      <c r="J836" s="7">
        <v>486500</v>
      </c>
      <c r="K836" s="9">
        <v>41905</v>
      </c>
      <c r="L836" s="9">
        <v>42223</v>
      </c>
      <c r="M836" s="8" t="s">
        <v>1628</v>
      </c>
      <c r="N836" s="5">
        <f t="shared" si="78"/>
        <v>0</v>
      </c>
      <c r="O836" s="5">
        <f t="shared" si="79"/>
        <v>0</v>
      </c>
      <c r="P836" s="4">
        <v>2</v>
      </c>
      <c r="Q836" s="5">
        <v>38.306260000000002</v>
      </c>
      <c r="R836" s="5">
        <v>-122.29044</v>
      </c>
      <c r="S836" s="24">
        <v>73.046875</v>
      </c>
      <c r="T836" s="24">
        <v>66.796875</v>
      </c>
      <c r="U836" s="24">
        <v>1.346801347</v>
      </c>
      <c r="V836" s="24">
        <v>46.801346799999997</v>
      </c>
      <c r="W836" s="24">
        <v>2.8619528619999999</v>
      </c>
      <c r="X836" s="25">
        <v>24036</v>
      </c>
      <c r="Y836" s="24">
        <v>17.3828125</v>
      </c>
      <c r="Z836" s="24">
        <v>62.882653060000003</v>
      </c>
    </row>
    <row r="837" spans="1:26">
      <c r="A837" s="4">
        <v>836</v>
      </c>
      <c r="B837" s="8" t="s">
        <v>1629</v>
      </c>
      <c r="C837" t="s">
        <v>786</v>
      </c>
      <c r="D837" s="4">
        <f t="shared" si="77"/>
        <v>0</v>
      </c>
      <c r="E837" s="5" t="s">
        <v>11</v>
      </c>
      <c r="F837" s="5" t="s">
        <v>22</v>
      </c>
      <c r="G837" s="5">
        <v>1086</v>
      </c>
      <c r="H837" s="5">
        <v>1939</v>
      </c>
      <c r="I837" s="5">
        <f t="shared" si="76"/>
        <v>77</v>
      </c>
      <c r="J837" s="7">
        <v>485000</v>
      </c>
      <c r="K837" s="5" t="s">
        <v>2782</v>
      </c>
      <c r="L837" s="5" t="s">
        <v>2782</v>
      </c>
      <c r="M837" s="8" t="s">
        <v>1630</v>
      </c>
      <c r="N837" s="5">
        <f t="shared" si="78"/>
        <v>1</v>
      </c>
      <c r="O837" s="5">
        <f t="shared" si="79"/>
        <v>0</v>
      </c>
      <c r="P837" s="4">
        <v>2</v>
      </c>
      <c r="Q837" s="5">
        <v>38.306024000000001</v>
      </c>
      <c r="R837" s="5">
        <v>-122.28964499999999</v>
      </c>
      <c r="S837" s="24">
        <v>73.046875</v>
      </c>
      <c r="T837" s="24">
        <v>66.796875</v>
      </c>
      <c r="U837" s="24">
        <v>1.346801347</v>
      </c>
      <c r="V837" s="24">
        <v>46.801346799999997</v>
      </c>
      <c r="W837" s="24">
        <v>2.8619528619999999</v>
      </c>
      <c r="X837" s="25">
        <v>24036</v>
      </c>
      <c r="Y837" s="24">
        <v>17.3828125</v>
      </c>
      <c r="Z837" s="24">
        <v>62.882653060000003</v>
      </c>
    </row>
    <row r="838" spans="1:26">
      <c r="A838" s="4">
        <v>837</v>
      </c>
      <c r="B838" s="8" t="s">
        <v>1631</v>
      </c>
      <c r="C838" t="s">
        <v>786</v>
      </c>
      <c r="D838" s="4">
        <f t="shared" si="77"/>
        <v>0</v>
      </c>
      <c r="E838" s="5" t="s">
        <v>11</v>
      </c>
      <c r="F838" s="5" t="s">
        <v>22</v>
      </c>
      <c r="G838" s="5">
        <v>905</v>
      </c>
      <c r="H838" s="5">
        <v>1936</v>
      </c>
      <c r="I838" s="5">
        <f t="shared" si="76"/>
        <v>80</v>
      </c>
      <c r="J838" s="7">
        <v>381400</v>
      </c>
      <c r="K838" s="5" t="s">
        <v>2782</v>
      </c>
      <c r="L838" s="5" t="s">
        <v>2782</v>
      </c>
      <c r="M838" s="8" t="s">
        <v>1632</v>
      </c>
      <c r="N838" s="5">
        <f t="shared" si="78"/>
        <v>0</v>
      </c>
      <c r="O838" s="5">
        <f t="shared" si="79"/>
        <v>0</v>
      </c>
      <c r="P838" s="4">
        <v>2</v>
      </c>
      <c r="Q838" s="5">
        <v>38.306255999999998</v>
      </c>
      <c r="R838" s="5">
        <v>-122.28975699999999</v>
      </c>
      <c r="S838" s="24">
        <v>73.046875</v>
      </c>
      <c r="T838" s="24">
        <v>66.796875</v>
      </c>
      <c r="U838" s="24">
        <v>1.346801347</v>
      </c>
      <c r="V838" s="24">
        <v>46.801346799999997</v>
      </c>
      <c r="W838" s="24">
        <v>2.8619528619999999</v>
      </c>
      <c r="X838" s="25">
        <v>24036</v>
      </c>
      <c r="Y838" s="24">
        <v>17.3828125</v>
      </c>
      <c r="Z838" s="24">
        <v>62.882653060000003</v>
      </c>
    </row>
    <row r="839" spans="1:26">
      <c r="A839" s="4">
        <v>838</v>
      </c>
      <c r="B839" s="8" t="s">
        <v>1633</v>
      </c>
      <c r="C839" t="s">
        <v>786</v>
      </c>
      <c r="D839" s="4">
        <f t="shared" si="77"/>
        <v>0</v>
      </c>
      <c r="E839" s="5" t="s">
        <v>11</v>
      </c>
      <c r="F839" s="5" t="s">
        <v>22</v>
      </c>
      <c r="G839" s="5">
        <v>1199</v>
      </c>
      <c r="H839" s="5">
        <v>1923</v>
      </c>
      <c r="I839" s="5">
        <f t="shared" si="76"/>
        <v>93</v>
      </c>
      <c r="J839" s="7">
        <v>506000</v>
      </c>
      <c r="K839" s="5" t="s">
        <v>2782</v>
      </c>
      <c r="L839" s="5" t="s">
        <v>2782</v>
      </c>
      <c r="M839" s="8" t="s">
        <v>1634</v>
      </c>
      <c r="N839" s="5">
        <f t="shared" si="78"/>
        <v>0</v>
      </c>
      <c r="O839" s="5">
        <f t="shared" si="79"/>
        <v>0</v>
      </c>
      <c r="P839" s="4">
        <v>3</v>
      </c>
      <c r="Q839" s="5">
        <v>38.306519000000002</v>
      </c>
      <c r="R839" s="5">
        <v>-122.290655</v>
      </c>
      <c r="S839" s="24">
        <v>73.046875</v>
      </c>
      <c r="T839" s="24">
        <v>66.796875</v>
      </c>
      <c r="U839" s="24">
        <v>1.346801347</v>
      </c>
      <c r="V839" s="24">
        <v>46.801346799999997</v>
      </c>
      <c r="W839" s="24">
        <v>2.8619528619999999</v>
      </c>
      <c r="X839" s="25">
        <v>24036</v>
      </c>
      <c r="Y839" s="24">
        <v>17.3828125</v>
      </c>
      <c r="Z839" s="24">
        <v>62.882653060000003</v>
      </c>
    </row>
    <row r="840" spans="1:26">
      <c r="A840" s="4">
        <v>839</v>
      </c>
      <c r="B840" s="8" t="s">
        <v>1635</v>
      </c>
      <c r="C840" t="s">
        <v>786</v>
      </c>
      <c r="D840" s="4">
        <f t="shared" si="77"/>
        <v>0</v>
      </c>
      <c r="E840" s="5" t="s">
        <v>11</v>
      </c>
      <c r="F840" s="5" t="s">
        <v>22</v>
      </c>
      <c r="G840" s="6">
        <v>2800</v>
      </c>
      <c r="H840" s="5" t="s">
        <v>2782</v>
      </c>
      <c r="I840" s="5" t="s">
        <v>2782</v>
      </c>
      <c r="J840" s="7">
        <v>145000</v>
      </c>
      <c r="K840" s="9">
        <v>41949</v>
      </c>
      <c r="L840" s="9">
        <v>42138</v>
      </c>
      <c r="M840" s="8" t="s">
        <v>1636</v>
      </c>
      <c r="N840" s="5">
        <f t="shared" si="78"/>
        <v>0</v>
      </c>
      <c r="O840" s="5">
        <f t="shared" si="79"/>
        <v>1</v>
      </c>
      <c r="P840" s="4">
        <v>2</v>
      </c>
      <c r="Q840" s="5">
        <v>38.307032</v>
      </c>
      <c r="R840" s="5">
        <v>-122.290442</v>
      </c>
      <c r="S840" s="24">
        <v>73.046875</v>
      </c>
      <c r="T840" s="24">
        <v>66.796875</v>
      </c>
      <c r="U840" s="24">
        <v>1.346801347</v>
      </c>
      <c r="V840" s="24">
        <v>46.801346799999997</v>
      </c>
      <c r="W840" s="24">
        <v>2.8619528619999999</v>
      </c>
      <c r="X840" s="25">
        <v>24036</v>
      </c>
      <c r="Y840" s="24">
        <v>17.3828125</v>
      </c>
      <c r="Z840" s="24">
        <v>62.882653060000003</v>
      </c>
    </row>
    <row r="841" spans="1:26">
      <c r="A841" s="4">
        <v>840</v>
      </c>
      <c r="B841" s="8" t="s">
        <v>1637</v>
      </c>
      <c r="C841" t="s">
        <v>786</v>
      </c>
      <c r="D841" s="4">
        <f t="shared" si="77"/>
        <v>0</v>
      </c>
      <c r="E841" s="5" t="s">
        <v>11</v>
      </c>
      <c r="F841" s="5" t="s">
        <v>22</v>
      </c>
      <c r="G841" s="6">
        <v>900</v>
      </c>
      <c r="H841" s="5" t="s">
        <v>2782</v>
      </c>
      <c r="I841" s="5" t="s">
        <v>2782</v>
      </c>
      <c r="J841" s="7">
        <v>147480</v>
      </c>
      <c r="K841" s="9">
        <v>41947</v>
      </c>
      <c r="L841" s="9">
        <v>42011</v>
      </c>
      <c r="M841" s="8" t="s">
        <v>1638</v>
      </c>
      <c r="N841" s="5">
        <f t="shared" si="78"/>
        <v>0</v>
      </c>
      <c r="O841" s="5">
        <f t="shared" si="79"/>
        <v>0</v>
      </c>
      <c r="P841" s="4">
        <v>2</v>
      </c>
      <c r="Q841" s="5">
        <v>38.307771000000002</v>
      </c>
      <c r="R841" s="5">
        <v>-122.290441</v>
      </c>
      <c r="S841" s="24">
        <v>73.046875</v>
      </c>
      <c r="T841" s="24">
        <v>66.796875</v>
      </c>
      <c r="U841" s="24">
        <v>1.346801347</v>
      </c>
      <c r="V841" s="24">
        <v>46.801346799999997</v>
      </c>
      <c r="W841" s="24">
        <v>2.8619528619999999</v>
      </c>
      <c r="X841" s="25">
        <v>24036</v>
      </c>
      <c r="Y841" s="24">
        <v>17.3828125</v>
      </c>
      <c r="Z841" s="24">
        <v>62.882653060000003</v>
      </c>
    </row>
    <row r="842" spans="1:26">
      <c r="A842" s="4">
        <v>841</v>
      </c>
      <c r="B842" s="8" t="s">
        <v>1639</v>
      </c>
      <c r="C842" t="s">
        <v>786</v>
      </c>
      <c r="D842" s="4">
        <f t="shared" si="77"/>
        <v>0</v>
      </c>
      <c r="E842" s="5" t="s">
        <v>11</v>
      </c>
      <c r="F842" s="5" t="s">
        <v>22</v>
      </c>
      <c r="G842" s="5">
        <v>846</v>
      </c>
      <c r="H842" s="5">
        <v>1900</v>
      </c>
      <c r="I842" s="5">
        <f t="shared" ref="I842:I847" si="80">2016-H842</f>
        <v>116</v>
      </c>
      <c r="J842" s="7">
        <v>377400</v>
      </c>
      <c r="K842" s="5" t="s">
        <v>2782</v>
      </c>
      <c r="L842" s="5" t="s">
        <v>2782</v>
      </c>
      <c r="M842" s="8" t="s">
        <v>1640</v>
      </c>
      <c r="N842" s="5">
        <f t="shared" si="78"/>
        <v>0</v>
      </c>
      <c r="O842" s="5">
        <f t="shared" si="79"/>
        <v>0</v>
      </c>
      <c r="P842" s="4">
        <v>2</v>
      </c>
      <c r="Q842" s="5">
        <v>38.307977000000001</v>
      </c>
      <c r="R842" s="5">
        <v>-122.291274</v>
      </c>
      <c r="S842" s="24">
        <v>73.046875</v>
      </c>
      <c r="T842" s="24">
        <v>66.796875</v>
      </c>
      <c r="U842" s="24">
        <v>1.346801347</v>
      </c>
      <c r="V842" s="24">
        <v>46.801346799999997</v>
      </c>
      <c r="W842" s="24">
        <v>2.8619528619999999</v>
      </c>
      <c r="X842" s="25">
        <v>24036</v>
      </c>
      <c r="Y842" s="24">
        <v>17.3828125</v>
      </c>
      <c r="Z842" s="24">
        <v>62.882653060000003</v>
      </c>
    </row>
    <row r="843" spans="1:26">
      <c r="A843" s="4">
        <v>842</v>
      </c>
      <c r="B843" s="8" t="s">
        <v>1641</v>
      </c>
      <c r="C843" t="s">
        <v>786</v>
      </c>
      <c r="D843" s="4">
        <f t="shared" si="77"/>
        <v>0</v>
      </c>
      <c r="E843" s="5" t="s">
        <v>11</v>
      </c>
      <c r="F843" s="5" t="s">
        <v>22</v>
      </c>
      <c r="G843" s="5">
        <v>1321</v>
      </c>
      <c r="H843" s="5">
        <v>1920</v>
      </c>
      <c r="I843" s="5">
        <f t="shared" si="80"/>
        <v>96</v>
      </c>
      <c r="J843" s="7">
        <v>499200</v>
      </c>
      <c r="K843" s="5" t="s">
        <v>2782</v>
      </c>
      <c r="L843" s="5" t="s">
        <v>2782</v>
      </c>
      <c r="M843" s="8" t="s">
        <v>634</v>
      </c>
      <c r="N843" s="5">
        <f t="shared" si="78"/>
        <v>0</v>
      </c>
      <c r="O843" s="5">
        <f t="shared" si="79"/>
        <v>0</v>
      </c>
      <c r="P843" s="4">
        <v>2</v>
      </c>
      <c r="Q843" s="5">
        <v>38.308053999999998</v>
      </c>
      <c r="R843" s="5">
        <v>-122.29111899999999</v>
      </c>
      <c r="S843" s="24">
        <v>73.046875</v>
      </c>
      <c r="T843" s="24">
        <v>66.796875</v>
      </c>
      <c r="U843" s="24">
        <v>1.346801347</v>
      </c>
      <c r="V843" s="24">
        <v>46.801346799999997</v>
      </c>
      <c r="W843" s="24">
        <v>2.8619528619999999</v>
      </c>
      <c r="X843" s="25">
        <v>24036</v>
      </c>
      <c r="Y843" s="24">
        <v>17.3828125</v>
      </c>
      <c r="Z843" s="24">
        <v>62.882653060000003</v>
      </c>
    </row>
    <row r="844" spans="1:26">
      <c r="A844" s="4">
        <v>843</v>
      </c>
      <c r="B844" s="8" t="s">
        <v>1642</v>
      </c>
      <c r="C844" t="s">
        <v>786</v>
      </c>
      <c r="D844" s="4">
        <f t="shared" si="77"/>
        <v>0</v>
      </c>
      <c r="E844" s="5" t="s">
        <v>11</v>
      </c>
      <c r="F844" s="5" t="s">
        <v>22</v>
      </c>
      <c r="G844" s="5">
        <v>1454</v>
      </c>
      <c r="H844" s="5">
        <v>1889</v>
      </c>
      <c r="I844" s="5">
        <f t="shared" si="80"/>
        <v>127</v>
      </c>
      <c r="J844" s="7">
        <v>799000</v>
      </c>
      <c r="K844" s="9">
        <v>42110</v>
      </c>
      <c r="L844" s="9">
        <v>42202</v>
      </c>
      <c r="M844" s="8" t="s">
        <v>1643</v>
      </c>
      <c r="N844" s="5">
        <f t="shared" si="78"/>
        <v>0</v>
      </c>
      <c r="O844" s="5">
        <f t="shared" si="79"/>
        <v>0</v>
      </c>
      <c r="P844" s="4">
        <v>2</v>
      </c>
      <c r="Q844" s="5">
        <v>38.308222999999998</v>
      </c>
      <c r="R844" s="5">
        <v>-122.29136800000001</v>
      </c>
      <c r="S844" s="24">
        <v>73.046875</v>
      </c>
      <c r="T844" s="24">
        <v>66.796875</v>
      </c>
      <c r="U844" s="24">
        <v>1.346801347</v>
      </c>
      <c r="V844" s="24">
        <v>46.801346799999997</v>
      </c>
      <c r="W844" s="24">
        <v>2.8619528619999999</v>
      </c>
      <c r="X844" s="25">
        <v>24036</v>
      </c>
      <c r="Y844" s="24">
        <v>17.3828125</v>
      </c>
      <c r="Z844" s="24">
        <v>62.882653060000003</v>
      </c>
    </row>
    <row r="845" spans="1:26">
      <c r="A845" s="4">
        <v>844</v>
      </c>
      <c r="B845" s="8" t="s">
        <v>1644</v>
      </c>
      <c r="C845" t="s">
        <v>786</v>
      </c>
      <c r="D845" s="4">
        <f t="shared" si="77"/>
        <v>1</v>
      </c>
      <c r="E845" s="5" t="s">
        <v>46</v>
      </c>
      <c r="F845" s="5" t="s">
        <v>22</v>
      </c>
      <c r="G845" s="5">
        <v>1052</v>
      </c>
      <c r="H845" s="5">
        <v>1915</v>
      </c>
      <c r="I845" s="5">
        <f t="shared" si="80"/>
        <v>101</v>
      </c>
      <c r="J845" s="7">
        <v>448700</v>
      </c>
      <c r="K845" s="5" t="s">
        <v>2782</v>
      </c>
      <c r="L845" s="5" t="s">
        <v>2782</v>
      </c>
      <c r="M845" s="8" t="s">
        <v>1645</v>
      </c>
      <c r="N845" s="5">
        <f t="shared" si="78"/>
        <v>0</v>
      </c>
      <c r="O845" s="5">
        <f t="shared" si="79"/>
        <v>0</v>
      </c>
      <c r="P845" s="4">
        <v>4</v>
      </c>
      <c r="Q845" s="5">
        <v>38.308377</v>
      </c>
      <c r="R845" s="5">
        <v>-122.291057</v>
      </c>
      <c r="S845" s="24">
        <v>73.046875</v>
      </c>
      <c r="T845" s="24">
        <v>66.796875</v>
      </c>
      <c r="U845" s="24">
        <v>1.346801347</v>
      </c>
      <c r="V845" s="24">
        <v>46.801346799999997</v>
      </c>
      <c r="W845" s="24">
        <v>2.8619528619999999</v>
      </c>
      <c r="X845" s="25">
        <v>24036</v>
      </c>
      <c r="Y845" s="24">
        <v>17.3828125</v>
      </c>
      <c r="Z845" s="24">
        <v>62.882653060000003</v>
      </c>
    </row>
    <row r="846" spans="1:26">
      <c r="A846" s="4">
        <v>845</v>
      </c>
      <c r="B846" s="8" t="s">
        <v>1646</v>
      </c>
      <c r="C846" t="s">
        <v>786</v>
      </c>
      <c r="D846" s="4">
        <f t="shared" si="77"/>
        <v>0</v>
      </c>
      <c r="E846" s="5" t="s">
        <v>11</v>
      </c>
      <c r="F846" s="5" t="s">
        <v>22</v>
      </c>
      <c r="G846" s="5">
        <v>1079</v>
      </c>
      <c r="H846" s="5">
        <v>1904</v>
      </c>
      <c r="I846" s="5">
        <f t="shared" si="80"/>
        <v>112</v>
      </c>
      <c r="J846" s="7">
        <v>443700</v>
      </c>
      <c r="K846" s="5" t="s">
        <v>2782</v>
      </c>
      <c r="L846" s="5" t="s">
        <v>2782</v>
      </c>
      <c r="M846" s="8" t="s">
        <v>1647</v>
      </c>
      <c r="N846" s="5">
        <f t="shared" si="78"/>
        <v>0</v>
      </c>
      <c r="O846" s="5">
        <f t="shared" si="79"/>
        <v>1</v>
      </c>
      <c r="P846" s="4">
        <v>3</v>
      </c>
      <c r="Q846" s="5">
        <v>38.308497000000003</v>
      </c>
      <c r="R846" s="5">
        <v>-122.29115400000001</v>
      </c>
      <c r="S846" s="24">
        <v>73.046875</v>
      </c>
      <c r="T846" s="24">
        <v>66.796875</v>
      </c>
      <c r="U846" s="24">
        <v>1.346801347</v>
      </c>
      <c r="V846" s="24">
        <v>46.801346799999997</v>
      </c>
      <c r="W846" s="24">
        <v>2.8619528619999999</v>
      </c>
      <c r="X846" s="25">
        <v>24036</v>
      </c>
      <c r="Y846" s="24">
        <v>17.3828125</v>
      </c>
      <c r="Z846" s="24">
        <v>62.882653060000003</v>
      </c>
    </row>
    <row r="847" spans="1:26">
      <c r="A847" s="4">
        <v>846</v>
      </c>
      <c r="B847" s="8" t="s">
        <v>1648</v>
      </c>
      <c r="C847" t="s">
        <v>786</v>
      </c>
      <c r="D847" s="4">
        <f t="shared" si="77"/>
        <v>0</v>
      </c>
      <c r="E847" s="5" t="s">
        <v>11</v>
      </c>
      <c r="F847" s="5" t="s">
        <v>22</v>
      </c>
      <c r="G847" s="5">
        <v>939</v>
      </c>
      <c r="H847" s="5">
        <v>1923</v>
      </c>
      <c r="I847" s="5">
        <f t="shared" si="80"/>
        <v>93</v>
      </c>
      <c r="J847" s="7">
        <v>416500</v>
      </c>
      <c r="K847" s="9">
        <v>42011</v>
      </c>
      <c r="L847" s="9">
        <v>42026</v>
      </c>
      <c r="M847" s="8" t="s">
        <v>1649</v>
      </c>
      <c r="N847" s="5">
        <f t="shared" si="78"/>
        <v>0</v>
      </c>
      <c r="O847" s="5">
        <f t="shared" si="79"/>
        <v>1</v>
      </c>
      <c r="P847" s="4">
        <v>3</v>
      </c>
      <c r="Q847" s="5">
        <v>38.308686000000002</v>
      </c>
      <c r="R847" s="5">
        <v>-122.291308</v>
      </c>
      <c r="S847" s="24">
        <v>73.046875</v>
      </c>
      <c r="T847" s="24">
        <v>66.796875</v>
      </c>
      <c r="U847" s="24">
        <v>1.346801347</v>
      </c>
      <c r="V847" s="24">
        <v>46.801346799999997</v>
      </c>
      <c r="W847" s="24">
        <v>2.8619528619999999</v>
      </c>
      <c r="X847" s="25">
        <v>24036</v>
      </c>
      <c r="Y847" s="24">
        <v>17.3828125</v>
      </c>
      <c r="Z847" s="24">
        <v>62.882653060000003</v>
      </c>
    </row>
    <row r="848" spans="1:26">
      <c r="A848" s="4">
        <v>847</v>
      </c>
      <c r="B848" s="8" t="s">
        <v>1650</v>
      </c>
      <c r="C848" t="s">
        <v>786</v>
      </c>
      <c r="D848" s="4">
        <f t="shared" si="77"/>
        <v>0</v>
      </c>
      <c r="E848" s="5" t="s">
        <v>11</v>
      </c>
      <c r="F848" s="5" t="s">
        <v>22</v>
      </c>
      <c r="G848" s="6">
        <v>1800</v>
      </c>
      <c r="H848" s="5" t="s">
        <v>2782</v>
      </c>
      <c r="I848" s="5" t="s">
        <v>2782</v>
      </c>
      <c r="J848" s="7" t="s">
        <v>2782</v>
      </c>
      <c r="K848" s="5" t="s">
        <v>2782</v>
      </c>
      <c r="L848" s="5" t="s">
        <v>2782</v>
      </c>
      <c r="M848" s="8" t="s">
        <v>1651</v>
      </c>
      <c r="N848" s="5">
        <f t="shared" si="78"/>
        <v>0</v>
      </c>
      <c r="O848" s="5">
        <f t="shared" si="79"/>
        <v>1</v>
      </c>
      <c r="P848" s="4">
        <v>3</v>
      </c>
      <c r="Q848" s="5">
        <v>38.297401999999998</v>
      </c>
      <c r="R848" s="5">
        <v>-122.290854</v>
      </c>
      <c r="S848" s="24">
        <v>87.537091989999993</v>
      </c>
      <c r="T848" s="24">
        <v>91.097922850000003</v>
      </c>
      <c r="U848" s="24">
        <v>0</v>
      </c>
      <c r="V848" s="24">
        <v>36.102236419999997</v>
      </c>
      <c r="W848" s="24">
        <v>1.1182108630000001</v>
      </c>
      <c r="X848" s="25">
        <v>24717</v>
      </c>
      <c r="Y848" s="24">
        <v>13.946587539999999</v>
      </c>
      <c r="Z848" s="24">
        <v>81.666666669999998</v>
      </c>
    </row>
    <row r="849" spans="1:26">
      <c r="A849" s="4">
        <v>848</v>
      </c>
      <c r="B849" s="8" t="s">
        <v>1652</v>
      </c>
      <c r="C849" t="s">
        <v>786</v>
      </c>
      <c r="D849" s="4">
        <f t="shared" si="77"/>
        <v>0</v>
      </c>
      <c r="E849" s="5" t="s">
        <v>11</v>
      </c>
      <c r="F849" s="5" t="s">
        <v>12</v>
      </c>
      <c r="G849" s="5">
        <v>2753</v>
      </c>
      <c r="H849" s="5">
        <v>1905</v>
      </c>
      <c r="I849" s="5">
        <f>2016-H849</f>
        <v>111</v>
      </c>
      <c r="J849" s="7">
        <v>1172300</v>
      </c>
      <c r="K849" s="5" t="s">
        <v>2782</v>
      </c>
      <c r="L849" s="5" t="s">
        <v>2782</v>
      </c>
      <c r="M849" s="8" t="s">
        <v>1653</v>
      </c>
      <c r="N849" s="5">
        <f t="shared" si="78"/>
        <v>1</v>
      </c>
      <c r="O849" s="5">
        <f t="shared" si="79"/>
        <v>0</v>
      </c>
      <c r="P849" s="4">
        <v>2</v>
      </c>
      <c r="Q849" s="5">
        <v>38.297808000000003</v>
      </c>
      <c r="R849" s="5">
        <v>-122.290696</v>
      </c>
      <c r="S849" s="24">
        <v>87.537091989999993</v>
      </c>
      <c r="T849" s="24">
        <v>91.097922850000003</v>
      </c>
      <c r="U849" s="24">
        <v>0</v>
      </c>
      <c r="V849" s="24">
        <v>36.102236419999997</v>
      </c>
      <c r="W849" s="24">
        <v>1.1182108630000001</v>
      </c>
      <c r="X849" s="25">
        <v>24717</v>
      </c>
      <c r="Y849" s="24">
        <v>13.946587539999999</v>
      </c>
      <c r="Z849" s="24">
        <v>81.666666669999998</v>
      </c>
    </row>
    <row r="850" spans="1:26">
      <c r="A850" s="4">
        <v>849</v>
      </c>
      <c r="B850" s="8" t="s">
        <v>1654</v>
      </c>
      <c r="C850" t="s">
        <v>786</v>
      </c>
      <c r="D850" s="4">
        <f t="shared" si="77"/>
        <v>0</v>
      </c>
      <c r="E850" s="5" t="s">
        <v>11</v>
      </c>
      <c r="F850" s="5" t="s">
        <v>12</v>
      </c>
      <c r="G850" s="6">
        <v>58500</v>
      </c>
      <c r="H850" s="5" t="s">
        <v>2782</v>
      </c>
      <c r="I850" s="5" t="s">
        <v>2782</v>
      </c>
      <c r="J850" s="7" t="s">
        <v>2782</v>
      </c>
      <c r="K850" s="5" t="s">
        <v>2782</v>
      </c>
      <c r="L850" s="5" t="s">
        <v>2782</v>
      </c>
      <c r="M850" s="4" t="s">
        <v>1655</v>
      </c>
      <c r="N850" s="5">
        <f t="shared" si="78"/>
        <v>0</v>
      </c>
      <c r="O850" s="5">
        <f t="shared" si="79"/>
        <v>0</v>
      </c>
      <c r="P850" s="4">
        <v>2</v>
      </c>
      <c r="Q850" s="5">
        <v>38.297590999999997</v>
      </c>
      <c r="R850" s="5">
        <v>-122.289289</v>
      </c>
      <c r="S850" s="24">
        <v>87.537091989999993</v>
      </c>
      <c r="T850" s="24">
        <v>91.097922850000003</v>
      </c>
      <c r="U850" s="24">
        <v>0</v>
      </c>
      <c r="V850" s="24">
        <v>36.102236419999997</v>
      </c>
      <c r="W850" s="24">
        <v>1.1182108630000001</v>
      </c>
      <c r="X850" s="25">
        <v>24717</v>
      </c>
      <c r="Y850" s="24">
        <v>13.946587539999999</v>
      </c>
      <c r="Z850" s="24">
        <v>81.666666669999998</v>
      </c>
    </row>
    <row r="851" spans="1:26">
      <c r="A851" s="4">
        <v>850</v>
      </c>
      <c r="B851" s="8" t="s">
        <v>1656</v>
      </c>
      <c r="C851" t="s">
        <v>786</v>
      </c>
      <c r="D851" s="4">
        <f t="shared" si="77"/>
        <v>0</v>
      </c>
      <c r="E851" s="5" t="s">
        <v>11</v>
      </c>
      <c r="F851" s="5" t="s">
        <v>12</v>
      </c>
      <c r="G851" s="6">
        <v>3200</v>
      </c>
      <c r="H851" s="5" t="s">
        <v>2782</v>
      </c>
      <c r="I851" s="5" t="s">
        <v>2782</v>
      </c>
      <c r="J851" s="7" t="s">
        <v>2782</v>
      </c>
      <c r="K851" s="5" t="s">
        <v>2782</v>
      </c>
      <c r="L851" s="5" t="s">
        <v>2782</v>
      </c>
      <c r="M851" s="8" t="s">
        <v>1657</v>
      </c>
      <c r="N851" s="5">
        <f t="shared" si="78"/>
        <v>0</v>
      </c>
      <c r="O851" s="5">
        <f t="shared" si="79"/>
        <v>0</v>
      </c>
      <c r="P851" s="4">
        <v>2</v>
      </c>
      <c r="Q851" s="5">
        <v>38.29815</v>
      </c>
      <c r="R851" s="5">
        <v>-122.29069800000001</v>
      </c>
      <c r="S851" s="24">
        <v>87.537091989999993</v>
      </c>
      <c r="T851" s="24">
        <v>91.097922850000003</v>
      </c>
      <c r="U851" s="24">
        <v>0</v>
      </c>
      <c r="V851" s="24">
        <v>36.102236419999997</v>
      </c>
      <c r="W851" s="24">
        <v>1.1182108630000001</v>
      </c>
      <c r="X851" s="25">
        <v>24717</v>
      </c>
      <c r="Y851" s="24">
        <v>13.946587539999999</v>
      </c>
      <c r="Z851" s="24">
        <v>81.666666669999998</v>
      </c>
    </row>
    <row r="852" spans="1:26">
      <c r="A852" s="4">
        <v>851</v>
      </c>
      <c r="B852" s="8" t="s">
        <v>1658</v>
      </c>
      <c r="C852" t="s">
        <v>786</v>
      </c>
      <c r="D852" s="4">
        <f t="shared" si="77"/>
        <v>1</v>
      </c>
      <c r="E852" s="5" t="s">
        <v>46</v>
      </c>
      <c r="F852" s="5" t="s">
        <v>12</v>
      </c>
      <c r="G852" s="5">
        <v>677</v>
      </c>
      <c r="H852" s="5">
        <v>1900</v>
      </c>
      <c r="I852" s="5">
        <f>2016-H852</f>
        <v>116</v>
      </c>
      <c r="J852" s="7">
        <v>375000</v>
      </c>
      <c r="K852" s="9">
        <v>41991</v>
      </c>
      <c r="L852" s="5" t="s">
        <v>1659</v>
      </c>
      <c r="M852" s="8" t="s">
        <v>1660</v>
      </c>
      <c r="N852" s="5">
        <f t="shared" si="78"/>
        <v>0</v>
      </c>
      <c r="O852" s="5">
        <f t="shared" si="79"/>
        <v>1</v>
      </c>
      <c r="P852" s="4">
        <v>4</v>
      </c>
      <c r="Q852" s="5">
        <v>38.298572</v>
      </c>
      <c r="R852" s="5">
        <v>-122.29068599999999</v>
      </c>
      <c r="S852" s="24">
        <v>87.537091989999993</v>
      </c>
      <c r="T852" s="24">
        <v>91.097922850000003</v>
      </c>
      <c r="U852" s="24">
        <v>0</v>
      </c>
      <c r="V852" s="24">
        <v>36.102236419999997</v>
      </c>
      <c r="W852" s="24">
        <v>1.1182108630000001</v>
      </c>
      <c r="X852" s="25">
        <v>24717</v>
      </c>
      <c r="Y852" s="24">
        <v>13.946587539999999</v>
      </c>
      <c r="Z852" s="24">
        <v>81.666666669999998</v>
      </c>
    </row>
    <row r="853" spans="1:26">
      <c r="A853" s="4">
        <v>852</v>
      </c>
      <c r="B853" s="8" t="s">
        <v>1661</v>
      </c>
      <c r="C853" t="s">
        <v>786</v>
      </c>
      <c r="D853" s="4">
        <f t="shared" si="77"/>
        <v>0</v>
      </c>
      <c r="E853" s="5" t="s">
        <v>11</v>
      </c>
      <c r="F853" s="5" t="s">
        <v>12</v>
      </c>
      <c r="G853" s="6">
        <v>25600</v>
      </c>
      <c r="H853" s="5" t="s">
        <v>2782</v>
      </c>
      <c r="I853" s="5" t="s">
        <v>2782</v>
      </c>
      <c r="J853" s="7" t="s">
        <v>2782</v>
      </c>
      <c r="K853" s="5" t="s">
        <v>2782</v>
      </c>
      <c r="L853" s="5" t="s">
        <v>2782</v>
      </c>
      <c r="M853" s="8" t="s">
        <v>1662</v>
      </c>
      <c r="N853" s="5">
        <f t="shared" si="78"/>
        <v>0</v>
      </c>
      <c r="O853" s="5">
        <f t="shared" si="79"/>
        <v>0</v>
      </c>
      <c r="P853" s="4">
        <v>3</v>
      </c>
      <c r="Q853" s="5">
        <v>38.298419000000003</v>
      </c>
      <c r="R853" s="5">
        <v>-122.29181</v>
      </c>
      <c r="S853" s="24">
        <v>87.537091989999993</v>
      </c>
      <c r="T853" s="24">
        <v>91.097922850000003</v>
      </c>
      <c r="U853" s="24">
        <v>0</v>
      </c>
      <c r="V853" s="24">
        <v>36.102236419999997</v>
      </c>
      <c r="W853" s="24">
        <v>1.1182108630000001</v>
      </c>
      <c r="X853" s="25">
        <v>24717</v>
      </c>
      <c r="Y853" s="24">
        <v>13.946587539999999</v>
      </c>
      <c r="Z853" s="24">
        <v>81.666666669999998</v>
      </c>
    </row>
    <row r="854" spans="1:26">
      <c r="A854" s="4">
        <v>853</v>
      </c>
      <c r="B854" s="8" t="s">
        <v>1663</v>
      </c>
      <c r="C854" t="s">
        <v>786</v>
      </c>
      <c r="D854" s="4">
        <f t="shared" si="77"/>
        <v>0</v>
      </c>
      <c r="E854" s="5" t="s">
        <v>11</v>
      </c>
      <c r="F854" s="5" t="s">
        <v>22</v>
      </c>
      <c r="G854" s="5">
        <v>3294</v>
      </c>
      <c r="H854" s="5">
        <v>1915</v>
      </c>
      <c r="I854" s="5">
        <f>2016-H854</f>
        <v>101</v>
      </c>
      <c r="J854" s="7">
        <v>873700</v>
      </c>
      <c r="K854" s="9">
        <v>41989</v>
      </c>
      <c r="L854" s="5" t="s">
        <v>1664</v>
      </c>
      <c r="M854" s="8" t="s">
        <v>1665</v>
      </c>
      <c r="N854" s="5">
        <f t="shared" si="78"/>
        <v>0</v>
      </c>
      <c r="O854" s="5">
        <f t="shared" si="79"/>
        <v>0</v>
      </c>
      <c r="P854" s="4">
        <v>3</v>
      </c>
      <c r="Q854" s="5">
        <v>38.298521000000001</v>
      </c>
      <c r="R854" s="5">
        <v>-122.291186</v>
      </c>
      <c r="S854" s="24">
        <v>87.537091989999993</v>
      </c>
      <c r="T854" s="24">
        <v>91.097922850000003</v>
      </c>
      <c r="U854" s="24">
        <v>0</v>
      </c>
      <c r="V854" s="24">
        <v>36.102236419999997</v>
      </c>
      <c r="W854" s="24">
        <v>1.1182108630000001</v>
      </c>
      <c r="X854" s="25">
        <v>24717</v>
      </c>
      <c r="Y854" s="24">
        <v>13.946587539999999</v>
      </c>
      <c r="Z854" s="24">
        <v>81.666666669999998</v>
      </c>
    </row>
    <row r="855" spans="1:26">
      <c r="A855" s="4">
        <v>854</v>
      </c>
      <c r="B855" s="8" t="s">
        <v>1666</v>
      </c>
      <c r="C855" t="s">
        <v>786</v>
      </c>
      <c r="D855" s="4">
        <f t="shared" si="77"/>
        <v>0</v>
      </c>
      <c r="E855" s="5" t="s">
        <v>11</v>
      </c>
      <c r="F855" s="5" t="s">
        <v>142</v>
      </c>
      <c r="G855" s="6">
        <v>10800</v>
      </c>
      <c r="H855" s="5" t="s">
        <v>2782</v>
      </c>
      <c r="I855" s="5" t="s">
        <v>2782</v>
      </c>
      <c r="J855" s="7" t="s">
        <v>2782</v>
      </c>
      <c r="K855" s="5" t="s">
        <v>2782</v>
      </c>
      <c r="L855" s="5" t="s">
        <v>2782</v>
      </c>
      <c r="M855" s="8" t="s">
        <v>1667</v>
      </c>
      <c r="N855" s="5">
        <f t="shared" si="78"/>
        <v>0</v>
      </c>
      <c r="O855" s="5">
        <f t="shared" si="79"/>
        <v>0</v>
      </c>
      <c r="P855" s="4">
        <v>2</v>
      </c>
      <c r="Q855" s="5">
        <v>38.299030000000002</v>
      </c>
      <c r="R855" s="5">
        <v>-122.29030899999999</v>
      </c>
      <c r="S855" s="24">
        <v>87.537091989999993</v>
      </c>
      <c r="T855" s="24">
        <v>91.097922850000003</v>
      </c>
      <c r="U855" s="24">
        <v>0</v>
      </c>
      <c r="V855" s="24">
        <v>36.102236419999997</v>
      </c>
      <c r="W855" s="24">
        <v>1.1182108630000001</v>
      </c>
      <c r="X855" s="25">
        <v>24717</v>
      </c>
      <c r="Y855" s="24">
        <v>13.946587539999999</v>
      </c>
      <c r="Z855" s="24">
        <v>81.666666669999998</v>
      </c>
    </row>
    <row r="856" spans="1:26">
      <c r="A856" s="4">
        <v>855</v>
      </c>
      <c r="B856" s="8" t="s">
        <v>1668</v>
      </c>
      <c r="C856" t="s">
        <v>786</v>
      </c>
      <c r="D856" s="4">
        <f t="shared" si="77"/>
        <v>0</v>
      </c>
      <c r="E856" s="5" t="s">
        <v>11</v>
      </c>
      <c r="F856" s="5" t="s">
        <v>22</v>
      </c>
      <c r="G856" s="5">
        <v>1186</v>
      </c>
      <c r="H856" s="5">
        <v>1910</v>
      </c>
      <c r="I856" s="5">
        <f>2016-H856</f>
        <v>106</v>
      </c>
      <c r="J856" s="7">
        <v>494300</v>
      </c>
      <c r="K856" s="9">
        <v>42018</v>
      </c>
      <c r="L856" s="9">
        <v>42079</v>
      </c>
      <c r="M856" s="8" t="s">
        <v>1669</v>
      </c>
      <c r="N856" s="5">
        <f t="shared" si="78"/>
        <v>0</v>
      </c>
      <c r="O856" s="5">
        <f t="shared" si="79"/>
        <v>0</v>
      </c>
      <c r="P856" s="4">
        <v>1</v>
      </c>
      <c r="Q856" s="5">
        <v>38.299315</v>
      </c>
      <c r="R856" s="5">
        <v>-122.290537</v>
      </c>
      <c r="S856" s="24">
        <v>87.537091989999993</v>
      </c>
      <c r="T856" s="24">
        <v>91.097922850000003</v>
      </c>
      <c r="U856" s="24">
        <v>0</v>
      </c>
      <c r="V856" s="24">
        <v>36.102236419999997</v>
      </c>
      <c r="W856" s="24">
        <v>1.1182108630000001</v>
      </c>
      <c r="X856" s="25">
        <v>24717</v>
      </c>
      <c r="Y856" s="24">
        <v>13.946587539999999</v>
      </c>
      <c r="Z856" s="24">
        <v>81.666666669999998</v>
      </c>
    </row>
    <row r="857" spans="1:26">
      <c r="A857" s="4">
        <v>856</v>
      </c>
      <c r="B857" s="8" t="s">
        <v>1670</v>
      </c>
      <c r="C857" t="s">
        <v>786</v>
      </c>
      <c r="D857" s="4">
        <f t="shared" si="77"/>
        <v>0</v>
      </c>
      <c r="E857" s="5" t="s">
        <v>11</v>
      </c>
      <c r="F857" s="5" t="s">
        <v>22</v>
      </c>
      <c r="G857" s="6">
        <v>2800</v>
      </c>
      <c r="H857" s="5" t="s">
        <v>2782</v>
      </c>
      <c r="I857" s="5" t="s">
        <v>2782</v>
      </c>
      <c r="J857" s="7" t="s">
        <v>2782</v>
      </c>
      <c r="K857" s="9">
        <v>41884</v>
      </c>
      <c r="L857" s="9">
        <v>41886</v>
      </c>
      <c r="M857" s="5" t="s">
        <v>634</v>
      </c>
      <c r="N857" s="5">
        <f t="shared" si="78"/>
        <v>0</v>
      </c>
      <c r="O857" s="5">
        <f t="shared" si="79"/>
        <v>0</v>
      </c>
      <c r="P857" s="4">
        <v>2</v>
      </c>
      <c r="Q857" s="5">
        <v>38.299624999999999</v>
      </c>
      <c r="R857" s="5">
        <v>-122.292805</v>
      </c>
      <c r="S857" s="24">
        <v>87.537091989999993</v>
      </c>
      <c r="T857" s="24">
        <v>91.097922850000003</v>
      </c>
      <c r="U857" s="24">
        <v>0</v>
      </c>
      <c r="V857" s="24">
        <v>36.102236419999997</v>
      </c>
      <c r="W857" s="24">
        <v>1.1182108630000001</v>
      </c>
      <c r="X857" s="25">
        <v>24717</v>
      </c>
      <c r="Y857" s="24">
        <v>13.946587539999999</v>
      </c>
      <c r="Z857" s="24">
        <v>81.666666669999998</v>
      </c>
    </row>
    <row r="858" spans="1:26">
      <c r="A858" s="4">
        <v>857</v>
      </c>
      <c r="B858" s="8" t="s">
        <v>1671</v>
      </c>
      <c r="C858" t="s">
        <v>786</v>
      </c>
      <c r="D858" s="4">
        <f t="shared" si="77"/>
        <v>0</v>
      </c>
      <c r="E858" s="5" t="s">
        <v>11</v>
      </c>
      <c r="F858" s="5" t="s">
        <v>22</v>
      </c>
      <c r="G858" s="6">
        <v>3200</v>
      </c>
      <c r="H858" s="5" t="s">
        <v>2782</v>
      </c>
      <c r="I858" s="5" t="s">
        <v>2782</v>
      </c>
      <c r="J858" s="7">
        <v>857300</v>
      </c>
      <c r="K858" s="9">
        <v>42116</v>
      </c>
      <c r="L858" s="9">
        <v>42130</v>
      </c>
      <c r="M858" s="8" t="s">
        <v>1672</v>
      </c>
      <c r="N858" s="5">
        <f t="shared" si="78"/>
        <v>0</v>
      </c>
      <c r="O858" s="5">
        <f t="shared" si="79"/>
        <v>0</v>
      </c>
      <c r="P858" s="4">
        <v>2</v>
      </c>
      <c r="Q858" s="5">
        <v>38.299579000000001</v>
      </c>
      <c r="R858" s="5">
        <v>-122.291911</v>
      </c>
      <c r="S858" s="24">
        <v>87.537091989999993</v>
      </c>
      <c r="T858" s="24">
        <v>91.097922850000003</v>
      </c>
      <c r="U858" s="24">
        <v>0</v>
      </c>
      <c r="V858" s="24">
        <v>36.102236419999997</v>
      </c>
      <c r="W858" s="24">
        <v>1.1182108630000001</v>
      </c>
      <c r="X858" s="25">
        <v>24717</v>
      </c>
      <c r="Y858" s="24">
        <v>13.946587539999999</v>
      </c>
      <c r="Z858" s="24">
        <v>81.666666669999998</v>
      </c>
    </row>
    <row r="859" spans="1:26">
      <c r="A859" s="4">
        <v>858</v>
      </c>
      <c r="B859" s="8" t="s">
        <v>1673</v>
      </c>
      <c r="C859" t="s">
        <v>786</v>
      </c>
      <c r="D859" s="4">
        <f t="shared" si="77"/>
        <v>0</v>
      </c>
      <c r="E859" s="5" t="s">
        <v>11</v>
      </c>
      <c r="F859" s="5" t="s">
        <v>22</v>
      </c>
      <c r="G859" s="6">
        <v>2400</v>
      </c>
      <c r="H859" s="5" t="s">
        <v>2782</v>
      </c>
      <c r="I859" s="5" t="s">
        <v>2782</v>
      </c>
      <c r="J859" s="7" t="s">
        <v>2782</v>
      </c>
      <c r="K859" s="9">
        <v>41892</v>
      </c>
      <c r="L859" s="5" t="s">
        <v>1006</v>
      </c>
      <c r="M859" s="8" t="s">
        <v>1674</v>
      </c>
      <c r="N859" s="5">
        <f t="shared" si="78"/>
        <v>0</v>
      </c>
      <c r="O859" s="5">
        <f t="shared" si="79"/>
        <v>1</v>
      </c>
      <c r="P859" s="4">
        <v>3</v>
      </c>
      <c r="Q859" s="5">
        <v>38.299512999999997</v>
      </c>
      <c r="R859" s="5">
        <v>-122.290836</v>
      </c>
      <c r="S859" s="24">
        <v>87.537091989999993</v>
      </c>
      <c r="T859" s="24">
        <v>91.097922850000003</v>
      </c>
      <c r="U859" s="24">
        <v>0</v>
      </c>
      <c r="V859" s="24">
        <v>36.102236419999997</v>
      </c>
      <c r="W859" s="24">
        <v>1.1182108630000001</v>
      </c>
      <c r="X859" s="25">
        <v>24717</v>
      </c>
      <c r="Y859" s="24">
        <v>13.946587539999999</v>
      </c>
      <c r="Z859" s="24">
        <v>81.666666669999998</v>
      </c>
    </row>
    <row r="860" spans="1:26">
      <c r="A860" s="4">
        <v>859</v>
      </c>
      <c r="B860" s="8" t="s">
        <v>1675</v>
      </c>
      <c r="C860" t="s">
        <v>786</v>
      </c>
      <c r="D860" s="4">
        <f t="shared" si="77"/>
        <v>0</v>
      </c>
      <c r="E860" s="5" t="s">
        <v>11</v>
      </c>
      <c r="F860" s="5" t="s">
        <v>22</v>
      </c>
      <c r="G860" s="6">
        <v>2400</v>
      </c>
      <c r="H860" s="5" t="s">
        <v>2782</v>
      </c>
      <c r="I860" s="5" t="s">
        <v>2782</v>
      </c>
      <c r="J860" s="7" t="s">
        <v>2782</v>
      </c>
      <c r="K860" s="5" t="s">
        <v>2782</v>
      </c>
      <c r="L860" s="5" t="s">
        <v>2782</v>
      </c>
      <c r="M860" s="8" t="s">
        <v>1674</v>
      </c>
      <c r="N860" s="5">
        <f t="shared" si="78"/>
        <v>0</v>
      </c>
      <c r="O860" s="5">
        <f t="shared" si="79"/>
        <v>1</v>
      </c>
      <c r="P860" s="4">
        <v>3</v>
      </c>
      <c r="Q860" s="5">
        <v>38.299661999999998</v>
      </c>
      <c r="R860" s="5">
        <v>-122.29092199999999</v>
      </c>
      <c r="S860" s="24">
        <v>87.537091989999993</v>
      </c>
      <c r="T860" s="24">
        <v>91.097922850000003</v>
      </c>
      <c r="U860" s="24">
        <v>0</v>
      </c>
      <c r="V860" s="24">
        <v>36.102236419999997</v>
      </c>
      <c r="W860" s="24">
        <v>1.1182108630000001</v>
      </c>
      <c r="X860" s="25">
        <v>24717</v>
      </c>
      <c r="Y860" s="24">
        <v>13.946587539999999</v>
      </c>
      <c r="Z860" s="24">
        <v>81.666666669999998</v>
      </c>
    </row>
    <row r="861" spans="1:26">
      <c r="A861" s="4">
        <v>860</v>
      </c>
      <c r="B861" s="8" t="s">
        <v>1676</v>
      </c>
      <c r="C861" t="s">
        <v>786</v>
      </c>
      <c r="D861" s="4">
        <f t="shared" si="77"/>
        <v>0</v>
      </c>
      <c r="E861" s="5" t="s">
        <v>11</v>
      </c>
      <c r="F861" s="5" t="s">
        <v>22</v>
      </c>
      <c r="G861" s="6">
        <v>2400</v>
      </c>
      <c r="H861" s="5" t="s">
        <v>2782</v>
      </c>
      <c r="I861" s="5" t="s">
        <v>2782</v>
      </c>
      <c r="J861" s="7">
        <v>995300</v>
      </c>
      <c r="K861" s="5" t="s">
        <v>2782</v>
      </c>
      <c r="L861" s="5" t="s">
        <v>2782</v>
      </c>
      <c r="M861" s="8" t="s">
        <v>1674</v>
      </c>
      <c r="N861" s="5">
        <f t="shared" si="78"/>
        <v>0</v>
      </c>
      <c r="O861" s="5">
        <f t="shared" si="79"/>
        <v>1</v>
      </c>
      <c r="P861" s="4">
        <v>3</v>
      </c>
      <c r="Q861" s="5">
        <v>38.299491000000003</v>
      </c>
      <c r="R861" s="5">
        <v>-122.29103499999999</v>
      </c>
      <c r="S861" s="24">
        <v>87.537091989999993</v>
      </c>
      <c r="T861" s="24">
        <v>91.097922850000003</v>
      </c>
      <c r="U861" s="24">
        <v>0</v>
      </c>
      <c r="V861" s="24">
        <v>36.102236419999997</v>
      </c>
      <c r="W861" s="24">
        <v>1.1182108630000001</v>
      </c>
      <c r="X861" s="25">
        <v>24717</v>
      </c>
      <c r="Y861" s="24">
        <v>13.946587539999999</v>
      </c>
      <c r="Z861" s="24">
        <v>81.666666669999998</v>
      </c>
    </row>
    <row r="862" spans="1:26">
      <c r="A862" s="4">
        <v>861</v>
      </c>
      <c r="B862" s="8" t="s">
        <v>1677</v>
      </c>
      <c r="C862" t="s">
        <v>786</v>
      </c>
      <c r="D862" s="4">
        <f t="shared" si="77"/>
        <v>0</v>
      </c>
      <c r="E862" s="5" t="s">
        <v>11</v>
      </c>
      <c r="F862" s="5" t="s">
        <v>22</v>
      </c>
      <c r="G862" s="6">
        <v>2400</v>
      </c>
      <c r="H862" s="5" t="s">
        <v>2782</v>
      </c>
      <c r="I862" s="5" t="s">
        <v>2782</v>
      </c>
      <c r="J862" s="7" t="s">
        <v>2782</v>
      </c>
      <c r="K862" s="9">
        <v>42181</v>
      </c>
      <c r="L862" s="5" t="s">
        <v>1678</v>
      </c>
      <c r="M862" s="8" t="s">
        <v>1674</v>
      </c>
      <c r="N862" s="5">
        <f t="shared" si="78"/>
        <v>0</v>
      </c>
      <c r="O862" s="5">
        <f t="shared" si="79"/>
        <v>1</v>
      </c>
      <c r="P862" s="4">
        <v>3</v>
      </c>
      <c r="Q862" s="5">
        <v>38.299675000000001</v>
      </c>
      <c r="R862" s="5">
        <v>-122.291037</v>
      </c>
      <c r="S862" s="24">
        <v>87.537091989999993</v>
      </c>
      <c r="T862" s="24">
        <v>91.097922850000003</v>
      </c>
      <c r="U862" s="24">
        <v>0</v>
      </c>
      <c r="V862" s="24">
        <v>36.102236419999997</v>
      </c>
      <c r="W862" s="24">
        <v>1.1182108630000001</v>
      </c>
      <c r="X862" s="25">
        <v>24717</v>
      </c>
      <c r="Y862" s="24">
        <v>13.946587539999999</v>
      </c>
      <c r="Z862" s="24">
        <v>81.666666669999998</v>
      </c>
    </row>
    <row r="863" spans="1:26">
      <c r="A863" s="4">
        <v>862</v>
      </c>
      <c r="B863" s="8" t="s">
        <v>1679</v>
      </c>
      <c r="C863" t="s">
        <v>786</v>
      </c>
      <c r="D863" s="4">
        <f t="shared" si="77"/>
        <v>0</v>
      </c>
      <c r="E863" s="5" t="s">
        <v>11</v>
      </c>
      <c r="F863" s="5" t="s">
        <v>12</v>
      </c>
      <c r="G863" s="6">
        <v>33750</v>
      </c>
      <c r="H863" s="5" t="s">
        <v>2782</v>
      </c>
      <c r="I863" s="5" t="s">
        <v>2782</v>
      </c>
      <c r="J863" s="7" t="s">
        <v>2782</v>
      </c>
      <c r="K863" s="9">
        <v>42198</v>
      </c>
      <c r="L863" s="9">
        <v>42522</v>
      </c>
      <c r="M863" s="8" t="s">
        <v>1680</v>
      </c>
      <c r="N863" s="5">
        <f t="shared" si="78"/>
        <v>0</v>
      </c>
      <c r="O863" s="5">
        <f t="shared" si="79"/>
        <v>0</v>
      </c>
      <c r="P863" s="4">
        <v>2</v>
      </c>
      <c r="Q863" s="5">
        <v>38.298414999999999</v>
      </c>
      <c r="R863" s="5">
        <v>-122.288422</v>
      </c>
      <c r="S863" s="24">
        <v>87.537091989999993</v>
      </c>
      <c r="T863" s="24">
        <v>91.097922850000003</v>
      </c>
      <c r="U863" s="24">
        <v>0</v>
      </c>
      <c r="V863" s="24">
        <v>36.102236419999997</v>
      </c>
      <c r="W863" s="24">
        <v>1.1182108630000001</v>
      </c>
      <c r="X863" s="25">
        <v>24717</v>
      </c>
      <c r="Y863" s="24">
        <v>13.946587539999999</v>
      </c>
      <c r="Z863" s="24">
        <v>81.666666669999998</v>
      </c>
    </row>
    <row r="864" spans="1:26">
      <c r="A864" s="4">
        <v>863</v>
      </c>
      <c r="B864" s="8" t="s">
        <v>1681</v>
      </c>
      <c r="C864" t="s">
        <v>786</v>
      </c>
      <c r="D864" s="4">
        <f t="shared" si="77"/>
        <v>0</v>
      </c>
      <c r="E864" s="5" t="s">
        <v>11</v>
      </c>
      <c r="F864" s="5" t="s">
        <v>12</v>
      </c>
      <c r="G864" s="6">
        <v>33750</v>
      </c>
      <c r="H864" s="5" t="s">
        <v>2782</v>
      </c>
      <c r="I864" s="5" t="s">
        <v>2782</v>
      </c>
      <c r="J864" s="7" t="s">
        <v>2782</v>
      </c>
      <c r="K864" s="5" t="s">
        <v>2782</v>
      </c>
      <c r="L864" s="5" t="s">
        <v>2782</v>
      </c>
      <c r="M864" s="8" t="s">
        <v>1682</v>
      </c>
      <c r="N864" s="5">
        <f t="shared" si="78"/>
        <v>0</v>
      </c>
      <c r="O864" s="5">
        <f t="shared" si="79"/>
        <v>0</v>
      </c>
      <c r="P864" s="4">
        <v>2</v>
      </c>
      <c r="Q864" s="5">
        <v>38.298568000000003</v>
      </c>
      <c r="R864" s="5">
        <v>-122.28825399999999</v>
      </c>
      <c r="S864" s="24">
        <v>87.537091989999993</v>
      </c>
      <c r="T864" s="24">
        <v>91.097922850000003</v>
      </c>
      <c r="U864" s="24">
        <v>0</v>
      </c>
      <c r="V864" s="24">
        <v>36.102236419999997</v>
      </c>
      <c r="W864" s="24">
        <v>1.1182108630000001</v>
      </c>
      <c r="X864" s="25">
        <v>24717</v>
      </c>
      <c r="Y864" s="24">
        <v>13.946587539999999</v>
      </c>
      <c r="Z864" s="24">
        <v>81.666666669999998</v>
      </c>
    </row>
    <row r="865" spans="1:26">
      <c r="A865" s="4">
        <v>864</v>
      </c>
      <c r="B865" s="8" t="s">
        <v>1683</v>
      </c>
      <c r="C865" t="s">
        <v>786</v>
      </c>
      <c r="D865" s="4">
        <f t="shared" si="77"/>
        <v>0</v>
      </c>
      <c r="E865" s="5" t="s">
        <v>11</v>
      </c>
      <c r="F865" s="5" t="s">
        <v>22</v>
      </c>
      <c r="G865" s="6">
        <v>3000</v>
      </c>
      <c r="H865" s="5" t="s">
        <v>2782</v>
      </c>
      <c r="I865" s="5" t="s">
        <v>2782</v>
      </c>
      <c r="J865" s="7" t="s">
        <v>2782</v>
      </c>
      <c r="K865" s="5" t="s">
        <v>2782</v>
      </c>
      <c r="L865" s="5" t="s">
        <v>2782</v>
      </c>
      <c r="M865" s="8" t="s">
        <v>1684</v>
      </c>
      <c r="N865" s="5">
        <f t="shared" si="78"/>
        <v>1</v>
      </c>
      <c r="O865" s="5">
        <f t="shared" si="79"/>
        <v>0</v>
      </c>
      <c r="P865" s="4">
        <v>1</v>
      </c>
      <c r="Q865" s="5">
        <v>38.298551000000003</v>
      </c>
      <c r="R865" s="5">
        <v>-122.28918299999999</v>
      </c>
      <c r="S865" s="24">
        <v>87.537091989999993</v>
      </c>
      <c r="T865" s="24">
        <v>91.097922850000003</v>
      </c>
      <c r="U865" s="24">
        <v>0</v>
      </c>
      <c r="V865" s="24">
        <v>36.102236419999997</v>
      </c>
      <c r="W865" s="24">
        <v>1.1182108630000001</v>
      </c>
      <c r="X865" s="25">
        <v>24717</v>
      </c>
      <c r="Y865" s="24">
        <v>13.946587539999999</v>
      </c>
      <c r="Z865" s="24">
        <v>81.666666669999998</v>
      </c>
    </row>
    <row r="866" spans="1:26">
      <c r="A866" s="4">
        <v>865</v>
      </c>
      <c r="B866" s="8" t="s">
        <v>1685</v>
      </c>
      <c r="C866" t="s">
        <v>786</v>
      </c>
      <c r="D866" s="4">
        <f t="shared" si="77"/>
        <v>1</v>
      </c>
      <c r="E866" s="5" t="s">
        <v>46</v>
      </c>
      <c r="F866" s="5" t="s">
        <v>12</v>
      </c>
      <c r="G866" s="6">
        <v>30000</v>
      </c>
      <c r="H866" s="5" t="s">
        <v>2782</v>
      </c>
      <c r="I866" s="5" t="s">
        <v>2782</v>
      </c>
      <c r="J866" s="7" t="s">
        <v>2782</v>
      </c>
      <c r="K866" s="5" t="s">
        <v>1686</v>
      </c>
      <c r="L866" s="5" t="s">
        <v>1687</v>
      </c>
      <c r="M866" s="8" t="s">
        <v>1688</v>
      </c>
      <c r="N866" s="5">
        <f t="shared" si="78"/>
        <v>0</v>
      </c>
      <c r="O866" s="5">
        <f t="shared" si="79"/>
        <v>0</v>
      </c>
      <c r="P866" s="4">
        <v>3</v>
      </c>
      <c r="Q866" s="5">
        <v>38.298963000000001</v>
      </c>
      <c r="R866" s="5">
        <v>-122.288894</v>
      </c>
      <c r="S866" s="24">
        <v>87.537091989999993</v>
      </c>
      <c r="T866" s="24">
        <v>91.097922850000003</v>
      </c>
      <c r="U866" s="24">
        <v>0</v>
      </c>
      <c r="V866" s="24">
        <v>36.102236419999997</v>
      </c>
      <c r="W866" s="24">
        <v>1.1182108630000001</v>
      </c>
      <c r="X866" s="25">
        <v>24717</v>
      </c>
      <c r="Y866" s="24">
        <v>13.946587539999999</v>
      </c>
      <c r="Z866" s="24">
        <v>81.666666669999998</v>
      </c>
    </row>
    <row r="867" spans="1:26">
      <c r="A867" s="4">
        <v>866</v>
      </c>
      <c r="B867" s="8" t="s">
        <v>1689</v>
      </c>
      <c r="C867" t="s">
        <v>786</v>
      </c>
      <c r="D867" s="4">
        <f t="shared" si="77"/>
        <v>1</v>
      </c>
      <c r="E867" s="5" t="s">
        <v>46</v>
      </c>
      <c r="F867" s="5" t="s">
        <v>12</v>
      </c>
      <c r="G867" s="6">
        <v>18000</v>
      </c>
      <c r="H867" s="5" t="s">
        <v>2782</v>
      </c>
      <c r="I867" s="5" t="s">
        <v>2782</v>
      </c>
      <c r="J867" s="7" t="s">
        <v>2782</v>
      </c>
      <c r="K867" s="5" t="s">
        <v>2782</v>
      </c>
      <c r="L867" s="5" t="s">
        <v>2782</v>
      </c>
      <c r="M867" s="8" t="s">
        <v>1690</v>
      </c>
      <c r="N867" s="5">
        <f t="shared" si="78"/>
        <v>0</v>
      </c>
      <c r="O867" s="5">
        <f t="shared" si="79"/>
        <v>0</v>
      </c>
      <c r="P867" s="4">
        <v>4</v>
      </c>
      <c r="Q867" s="5">
        <v>38.298284000000002</v>
      </c>
      <c r="R867" s="5">
        <v>-122.287722</v>
      </c>
      <c r="S867" s="24">
        <v>87.537091989999993</v>
      </c>
      <c r="T867" s="24">
        <v>91.097922850000003</v>
      </c>
      <c r="U867" s="24">
        <v>0</v>
      </c>
      <c r="V867" s="24">
        <v>36.102236419999997</v>
      </c>
      <c r="W867" s="24">
        <v>1.1182108630000001</v>
      </c>
      <c r="X867" s="25">
        <v>24717</v>
      </c>
      <c r="Y867" s="24">
        <v>13.946587539999999</v>
      </c>
      <c r="Z867" s="24">
        <v>81.666666669999998</v>
      </c>
    </row>
    <row r="868" spans="1:26">
      <c r="A868" s="4">
        <v>867</v>
      </c>
      <c r="B868" s="8" t="s">
        <v>1691</v>
      </c>
      <c r="C868" t="s">
        <v>786</v>
      </c>
      <c r="D868" s="4">
        <f t="shared" si="77"/>
        <v>1</v>
      </c>
      <c r="E868" s="5" t="s">
        <v>46</v>
      </c>
      <c r="F868" s="5" t="s">
        <v>12</v>
      </c>
      <c r="G868" s="6">
        <v>18000</v>
      </c>
      <c r="H868" s="5" t="s">
        <v>2782</v>
      </c>
      <c r="I868" s="5" t="s">
        <v>2782</v>
      </c>
      <c r="J868" s="7" t="s">
        <v>2782</v>
      </c>
      <c r="K868" s="5" t="s">
        <v>2782</v>
      </c>
      <c r="L868" s="5" t="s">
        <v>2782</v>
      </c>
      <c r="M868" s="8" t="s">
        <v>1690</v>
      </c>
      <c r="N868" s="5">
        <f t="shared" si="78"/>
        <v>0</v>
      </c>
      <c r="O868" s="5">
        <f t="shared" si="79"/>
        <v>0</v>
      </c>
      <c r="P868" s="4">
        <v>4</v>
      </c>
      <c r="Q868" s="5">
        <v>38.298290000000001</v>
      </c>
      <c r="R868" s="5">
        <v>-122.2876</v>
      </c>
      <c r="S868" s="24">
        <v>87.537091989999993</v>
      </c>
      <c r="T868" s="24">
        <v>91.097922850000003</v>
      </c>
      <c r="U868" s="24">
        <v>0</v>
      </c>
      <c r="V868" s="24">
        <v>36.102236419999997</v>
      </c>
      <c r="W868" s="24">
        <v>1.1182108630000001</v>
      </c>
      <c r="X868" s="25">
        <v>24717</v>
      </c>
      <c r="Y868" s="24">
        <v>13.946587539999999</v>
      </c>
      <c r="Z868" s="24">
        <v>81.666666669999998</v>
      </c>
    </row>
    <row r="869" spans="1:26">
      <c r="A869" s="4">
        <v>868</v>
      </c>
      <c r="B869" s="8" t="s">
        <v>1692</v>
      </c>
      <c r="C869" t="s">
        <v>786</v>
      </c>
      <c r="D869" s="4">
        <f t="shared" si="77"/>
        <v>1</v>
      </c>
      <c r="E869" s="5" t="s">
        <v>46</v>
      </c>
      <c r="F869" s="5" t="s">
        <v>12</v>
      </c>
      <c r="G869" s="6">
        <v>18000</v>
      </c>
      <c r="H869" s="5" t="s">
        <v>2782</v>
      </c>
      <c r="I869" s="5" t="s">
        <v>2782</v>
      </c>
      <c r="J869" s="7" t="s">
        <v>2782</v>
      </c>
      <c r="K869" s="5" t="s">
        <v>2782</v>
      </c>
      <c r="L869" s="5" t="s">
        <v>2782</v>
      </c>
      <c r="M869" s="8" t="s">
        <v>1690</v>
      </c>
      <c r="N869" s="5">
        <f t="shared" si="78"/>
        <v>0</v>
      </c>
      <c r="O869" s="5">
        <f t="shared" si="79"/>
        <v>0</v>
      </c>
      <c r="P869" s="4">
        <v>4</v>
      </c>
      <c r="Q869" s="5">
        <v>38.298341999999998</v>
      </c>
      <c r="R869" s="5">
        <v>-122.287519</v>
      </c>
      <c r="S869" s="24">
        <v>87.537091989999993</v>
      </c>
      <c r="T869" s="24">
        <v>91.097922850000003</v>
      </c>
      <c r="U869" s="24">
        <v>0</v>
      </c>
      <c r="V869" s="24">
        <v>36.102236419999997</v>
      </c>
      <c r="W869" s="24">
        <v>1.1182108630000001</v>
      </c>
      <c r="X869" s="25">
        <v>24717</v>
      </c>
      <c r="Y869" s="24">
        <v>13.946587539999999</v>
      </c>
      <c r="Z869" s="24">
        <v>81.666666669999998</v>
      </c>
    </row>
    <row r="870" spans="1:26">
      <c r="A870" s="4">
        <v>869</v>
      </c>
      <c r="B870" s="8" t="s">
        <v>1693</v>
      </c>
      <c r="C870" t="s">
        <v>786</v>
      </c>
      <c r="D870" s="4">
        <f t="shared" si="77"/>
        <v>1</v>
      </c>
      <c r="E870" s="5" t="s">
        <v>46</v>
      </c>
      <c r="F870" s="5" t="s">
        <v>12</v>
      </c>
      <c r="G870" s="6">
        <v>18000</v>
      </c>
      <c r="H870" s="5" t="s">
        <v>2782</v>
      </c>
      <c r="I870" s="5" t="s">
        <v>2782</v>
      </c>
      <c r="J870" s="7" t="s">
        <v>2782</v>
      </c>
      <c r="K870" s="5" t="s">
        <v>2782</v>
      </c>
      <c r="L870" s="5" t="s">
        <v>2782</v>
      </c>
      <c r="M870" s="8" t="s">
        <v>1690</v>
      </c>
      <c r="N870" s="5">
        <f t="shared" si="78"/>
        <v>0</v>
      </c>
      <c r="O870" s="5">
        <f t="shared" si="79"/>
        <v>0</v>
      </c>
      <c r="P870" s="4">
        <v>4</v>
      </c>
      <c r="Q870" s="5">
        <v>38.298355000000001</v>
      </c>
      <c r="R870" s="5">
        <v>-122.287741</v>
      </c>
      <c r="S870" s="24">
        <v>87.537091989999993</v>
      </c>
      <c r="T870" s="24">
        <v>91.097922850000003</v>
      </c>
      <c r="U870" s="24">
        <v>0</v>
      </c>
      <c r="V870" s="24">
        <v>36.102236419999997</v>
      </c>
      <c r="W870" s="24">
        <v>1.1182108630000001</v>
      </c>
      <c r="X870" s="25">
        <v>24717</v>
      </c>
      <c r="Y870" s="24">
        <v>13.946587539999999</v>
      </c>
      <c r="Z870" s="24">
        <v>81.666666669999998</v>
      </c>
    </row>
    <row r="871" spans="1:26">
      <c r="A871" s="4">
        <v>870</v>
      </c>
      <c r="B871" s="8" t="s">
        <v>1694</v>
      </c>
      <c r="C871" t="s">
        <v>786</v>
      </c>
      <c r="D871" s="4">
        <f t="shared" si="77"/>
        <v>1</v>
      </c>
      <c r="E871" s="5" t="s">
        <v>46</v>
      </c>
      <c r="F871" s="5" t="s">
        <v>12</v>
      </c>
      <c r="G871" s="6">
        <v>18000</v>
      </c>
      <c r="H871" s="5" t="s">
        <v>2782</v>
      </c>
      <c r="I871" s="5" t="s">
        <v>2782</v>
      </c>
      <c r="J871" s="7" t="s">
        <v>2782</v>
      </c>
      <c r="K871" s="5" t="s">
        <v>2782</v>
      </c>
      <c r="L871" s="5" t="s">
        <v>2782</v>
      </c>
      <c r="M871" s="8" t="s">
        <v>1690</v>
      </c>
      <c r="N871" s="5">
        <f t="shared" si="78"/>
        <v>0</v>
      </c>
      <c r="O871" s="5">
        <f t="shared" si="79"/>
        <v>0</v>
      </c>
      <c r="P871" s="4">
        <v>4</v>
      </c>
      <c r="Q871" s="5">
        <v>38.298586</v>
      </c>
      <c r="R871" s="5">
        <v>-122.28750700000001</v>
      </c>
      <c r="S871" s="24">
        <v>87.537091989999993</v>
      </c>
      <c r="T871" s="24">
        <v>91.097922850000003</v>
      </c>
      <c r="U871" s="24">
        <v>0</v>
      </c>
      <c r="V871" s="24">
        <v>36.102236419999997</v>
      </c>
      <c r="W871" s="24">
        <v>1.1182108630000001</v>
      </c>
      <c r="X871" s="25">
        <v>24717</v>
      </c>
      <c r="Y871" s="24">
        <v>13.946587539999999</v>
      </c>
      <c r="Z871" s="24">
        <v>81.666666669999998</v>
      </c>
    </row>
    <row r="872" spans="1:26">
      <c r="A872" s="4">
        <v>871</v>
      </c>
      <c r="B872" s="8" t="s">
        <v>1695</v>
      </c>
      <c r="C872" t="s">
        <v>786</v>
      </c>
      <c r="D872" s="4">
        <f t="shared" si="77"/>
        <v>1</v>
      </c>
      <c r="E872" s="5" t="s">
        <v>46</v>
      </c>
      <c r="F872" s="5" t="s">
        <v>12</v>
      </c>
      <c r="G872" s="6">
        <v>10000</v>
      </c>
      <c r="H872" s="5" t="s">
        <v>2782</v>
      </c>
      <c r="I872" s="5" t="s">
        <v>2782</v>
      </c>
      <c r="J872" s="7" t="s">
        <v>2782</v>
      </c>
      <c r="K872" s="5" t="s">
        <v>2782</v>
      </c>
      <c r="L872" s="5" t="s">
        <v>2782</v>
      </c>
      <c r="M872" s="8" t="s">
        <v>1696</v>
      </c>
      <c r="N872" s="5">
        <f t="shared" si="78"/>
        <v>0</v>
      </c>
      <c r="O872" s="5">
        <f t="shared" si="79"/>
        <v>0</v>
      </c>
      <c r="P872" s="4">
        <v>4</v>
      </c>
      <c r="Q872" s="5">
        <v>38.298586999999998</v>
      </c>
      <c r="R872" s="5">
        <v>-122.28718499999999</v>
      </c>
      <c r="S872" s="24">
        <v>87.537091989999993</v>
      </c>
      <c r="T872" s="24">
        <v>91.097922850000003</v>
      </c>
      <c r="U872" s="24">
        <v>0</v>
      </c>
      <c r="V872" s="24">
        <v>36.102236419999997</v>
      </c>
      <c r="W872" s="24">
        <v>1.1182108630000001</v>
      </c>
      <c r="X872" s="25">
        <v>24717</v>
      </c>
      <c r="Y872" s="24">
        <v>13.946587539999999</v>
      </c>
      <c r="Z872" s="24">
        <v>81.666666669999998</v>
      </c>
    </row>
    <row r="873" spans="1:26">
      <c r="A873" s="4">
        <v>872</v>
      </c>
      <c r="B873" s="8" t="s">
        <v>1697</v>
      </c>
      <c r="C873" t="s">
        <v>786</v>
      </c>
      <c r="D873" s="4">
        <f t="shared" si="77"/>
        <v>0</v>
      </c>
      <c r="E873" s="5" t="s">
        <v>11</v>
      </c>
      <c r="F873" s="5" t="s">
        <v>12</v>
      </c>
      <c r="G873" s="6">
        <v>5000</v>
      </c>
      <c r="H873" s="5" t="s">
        <v>2782</v>
      </c>
      <c r="I873" s="5" t="s">
        <v>2782</v>
      </c>
      <c r="J873" s="7" t="s">
        <v>2782</v>
      </c>
      <c r="K873" s="5" t="s">
        <v>2782</v>
      </c>
      <c r="L873" s="5" t="s">
        <v>2782</v>
      </c>
      <c r="M873" s="8" t="s">
        <v>1698</v>
      </c>
      <c r="N873" s="5">
        <f t="shared" si="78"/>
        <v>0</v>
      </c>
      <c r="O873" s="5">
        <f t="shared" si="79"/>
        <v>0</v>
      </c>
      <c r="P873" s="4">
        <v>2</v>
      </c>
      <c r="Q873" s="5">
        <v>38.299187000000003</v>
      </c>
      <c r="R873" s="5">
        <v>-122.286055</v>
      </c>
      <c r="S873" s="24">
        <v>87.537091989999993</v>
      </c>
      <c r="T873" s="24">
        <v>91.097922850000003</v>
      </c>
      <c r="U873" s="24">
        <v>0</v>
      </c>
      <c r="V873" s="24">
        <v>36.102236419999997</v>
      </c>
      <c r="W873" s="24">
        <v>1.1182108630000001</v>
      </c>
      <c r="X873" s="25">
        <v>24717</v>
      </c>
      <c r="Y873" s="24">
        <v>13.946587539999999</v>
      </c>
      <c r="Z873" s="24">
        <v>81.666666669999998</v>
      </c>
    </row>
    <row r="874" spans="1:26">
      <c r="A874" s="4">
        <v>873</v>
      </c>
      <c r="B874" s="8" t="s">
        <v>1699</v>
      </c>
      <c r="C874" t="s">
        <v>786</v>
      </c>
      <c r="D874" s="4">
        <f t="shared" si="77"/>
        <v>0</v>
      </c>
      <c r="E874" s="5" t="s">
        <v>11</v>
      </c>
      <c r="F874" s="5" t="s">
        <v>12</v>
      </c>
      <c r="G874" s="6">
        <v>3600</v>
      </c>
      <c r="H874" s="5" t="s">
        <v>2782</v>
      </c>
      <c r="I874" s="5" t="s">
        <v>2782</v>
      </c>
      <c r="J874" s="7" t="s">
        <v>2782</v>
      </c>
      <c r="K874" s="5" t="s">
        <v>2782</v>
      </c>
      <c r="L874" s="5" t="s">
        <v>2782</v>
      </c>
      <c r="M874" s="8" t="s">
        <v>1700</v>
      </c>
      <c r="N874" s="5">
        <f t="shared" si="78"/>
        <v>0</v>
      </c>
      <c r="O874" s="5">
        <f t="shared" si="79"/>
        <v>0</v>
      </c>
      <c r="P874" s="4">
        <v>2</v>
      </c>
      <c r="Q874" s="5">
        <v>38.299343999999998</v>
      </c>
      <c r="R874" s="5">
        <v>-122.285838</v>
      </c>
      <c r="S874" s="24">
        <v>87.537091989999993</v>
      </c>
      <c r="T874" s="24">
        <v>91.097922850000003</v>
      </c>
      <c r="U874" s="24">
        <v>0</v>
      </c>
      <c r="V874" s="24">
        <v>36.102236419999997</v>
      </c>
      <c r="W874" s="24">
        <v>1.1182108630000001</v>
      </c>
      <c r="X874" s="25">
        <v>24717</v>
      </c>
      <c r="Y874" s="24">
        <v>13.946587539999999</v>
      </c>
      <c r="Z874" s="24">
        <v>81.666666669999998</v>
      </c>
    </row>
    <row r="875" spans="1:26">
      <c r="A875" s="4">
        <v>874</v>
      </c>
      <c r="B875" s="8" t="s">
        <v>1701</v>
      </c>
      <c r="C875" t="s">
        <v>786</v>
      </c>
      <c r="D875" s="4">
        <f t="shared" si="77"/>
        <v>1</v>
      </c>
      <c r="E875" s="5" t="s">
        <v>46</v>
      </c>
      <c r="F875" s="5" t="s">
        <v>12</v>
      </c>
      <c r="G875" s="6">
        <v>2500</v>
      </c>
      <c r="H875" s="5" t="s">
        <v>2782</v>
      </c>
      <c r="I875" s="5" t="s">
        <v>2782</v>
      </c>
      <c r="J875" s="7" t="s">
        <v>2782</v>
      </c>
      <c r="K875" s="5" t="s">
        <v>2782</v>
      </c>
      <c r="L875" s="5" t="s">
        <v>2782</v>
      </c>
      <c r="M875" s="8" t="s">
        <v>1702</v>
      </c>
      <c r="N875" s="5">
        <f t="shared" si="78"/>
        <v>0</v>
      </c>
      <c r="O875" s="5">
        <f t="shared" si="79"/>
        <v>0</v>
      </c>
      <c r="P875" s="4">
        <v>4</v>
      </c>
      <c r="Q875" s="5">
        <v>38.300637000000002</v>
      </c>
      <c r="R875" s="5">
        <v>-122.286925</v>
      </c>
      <c r="S875" s="24">
        <v>93.023255809999995</v>
      </c>
      <c r="T875" s="24">
        <v>61.046511629999998</v>
      </c>
      <c r="U875" s="24">
        <v>0.17361111100000001</v>
      </c>
      <c r="V875" s="24">
        <v>64.583333330000002</v>
      </c>
      <c r="W875" s="24">
        <v>0</v>
      </c>
      <c r="X875" s="25">
        <v>13466</v>
      </c>
      <c r="Y875" s="24">
        <v>15.116279069999999</v>
      </c>
      <c r="Z875" s="24">
        <v>58.115183250000001</v>
      </c>
    </row>
    <row r="876" spans="1:26">
      <c r="A876" s="4">
        <v>875</v>
      </c>
      <c r="B876" s="8" t="s">
        <v>1703</v>
      </c>
      <c r="C876" t="s">
        <v>786</v>
      </c>
      <c r="D876" s="4">
        <f t="shared" si="77"/>
        <v>1</v>
      </c>
      <c r="E876" s="5" t="s">
        <v>46</v>
      </c>
      <c r="F876" s="5" t="s">
        <v>12</v>
      </c>
      <c r="G876" s="6">
        <v>1000</v>
      </c>
      <c r="H876" s="5" t="s">
        <v>2782</v>
      </c>
      <c r="I876" s="5" t="s">
        <v>2782</v>
      </c>
      <c r="J876" s="7" t="s">
        <v>2782</v>
      </c>
      <c r="K876" s="9">
        <v>41983</v>
      </c>
      <c r="L876" s="9">
        <v>42327</v>
      </c>
      <c r="M876" s="8" t="s">
        <v>1704</v>
      </c>
      <c r="N876" s="5">
        <f t="shared" si="78"/>
        <v>0</v>
      </c>
      <c r="O876" s="5">
        <f t="shared" si="79"/>
        <v>0</v>
      </c>
      <c r="P876" s="4">
        <v>4</v>
      </c>
      <c r="Q876" s="5">
        <v>38.301108999999997</v>
      </c>
      <c r="R876" s="5">
        <v>-122.28725799999999</v>
      </c>
      <c r="S876" s="24">
        <v>93.023255809999995</v>
      </c>
      <c r="T876" s="24">
        <v>61.046511629999998</v>
      </c>
      <c r="U876" s="24">
        <v>0.17361111100000001</v>
      </c>
      <c r="V876" s="24">
        <v>64.583333330000002</v>
      </c>
      <c r="W876" s="24">
        <v>0</v>
      </c>
      <c r="X876" s="25">
        <v>13466</v>
      </c>
      <c r="Y876" s="24">
        <v>15.116279069999999</v>
      </c>
      <c r="Z876" s="24">
        <v>58.115183250000001</v>
      </c>
    </row>
    <row r="877" spans="1:26">
      <c r="A877" s="4">
        <v>876</v>
      </c>
      <c r="B877" s="8" t="s">
        <v>1705</v>
      </c>
      <c r="C877" t="s">
        <v>786</v>
      </c>
      <c r="D877" s="4">
        <f t="shared" si="77"/>
        <v>0</v>
      </c>
      <c r="E877" s="5" t="s">
        <v>11</v>
      </c>
      <c r="F877" s="5" t="s">
        <v>12</v>
      </c>
      <c r="G877" s="6">
        <v>2400</v>
      </c>
      <c r="H877" s="5" t="s">
        <v>2782</v>
      </c>
      <c r="I877" s="5" t="s">
        <v>2782</v>
      </c>
      <c r="J877" s="7" t="s">
        <v>2782</v>
      </c>
      <c r="K877" s="5" t="s">
        <v>2782</v>
      </c>
      <c r="L877" s="5" t="s">
        <v>2782</v>
      </c>
      <c r="M877" s="8" t="s">
        <v>1706</v>
      </c>
      <c r="N877" s="5">
        <f t="shared" si="78"/>
        <v>0</v>
      </c>
      <c r="O877" s="5">
        <f t="shared" si="79"/>
        <v>0</v>
      </c>
      <c r="P877" s="4">
        <v>2</v>
      </c>
      <c r="Q877" s="5">
        <v>38.299708000000003</v>
      </c>
      <c r="R877" s="5">
        <v>-122.28883500000001</v>
      </c>
      <c r="S877" s="24">
        <v>87.537091989999993</v>
      </c>
      <c r="T877" s="24">
        <v>91.097922850000003</v>
      </c>
      <c r="U877" s="24">
        <v>0</v>
      </c>
      <c r="V877" s="24">
        <v>36.102236419999997</v>
      </c>
      <c r="W877" s="24">
        <v>1.1182108630000001</v>
      </c>
      <c r="X877" s="25">
        <v>24717</v>
      </c>
      <c r="Y877" s="24">
        <v>13.946587539999999</v>
      </c>
      <c r="Z877" s="24">
        <v>81.666666669999998</v>
      </c>
    </row>
    <row r="878" spans="1:26">
      <c r="A878" s="4">
        <v>877</v>
      </c>
      <c r="B878" s="8" t="s">
        <v>1707</v>
      </c>
      <c r="C878" t="s">
        <v>786</v>
      </c>
      <c r="D878" s="4">
        <f t="shared" si="77"/>
        <v>0</v>
      </c>
      <c r="E878" s="5" t="s">
        <v>11</v>
      </c>
      <c r="F878" s="5" t="s">
        <v>22</v>
      </c>
      <c r="G878" s="5">
        <v>1219</v>
      </c>
      <c r="H878" s="5">
        <v>1895</v>
      </c>
      <c r="I878" s="5">
        <f>2016-H878</f>
        <v>121</v>
      </c>
      <c r="J878" s="7">
        <v>601700</v>
      </c>
      <c r="K878" s="9">
        <v>41967</v>
      </c>
      <c r="L878" s="9">
        <v>41975</v>
      </c>
      <c r="M878" s="8" t="s">
        <v>1708</v>
      </c>
      <c r="N878" s="5">
        <f t="shared" si="78"/>
        <v>1</v>
      </c>
      <c r="O878" s="5">
        <f t="shared" si="79"/>
        <v>0</v>
      </c>
      <c r="P878" s="4">
        <v>2</v>
      </c>
      <c r="Q878" s="5">
        <v>38.299829000000003</v>
      </c>
      <c r="R878" s="5">
        <v>-122.289011</v>
      </c>
      <c r="S878" s="24">
        <v>87.537091989999993</v>
      </c>
      <c r="T878" s="24">
        <v>91.097922850000003</v>
      </c>
      <c r="U878" s="24">
        <v>0</v>
      </c>
      <c r="V878" s="24">
        <v>36.102236419999997</v>
      </c>
      <c r="W878" s="24">
        <v>1.1182108630000001</v>
      </c>
      <c r="X878" s="25">
        <v>24717</v>
      </c>
      <c r="Y878" s="24">
        <v>13.946587539999999</v>
      </c>
      <c r="Z878" s="24">
        <v>81.666666669999998</v>
      </c>
    </row>
    <row r="879" spans="1:26">
      <c r="A879" s="4">
        <v>878</v>
      </c>
      <c r="B879" s="8" t="s">
        <v>1709</v>
      </c>
      <c r="C879" t="s">
        <v>786</v>
      </c>
      <c r="D879" s="4">
        <f t="shared" si="77"/>
        <v>0</v>
      </c>
      <c r="E879" s="5" t="s">
        <v>11</v>
      </c>
      <c r="F879" s="5" t="s">
        <v>22</v>
      </c>
      <c r="G879" s="6">
        <v>1600</v>
      </c>
      <c r="H879" s="5" t="s">
        <v>2782</v>
      </c>
      <c r="I879" s="5" t="s">
        <v>2782</v>
      </c>
      <c r="J879" s="7" t="s">
        <v>2782</v>
      </c>
      <c r="K879" s="9">
        <v>41898</v>
      </c>
      <c r="L879" s="9">
        <v>41964</v>
      </c>
      <c r="M879" s="8" t="s">
        <v>1710</v>
      </c>
      <c r="N879" s="5">
        <f t="shared" si="78"/>
        <v>1</v>
      </c>
      <c r="O879" s="5">
        <f t="shared" si="79"/>
        <v>0</v>
      </c>
      <c r="P879" s="4">
        <v>2</v>
      </c>
      <c r="Q879" s="5">
        <v>38.299981000000002</v>
      </c>
      <c r="R879" s="5">
        <v>-122.288431</v>
      </c>
      <c r="S879" s="24">
        <v>87.537091989999993</v>
      </c>
      <c r="T879" s="24">
        <v>91.097922850000003</v>
      </c>
      <c r="U879" s="24">
        <v>0</v>
      </c>
      <c r="V879" s="24">
        <v>36.102236419999997</v>
      </c>
      <c r="W879" s="24">
        <v>1.1182108630000001</v>
      </c>
      <c r="X879" s="25">
        <v>24717</v>
      </c>
      <c r="Y879" s="24">
        <v>13.946587539999999</v>
      </c>
      <c r="Z879" s="24">
        <v>81.666666669999998</v>
      </c>
    </row>
    <row r="880" spans="1:26">
      <c r="A880" s="4">
        <v>879</v>
      </c>
      <c r="B880" s="8" t="s">
        <v>1711</v>
      </c>
      <c r="C880" t="s">
        <v>786</v>
      </c>
      <c r="D880" s="4">
        <f t="shared" si="77"/>
        <v>0</v>
      </c>
      <c r="E880" s="5" t="s">
        <v>11</v>
      </c>
      <c r="F880" s="5" t="s">
        <v>22</v>
      </c>
      <c r="G880" s="5">
        <v>1056</v>
      </c>
      <c r="H880" s="5">
        <v>1895</v>
      </c>
      <c r="I880" s="5">
        <f>2016-H880</f>
        <v>121</v>
      </c>
      <c r="J880" s="7">
        <v>451800</v>
      </c>
      <c r="K880" s="9">
        <v>41967</v>
      </c>
      <c r="L880" s="9">
        <v>41975</v>
      </c>
      <c r="M880" s="8" t="s">
        <v>1708</v>
      </c>
      <c r="N880" s="5">
        <f t="shared" si="78"/>
        <v>1</v>
      </c>
      <c r="O880" s="5">
        <f t="shared" si="79"/>
        <v>0</v>
      </c>
      <c r="P880" s="4">
        <v>2</v>
      </c>
      <c r="Q880" s="5">
        <v>38.299973999999999</v>
      </c>
      <c r="R880" s="5">
        <v>-122.289019</v>
      </c>
      <c r="S880" s="24">
        <v>87.537091989999993</v>
      </c>
      <c r="T880" s="24">
        <v>91.097922850000003</v>
      </c>
      <c r="U880" s="24">
        <v>0</v>
      </c>
      <c r="V880" s="24">
        <v>36.102236419999997</v>
      </c>
      <c r="W880" s="24">
        <v>1.1182108630000001</v>
      </c>
      <c r="X880" s="25">
        <v>24717</v>
      </c>
      <c r="Y880" s="24">
        <v>13.946587539999999</v>
      </c>
      <c r="Z880" s="24">
        <v>81.666666669999998</v>
      </c>
    </row>
    <row r="881" spans="1:26">
      <c r="A881" s="4">
        <v>880</v>
      </c>
      <c r="B881" s="8" t="s">
        <v>1712</v>
      </c>
      <c r="C881" t="s">
        <v>786</v>
      </c>
      <c r="D881" s="4">
        <f t="shared" si="77"/>
        <v>0</v>
      </c>
      <c r="E881" s="5" t="s">
        <v>11</v>
      </c>
      <c r="F881" s="5" t="s">
        <v>22</v>
      </c>
      <c r="G881" s="5">
        <v>2084</v>
      </c>
      <c r="H881" s="5">
        <v>1898</v>
      </c>
      <c r="I881" s="5">
        <f>2016-H881</f>
        <v>118</v>
      </c>
      <c r="J881" s="7">
        <v>789500</v>
      </c>
      <c r="K881" s="5" t="s">
        <v>2782</v>
      </c>
      <c r="L881" s="5" t="s">
        <v>2782</v>
      </c>
      <c r="M881" s="8" t="s">
        <v>1713</v>
      </c>
      <c r="N881" s="5">
        <f t="shared" si="78"/>
        <v>0</v>
      </c>
      <c r="O881" s="5">
        <f t="shared" si="79"/>
        <v>0</v>
      </c>
      <c r="P881" s="4">
        <v>2</v>
      </c>
      <c r="Q881" s="5">
        <v>38.300175000000003</v>
      </c>
      <c r="R881" s="5">
        <v>-122.289282</v>
      </c>
      <c r="S881" s="24">
        <v>87.537091989999993</v>
      </c>
      <c r="T881" s="24">
        <v>91.097922850000003</v>
      </c>
      <c r="U881" s="24">
        <v>0</v>
      </c>
      <c r="V881" s="24">
        <v>36.102236419999997</v>
      </c>
      <c r="W881" s="24">
        <v>1.1182108630000001</v>
      </c>
      <c r="X881" s="25">
        <v>24717</v>
      </c>
      <c r="Y881" s="24">
        <v>13.946587539999999</v>
      </c>
      <c r="Z881" s="24">
        <v>81.666666669999998</v>
      </c>
    </row>
    <row r="882" spans="1:26">
      <c r="A882" s="4">
        <v>881</v>
      </c>
      <c r="B882" s="8" t="s">
        <v>1714</v>
      </c>
      <c r="C882" t="s">
        <v>786</v>
      </c>
      <c r="D882" s="4">
        <f t="shared" si="77"/>
        <v>0</v>
      </c>
      <c r="E882" s="5" t="s">
        <v>11</v>
      </c>
      <c r="F882" s="5" t="s">
        <v>22</v>
      </c>
      <c r="G882" s="6">
        <v>800</v>
      </c>
      <c r="H882" s="5" t="s">
        <v>2782</v>
      </c>
      <c r="I882" s="5" t="s">
        <v>2782</v>
      </c>
      <c r="J882" s="7">
        <v>59200</v>
      </c>
      <c r="K882" s="5" t="s">
        <v>2782</v>
      </c>
      <c r="L882" s="5" t="s">
        <v>2782</v>
      </c>
      <c r="M882" s="8" t="s">
        <v>1715</v>
      </c>
      <c r="N882" s="5">
        <f t="shared" si="78"/>
        <v>0</v>
      </c>
      <c r="O882" s="5">
        <f t="shared" si="79"/>
        <v>0</v>
      </c>
      <c r="P882" s="4">
        <v>2</v>
      </c>
      <c r="Q882" s="5">
        <v>38.300454000000002</v>
      </c>
      <c r="R882" s="5">
        <v>-122.28883399999999</v>
      </c>
      <c r="S882" s="24">
        <v>87.537091989999993</v>
      </c>
      <c r="T882" s="24">
        <v>91.097922850000003</v>
      </c>
      <c r="U882" s="24">
        <v>0</v>
      </c>
      <c r="V882" s="24">
        <v>36.102236419999997</v>
      </c>
      <c r="W882" s="24">
        <v>1.1182108630000001</v>
      </c>
      <c r="X882" s="25">
        <v>24717</v>
      </c>
      <c r="Y882" s="24">
        <v>13.946587539999999</v>
      </c>
      <c r="Z882" s="24">
        <v>81.666666669999998</v>
      </c>
    </row>
    <row r="883" spans="1:26">
      <c r="A883" s="4">
        <v>882</v>
      </c>
      <c r="B883" s="8" t="s">
        <v>1716</v>
      </c>
      <c r="C883" t="s">
        <v>786</v>
      </c>
      <c r="D883" s="4">
        <f t="shared" si="77"/>
        <v>0</v>
      </c>
      <c r="E883" s="5" t="s">
        <v>11</v>
      </c>
      <c r="F883" s="5" t="s">
        <v>12</v>
      </c>
      <c r="G883" s="6">
        <v>1400</v>
      </c>
      <c r="H883" s="5" t="s">
        <v>2782</v>
      </c>
      <c r="I883" s="5" t="s">
        <v>2782</v>
      </c>
      <c r="J883" s="7" t="s">
        <v>2782</v>
      </c>
      <c r="K883" s="9">
        <v>42128</v>
      </c>
      <c r="L883" s="9">
        <v>42458</v>
      </c>
      <c r="M883" s="8" t="s">
        <v>1717</v>
      </c>
      <c r="N883" s="5">
        <f t="shared" si="78"/>
        <v>0</v>
      </c>
      <c r="O883" s="5">
        <f t="shared" si="79"/>
        <v>0</v>
      </c>
      <c r="P883" s="4">
        <v>2</v>
      </c>
      <c r="Q883" s="5">
        <v>38.301076000000002</v>
      </c>
      <c r="R883" s="5">
        <v>-122.288032</v>
      </c>
      <c r="S883" s="24">
        <v>93.023255809999995</v>
      </c>
      <c r="T883" s="24">
        <v>61.046511629999998</v>
      </c>
      <c r="U883" s="24">
        <v>0.17361111100000001</v>
      </c>
      <c r="V883" s="24">
        <v>64.583333330000002</v>
      </c>
      <c r="W883" s="24">
        <v>0</v>
      </c>
      <c r="X883" s="25">
        <v>13466</v>
      </c>
      <c r="Y883" s="24">
        <v>15.116279069999999</v>
      </c>
      <c r="Z883" s="24">
        <v>58.115183250000001</v>
      </c>
    </row>
    <row r="884" spans="1:26">
      <c r="A884" s="4">
        <v>883</v>
      </c>
      <c r="B884" s="8" t="s">
        <v>1718</v>
      </c>
      <c r="C884" t="s">
        <v>786</v>
      </c>
      <c r="D884" s="4">
        <f t="shared" si="77"/>
        <v>0</v>
      </c>
      <c r="E884" s="5" t="s">
        <v>11</v>
      </c>
      <c r="F884" s="5" t="s">
        <v>12</v>
      </c>
      <c r="G884" s="6">
        <v>1200</v>
      </c>
      <c r="H884" s="5" t="s">
        <v>2782</v>
      </c>
      <c r="I884" s="5" t="s">
        <v>2782</v>
      </c>
      <c r="J884" s="7" t="s">
        <v>2782</v>
      </c>
      <c r="K884" s="5" t="s">
        <v>2782</v>
      </c>
      <c r="L884" s="5" t="s">
        <v>2782</v>
      </c>
      <c r="M884" s="8" t="s">
        <v>1719</v>
      </c>
      <c r="N884" s="5">
        <f t="shared" si="78"/>
        <v>0</v>
      </c>
      <c r="O884" s="5">
        <f t="shared" si="79"/>
        <v>0</v>
      </c>
      <c r="P884" s="4">
        <v>2</v>
      </c>
      <c r="Q884" s="5">
        <v>38.301577999999999</v>
      </c>
      <c r="R884" s="5">
        <v>-122.287729</v>
      </c>
      <c r="S884" s="24">
        <v>93.023255809999995</v>
      </c>
      <c r="T884" s="24">
        <v>61.046511629999998</v>
      </c>
      <c r="U884" s="24">
        <v>0.17361111100000001</v>
      </c>
      <c r="V884" s="24">
        <v>64.583333330000002</v>
      </c>
      <c r="W884" s="24">
        <v>0</v>
      </c>
      <c r="X884" s="25">
        <v>13466</v>
      </c>
      <c r="Y884" s="24">
        <v>15.116279069999999</v>
      </c>
      <c r="Z884" s="24">
        <v>58.115183250000001</v>
      </c>
    </row>
    <row r="885" spans="1:26">
      <c r="A885" s="4">
        <v>884</v>
      </c>
      <c r="B885" s="8" t="s">
        <v>1720</v>
      </c>
      <c r="C885" t="s">
        <v>786</v>
      </c>
      <c r="D885" s="4">
        <f t="shared" si="77"/>
        <v>0</v>
      </c>
      <c r="E885" s="5" t="s">
        <v>11</v>
      </c>
      <c r="F885" s="5" t="s">
        <v>22</v>
      </c>
      <c r="G885" s="5">
        <v>849</v>
      </c>
      <c r="H885" s="5">
        <v>1885</v>
      </c>
      <c r="I885" s="5">
        <f>2016-H885</f>
        <v>131</v>
      </c>
      <c r="J885" s="7">
        <v>394200</v>
      </c>
      <c r="K885" s="9">
        <v>42551</v>
      </c>
      <c r="L885" s="9">
        <v>42551</v>
      </c>
      <c r="M885" s="8" t="s">
        <v>1721</v>
      </c>
      <c r="N885" s="5">
        <f t="shared" si="78"/>
        <v>0</v>
      </c>
      <c r="O885" s="5">
        <f t="shared" si="79"/>
        <v>0</v>
      </c>
      <c r="P885" s="4">
        <v>2</v>
      </c>
      <c r="Q885" s="5">
        <v>38.302238000000003</v>
      </c>
      <c r="R885" s="5">
        <v>-122.288718</v>
      </c>
      <c r="S885" s="24">
        <v>93.023255809999995</v>
      </c>
      <c r="T885" s="24">
        <v>61.046511629999998</v>
      </c>
      <c r="U885" s="24">
        <v>0.17361111100000001</v>
      </c>
      <c r="V885" s="24">
        <v>64.583333330000002</v>
      </c>
      <c r="W885" s="24">
        <v>0</v>
      </c>
      <c r="X885" s="25">
        <v>13466</v>
      </c>
      <c r="Y885" s="24">
        <v>15.116279069999999</v>
      </c>
      <c r="Z885" s="24">
        <v>58.115183250000001</v>
      </c>
    </row>
    <row r="886" spans="1:26">
      <c r="A886" s="4">
        <v>885</v>
      </c>
      <c r="B886" s="8" t="s">
        <v>1722</v>
      </c>
      <c r="C886" t="s">
        <v>786</v>
      </c>
      <c r="D886" s="4">
        <f t="shared" si="77"/>
        <v>0</v>
      </c>
      <c r="E886" s="5" t="s">
        <v>11</v>
      </c>
      <c r="F886" s="5" t="s">
        <v>22</v>
      </c>
      <c r="G886" s="5">
        <v>675</v>
      </c>
      <c r="H886" s="5">
        <v>1930</v>
      </c>
      <c r="I886" s="5">
        <f>2016-H886</f>
        <v>86</v>
      </c>
      <c r="J886" s="7">
        <v>466905</v>
      </c>
      <c r="K886" s="5" t="s">
        <v>2782</v>
      </c>
      <c r="L886" s="5" t="s">
        <v>2782</v>
      </c>
      <c r="M886" s="8" t="s">
        <v>1723</v>
      </c>
      <c r="N886" s="5">
        <f t="shared" si="78"/>
        <v>0</v>
      </c>
      <c r="O886" s="5">
        <f t="shared" si="79"/>
        <v>0</v>
      </c>
      <c r="P886" s="4">
        <v>2</v>
      </c>
      <c r="Q886" s="5">
        <v>38.301887999999998</v>
      </c>
      <c r="R886" s="5">
        <v>-122.288388</v>
      </c>
      <c r="S886" s="24">
        <v>93.023255809999995</v>
      </c>
      <c r="T886" s="24">
        <v>61.046511629999998</v>
      </c>
      <c r="U886" s="24">
        <v>0.17361111100000001</v>
      </c>
      <c r="V886" s="24">
        <v>64.583333330000002</v>
      </c>
      <c r="W886" s="24">
        <v>0</v>
      </c>
      <c r="X886" s="25">
        <v>13466</v>
      </c>
      <c r="Y886" s="24">
        <v>15.116279069999999</v>
      </c>
      <c r="Z886" s="24">
        <v>58.115183250000001</v>
      </c>
    </row>
    <row r="887" spans="1:26">
      <c r="A887" s="4">
        <v>886</v>
      </c>
      <c r="B887" s="8" t="s">
        <v>1724</v>
      </c>
      <c r="C887" t="s">
        <v>786</v>
      </c>
      <c r="D887" s="4">
        <f t="shared" si="77"/>
        <v>1</v>
      </c>
      <c r="E887" s="5" t="s">
        <v>46</v>
      </c>
      <c r="F887" s="5" t="s">
        <v>22</v>
      </c>
      <c r="G887" s="5">
        <v>1030</v>
      </c>
      <c r="H887" s="5">
        <v>1900</v>
      </c>
      <c r="I887" s="5">
        <f>2016-H887</f>
        <v>116</v>
      </c>
      <c r="J887" s="7">
        <v>439900</v>
      </c>
      <c r="K887" s="5" t="s">
        <v>2782</v>
      </c>
      <c r="L887" s="5" t="s">
        <v>2782</v>
      </c>
      <c r="M887" s="8" t="s">
        <v>1725</v>
      </c>
      <c r="N887" s="5">
        <f t="shared" si="78"/>
        <v>0</v>
      </c>
      <c r="O887" s="5">
        <f t="shared" si="79"/>
        <v>1</v>
      </c>
      <c r="P887" s="4">
        <v>4</v>
      </c>
      <c r="Q887" s="5">
        <v>38.301797000000001</v>
      </c>
      <c r="R887" s="5">
        <v>-122.288597</v>
      </c>
      <c r="S887" s="24">
        <v>93.023255809999995</v>
      </c>
      <c r="T887" s="24">
        <v>61.046511629999998</v>
      </c>
      <c r="U887" s="24">
        <v>0.17361111100000001</v>
      </c>
      <c r="V887" s="24">
        <v>64.583333330000002</v>
      </c>
      <c r="W887" s="24">
        <v>0</v>
      </c>
      <c r="X887" s="25">
        <v>13466</v>
      </c>
      <c r="Y887" s="24">
        <v>15.116279069999999</v>
      </c>
      <c r="Z887" s="24">
        <v>58.115183250000001</v>
      </c>
    </row>
    <row r="888" spans="1:26">
      <c r="A888" s="4">
        <v>887</v>
      </c>
      <c r="B888" s="8" t="s">
        <v>1726</v>
      </c>
      <c r="C888" t="s">
        <v>786</v>
      </c>
      <c r="D888" s="4">
        <f t="shared" si="77"/>
        <v>0</v>
      </c>
      <c r="E888" s="5" t="s">
        <v>11</v>
      </c>
      <c r="F888" s="5" t="s">
        <v>12</v>
      </c>
      <c r="G888" s="6">
        <v>2400</v>
      </c>
      <c r="H888" s="5" t="s">
        <v>2782</v>
      </c>
      <c r="I888" s="5" t="s">
        <v>2782</v>
      </c>
      <c r="J888" s="7" t="s">
        <v>2782</v>
      </c>
      <c r="K888" s="5" t="s">
        <v>2782</v>
      </c>
      <c r="L888" s="5" t="s">
        <v>2782</v>
      </c>
      <c r="M888" s="5" t="s">
        <v>1727</v>
      </c>
      <c r="N888" s="5">
        <f t="shared" si="78"/>
        <v>0</v>
      </c>
      <c r="O888" s="5">
        <f t="shared" si="79"/>
        <v>0</v>
      </c>
      <c r="P888" s="4">
        <v>1</v>
      </c>
      <c r="Q888" s="5">
        <v>38.30198</v>
      </c>
      <c r="R888" s="5">
        <v>-122.288202</v>
      </c>
      <c r="S888" s="24">
        <v>93.023255809999995</v>
      </c>
      <c r="T888" s="24">
        <v>61.046511629999998</v>
      </c>
      <c r="U888" s="24">
        <v>0.17361111100000001</v>
      </c>
      <c r="V888" s="24">
        <v>64.583333330000002</v>
      </c>
      <c r="W888" s="24">
        <v>0</v>
      </c>
      <c r="X888" s="25">
        <v>13466</v>
      </c>
      <c r="Y888" s="24">
        <v>15.116279069999999</v>
      </c>
      <c r="Z888" s="24">
        <v>58.115183250000001</v>
      </c>
    </row>
    <row r="889" spans="1:26">
      <c r="A889" s="4">
        <v>888</v>
      </c>
      <c r="B889" s="8" t="s">
        <v>1728</v>
      </c>
      <c r="C889" t="s">
        <v>786</v>
      </c>
      <c r="D889" s="4">
        <f t="shared" si="77"/>
        <v>0</v>
      </c>
      <c r="E889" s="5" t="s">
        <v>11</v>
      </c>
      <c r="F889" s="5" t="s">
        <v>12</v>
      </c>
      <c r="G889" s="6" t="s">
        <v>1085</v>
      </c>
      <c r="H889" s="5" t="s">
        <v>2782</v>
      </c>
      <c r="I889" s="5" t="s">
        <v>2782</v>
      </c>
      <c r="J889" s="7" t="s">
        <v>2782</v>
      </c>
      <c r="K889" s="5" t="s">
        <v>2782</v>
      </c>
      <c r="L889" s="5" t="s">
        <v>2782</v>
      </c>
      <c r="M889" s="5" t="s">
        <v>1727</v>
      </c>
      <c r="N889" s="5">
        <f t="shared" si="78"/>
        <v>0</v>
      </c>
      <c r="O889" s="5">
        <f t="shared" si="79"/>
        <v>0</v>
      </c>
      <c r="P889" s="4">
        <v>1</v>
      </c>
      <c r="Q889" s="5">
        <v>38.301862</v>
      </c>
      <c r="R889" s="5">
        <v>-122.28807999999999</v>
      </c>
      <c r="S889" s="24">
        <v>93.023255809999995</v>
      </c>
      <c r="T889" s="24">
        <v>61.046511629999998</v>
      </c>
      <c r="U889" s="24">
        <v>0.17361111100000001</v>
      </c>
      <c r="V889" s="24">
        <v>64.583333330000002</v>
      </c>
      <c r="W889" s="24">
        <v>0</v>
      </c>
      <c r="X889" s="25">
        <v>13466</v>
      </c>
      <c r="Y889" s="24">
        <v>15.116279069999999</v>
      </c>
      <c r="Z889" s="24">
        <v>58.115183250000001</v>
      </c>
    </row>
    <row r="890" spans="1:26">
      <c r="A890" s="4">
        <v>889</v>
      </c>
      <c r="B890" s="8" t="s">
        <v>1729</v>
      </c>
      <c r="C890" t="s">
        <v>786</v>
      </c>
      <c r="D890" s="4">
        <f t="shared" si="77"/>
        <v>0</v>
      </c>
      <c r="E890" s="5" t="s">
        <v>11</v>
      </c>
      <c r="F890" s="5" t="s">
        <v>12</v>
      </c>
      <c r="G890" s="6" t="s">
        <v>1085</v>
      </c>
      <c r="H890" s="5" t="s">
        <v>2782</v>
      </c>
      <c r="I890" s="5" t="s">
        <v>2782</v>
      </c>
      <c r="J890" s="7" t="s">
        <v>2782</v>
      </c>
      <c r="K890" s="5" t="s">
        <v>2782</v>
      </c>
      <c r="L890" s="5" t="s">
        <v>2782</v>
      </c>
      <c r="M890" s="5" t="s">
        <v>1727</v>
      </c>
      <c r="N890" s="5">
        <f t="shared" si="78"/>
        <v>0</v>
      </c>
      <c r="O890" s="5">
        <f t="shared" si="79"/>
        <v>0</v>
      </c>
      <c r="P890" s="4">
        <v>1</v>
      </c>
      <c r="Q890" s="5">
        <v>38.301872000000003</v>
      </c>
      <c r="R890" s="5">
        <v>-122.288061</v>
      </c>
      <c r="S890" s="24">
        <v>93.023255809999995</v>
      </c>
      <c r="T890" s="24">
        <v>61.046511629999998</v>
      </c>
      <c r="U890" s="24">
        <v>0.17361111100000001</v>
      </c>
      <c r="V890" s="24">
        <v>64.583333330000002</v>
      </c>
      <c r="W890" s="24">
        <v>0</v>
      </c>
      <c r="X890" s="25">
        <v>13466</v>
      </c>
      <c r="Y890" s="24">
        <v>15.116279069999999</v>
      </c>
      <c r="Z890" s="24">
        <v>58.115183250000001</v>
      </c>
    </row>
    <row r="891" spans="1:26">
      <c r="A891" s="4">
        <v>890</v>
      </c>
      <c r="B891" s="8" t="s">
        <v>1730</v>
      </c>
      <c r="C891" t="s">
        <v>786</v>
      </c>
      <c r="D891" s="4">
        <f t="shared" si="77"/>
        <v>0</v>
      </c>
      <c r="E891" s="5" t="s">
        <v>11</v>
      </c>
      <c r="F891" s="5" t="s">
        <v>12</v>
      </c>
      <c r="G891" s="6">
        <v>2400</v>
      </c>
      <c r="H891" s="5" t="s">
        <v>2782</v>
      </c>
      <c r="I891" s="5" t="s">
        <v>2782</v>
      </c>
      <c r="J891" s="7">
        <v>448500</v>
      </c>
      <c r="K891" s="5" t="s">
        <v>2782</v>
      </c>
      <c r="L891" s="5" t="s">
        <v>2782</v>
      </c>
      <c r="M891" s="5" t="s">
        <v>1727</v>
      </c>
      <c r="N891" s="5">
        <f t="shared" si="78"/>
        <v>0</v>
      </c>
      <c r="O891" s="5">
        <f t="shared" si="79"/>
        <v>0</v>
      </c>
      <c r="P891" s="4">
        <v>1</v>
      </c>
      <c r="Q891" s="5">
        <v>38.301979000000003</v>
      </c>
      <c r="R891" s="5">
        <v>-122.288121</v>
      </c>
      <c r="S891" s="24">
        <v>93.023255809999995</v>
      </c>
      <c r="T891" s="24">
        <v>61.046511629999998</v>
      </c>
      <c r="U891" s="24">
        <v>0.17361111100000001</v>
      </c>
      <c r="V891" s="24">
        <v>64.583333330000002</v>
      </c>
      <c r="W891" s="24">
        <v>0</v>
      </c>
      <c r="X891" s="25">
        <v>13466</v>
      </c>
      <c r="Y891" s="24">
        <v>15.116279069999999</v>
      </c>
      <c r="Z891" s="24">
        <v>58.115183250000001</v>
      </c>
    </row>
    <row r="892" spans="1:26">
      <c r="A892" s="4">
        <v>891</v>
      </c>
      <c r="B892" s="8" t="s">
        <v>1731</v>
      </c>
      <c r="C892" t="s">
        <v>786</v>
      </c>
      <c r="D892" s="4">
        <f t="shared" si="77"/>
        <v>0</v>
      </c>
      <c r="E892" s="5" t="s">
        <v>11</v>
      </c>
      <c r="F892" s="5" t="s">
        <v>22</v>
      </c>
      <c r="G892" s="6" t="s">
        <v>1085</v>
      </c>
      <c r="H892" s="5" t="s">
        <v>2782</v>
      </c>
      <c r="I892" s="5" t="s">
        <v>2782</v>
      </c>
      <c r="J892" s="7" t="s">
        <v>2782</v>
      </c>
      <c r="K892" s="5" t="s">
        <v>2782</v>
      </c>
      <c r="L892" s="5" t="s">
        <v>2782</v>
      </c>
      <c r="M892" s="5" t="s">
        <v>1574</v>
      </c>
      <c r="N892" s="5">
        <f t="shared" si="78"/>
        <v>0</v>
      </c>
      <c r="O892" s="5">
        <f t="shared" si="79"/>
        <v>0</v>
      </c>
      <c r="P892" s="4">
        <v>1</v>
      </c>
      <c r="Q892" s="5">
        <v>38.302092999999999</v>
      </c>
      <c r="R892" s="5">
        <v>-122.289556</v>
      </c>
      <c r="S892" s="24">
        <v>93.023255809999995</v>
      </c>
      <c r="T892" s="24">
        <v>61.046511629999998</v>
      </c>
      <c r="U892" s="24">
        <v>0.17361111100000001</v>
      </c>
      <c r="V892" s="24">
        <v>64.583333330000002</v>
      </c>
      <c r="W892" s="24">
        <v>0</v>
      </c>
      <c r="X892" s="25">
        <v>13466</v>
      </c>
      <c r="Y892" s="24">
        <v>15.116279069999999</v>
      </c>
      <c r="Z892" s="24">
        <v>58.115183250000001</v>
      </c>
    </row>
    <row r="893" spans="1:26">
      <c r="A893" s="4">
        <v>892</v>
      </c>
      <c r="B893" s="8" t="s">
        <v>1732</v>
      </c>
      <c r="C893" t="s">
        <v>786</v>
      </c>
      <c r="D893" s="4">
        <f t="shared" si="77"/>
        <v>0</v>
      </c>
      <c r="E893" s="5" t="s">
        <v>11</v>
      </c>
      <c r="F893" s="5" t="s">
        <v>22</v>
      </c>
      <c r="G893" s="6" t="s">
        <v>1085</v>
      </c>
      <c r="H893" s="5" t="s">
        <v>2782</v>
      </c>
      <c r="I893" s="5" t="s">
        <v>2782</v>
      </c>
      <c r="J893" s="7" t="s">
        <v>2782</v>
      </c>
      <c r="K893" s="5" t="s">
        <v>2782</v>
      </c>
      <c r="L893" s="5" t="s">
        <v>2782</v>
      </c>
      <c r="M893" s="5" t="s">
        <v>1574</v>
      </c>
      <c r="N893" s="5">
        <f t="shared" si="78"/>
        <v>0</v>
      </c>
      <c r="O893" s="5">
        <f t="shared" si="79"/>
        <v>0</v>
      </c>
      <c r="P893" s="4">
        <v>1</v>
      </c>
      <c r="Q893" s="5">
        <v>38.302112000000001</v>
      </c>
      <c r="R893" s="5">
        <v>-122.289518</v>
      </c>
      <c r="S893" s="24">
        <v>93.023255809999995</v>
      </c>
      <c r="T893" s="24">
        <v>61.046511629999998</v>
      </c>
      <c r="U893" s="24">
        <v>0.17361111100000001</v>
      </c>
      <c r="V893" s="24">
        <v>64.583333330000002</v>
      </c>
      <c r="W893" s="24">
        <v>0</v>
      </c>
      <c r="X893" s="25">
        <v>13466</v>
      </c>
      <c r="Y893" s="24">
        <v>15.116279069999999</v>
      </c>
      <c r="Z893" s="24">
        <v>58.115183250000001</v>
      </c>
    </row>
    <row r="894" spans="1:26">
      <c r="A894" s="4">
        <v>893</v>
      </c>
      <c r="B894" s="8" t="s">
        <v>1733</v>
      </c>
      <c r="C894" t="s">
        <v>786</v>
      </c>
      <c r="D894" s="4">
        <f t="shared" si="77"/>
        <v>0</v>
      </c>
      <c r="E894" s="5" t="s">
        <v>11</v>
      </c>
      <c r="F894" s="5" t="s">
        <v>22</v>
      </c>
      <c r="G894" s="6">
        <v>1400</v>
      </c>
      <c r="H894" s="5" t="s">
        <v>2782</v>
      </c>
      <c r="I894" s="5" t="s">
        <v>2782</v>
      </c>
      <c r="J894" s="7">
        <v>141120</v>
      </c>
      <c r="K894" s="9">
        <v>41921</v>
      </c>
      <c r="L894" s="9">
        <v>41934</v>
      </c>
      <c r="M894" s="5" t="s">
        <v>1574</v>
      </c>
      <c r="N894" s="5">
        <f t="shared" si="78"/>
        <v>0</v>
      </c>
      <c r="O894" s="5">
        <f t="shared" si="79"/>
        <v>0</v>
      </c>
      <c r="P894" s="4">
        <v>1</v>
      </c>
      <c r="Q894" s="5">
        <v>38.302236000000001</v>
      </c>
      <c r="R894" s="5">
        <v>-122.28956599999999</v>
      </c>
      <c r="S894" s="24">
        <v>93.023255809999995</v>
      </c>
      <c r="T894" s="24">
        <v>61.046511629999998</v>
      </c>
      <c r="U894" s="24">
        <v>0.17361111100000001</v>
      </c>
      <c r="V894" s="24">
        <v>64.583333330000002</v>
      </c>
      <c r="W894" s="24">
        <v>0</v>
      </c>
      <c r="X894" s="25">
        <v>13466</v>
      </c>
      <c r="Y894" s="24">
        <v>15.116279069999999</v>
      </c>
      <c r="Z894" s="24">
        <v>58.115183250000001</v>
      </c>
    </row>
    <row r="895" spans="1:26">
      <c r="A895" s="4">
        <v>894</v>
      </c>
      <c r="B895" s="8" t="s">
        <v>1734</v>
      </c>
      <c r="C895" t="s">
        <v>786</v>
      </c>
      <c r="D895" s="4">
        <f t="shared" si="77"/>
        <v>0</v>
      </c>
      <c r="E895" s="5" t="s">
        <v>11</v>
      </c>
      <c r="F895" s="5" t="s">
        <v>22</v>
      </c>
      <c r="G895" s="5">
        <v>1410</v>
      </c>
      <c r="H895" s="5">
        <v>1977</v>
      </c>
      <c r="I895" s="5">
        <f>2016-H895</f>
        <v>39</v>
      </c>
      <c r="J895" s="7">
        <v>542400</v>
      </c>
      <c r="K895" s="9">
        <v>42018</v>
      </c>
      <c r="L895" s="9">
        <v>42059</v>
      </c>
      <c r="M895" s="8" t="s">
        <v>1735</v>
      </c>
      <c r="N895" s="5">
        <f t="shared" si="78"/>
        <v>0</v>
      </c>
      <c r="O895" s="5">
        <f t="shared" si="79"/>
        <v>1</v>
      </c>
      <c r="P895" s="4">
        <v>3</v>
      </c>
      <c r="Q895" s="5">
        <v>38.302612000000003</v>
      </c>
      <c r="R895" s="5">
        <v>-122.289013</v>
      </c>
      <c r="S895" s="24">
        <v>93.023255809999995</v>
      </c>
      <c r="T895" s="24">
        <v>61.046511629999998</v>
      </c>
      <c r="U895" s="24">
        <v>0.17361111100000001</v>
      </c>
      <c r="V895" s="24">
        <v>64.583333330000002</v>
      </c>
      <c r="W895" s="24">
        <v>0</v>
      </c>
      <c r="X895" s="25">
        <v>13466</v>
      </c>
      <c r="Y895" s="24">
        <v>15.116279069999999</v>
      </c>
      <c r="Z895" s="24">
        <v>58.115183250000001</v>
      </c>
    </row>
    <row r="896" spans="1:26">
      <c r="A896" s="4">
        <v>895</v>
      </c>
      <c r="B896" s="8" t="s">
        <v>1736</v>
      </c>
      <c r="C896" t="s">
        <v>786</v>
      </c>
      <c r="D896" s="4">
        <f t="shared" si="77"/>
        <v>0</v>
      </c>
      <c r="E896" s="5" t="s">
        <v>11</v>
      </c>
      <c r="F896" s="5" t="s">
        <v>22</v>
      </c>
      <c r="G896" s="5">
        <v>1330</v>
      </c>
      <c r="H896" s="5">
        <v>1918</v>
      </c>
      <c r="I896" s="5">
        <f>2016-H896</f>
        <v>98</v>
      </c>
      <c r="J896" s="7">
        <v>621000</v>
      </c>
      <c r="K896" s="9">
        <v>41922</v>
      </c>
      <c r="L896" s="9">
        <v>42068</v>
      </c>
      <c r="M896" s="8" t="s">
        <v>1737</v>
      </c>
      <c r="N896" s="5">
        <f t="shared" si="78"/>
        <v>0</v>
      </c>
      <c r="O896" s="5">
        <f t="shared" si="79"/>
        <v>0</v>
      </c>
      <c r="P896" s="4">
        <v>2</v>
      </c>
      <c r="Q896" s="5">
        <v>38.302891000000002</v>
      </c>
      <c r="R896" s="5">
        <v>-122.289237</v>
      </c>
      <c r="S896" s="24">
        <v>93.023255809999995</v>
      </c>
      <c r="T896" s="24">
        <v>61.046511629999998</v>
      </c>
      <c r="U896" s="24">
        <v>0.17361111100000001</v>
      </c>
      <c r="V896" s="24">
        <v>64.583333330000002</v>
      </c>
      <c r="W896" s="24">
        <v>0</v>
      </c>
      <c r="X896" s="25">
        <v>13466</v>
      </c>
      <c r="Y896" s="24">
        <v>15.116279069999999</v>
      </c>
      <c r="Z896" s="24">
        <v>58.115183250000001</v>
      </c>
    </row>
    <row r="897" spans="1:26">
      <c r="A897" s="4">
        <v>896</v>
      </c>
      <c r="B897" s="8" t="s">
        <v>1738</v>
      </c>
      <c r="C897" t="s">
        <v>786</v>
      </c>
      <c r="D897" s="4">
        <f t="shared" si="77"/>
        <v>0</v>
      </c>
      <c r="E897" s="5" t="s">
        <v>11</v>
      </c>
      <c r="F897" s="5" t="s">
        <v>22</v>
      </c>
      <c r="G897" s="5">
        <v>3360</v>
      </c>
      <c r="H897" s="5">
        <v>1900</v>
      </c>
      <c r="I897" s="5">
        <f>2016-H897</f>
        <v>116</v>
      </c>
      <c r="J897" s="7">
        <v>1051500</v>
      </c>
      <c r="K897" s="9">
        <v>42012</v>
      </c>
      <c r="L897" s="9">
        <v>42151</v>
      </c>
      <c r="M897" s="8" t="s">
        <v>1739</v>
      </c>
      <c r="N897" s="5">
        <f t="shared" si="78"/>
        <v>0</v>
      </c>
      <c r="O897" s="5">
        <f t="shared" si="79"/>
        <v>1</v>
      </c>
      <c r="P897" s="4">
        <v>3</v>
      </c>
      <c r="Q897" s="5">
        <v>38.303106999999997</v>
      </c>
      <c r="R897" s="5">
        <v>-122.289056</v>
      </c>
      <c r="S897" s="24">
        <v>93.023255809999995</v>
      </c>
      <c r="T897" s="24">
        <v>61.046511629999998</v>
      </c>
      <c r="U897" s="24">
        <v>0.17361111100000001</v>
      </c>
      <c r="V897" s="24">
        <v>64.583333330000002</v>
      </c>
      <c r="W897" s="24">
        <v>0</v>
      </c>
      <c r="X897" s="25">
        <v>13466</v>
      </c>
      <c r="Y897" s="24">
        <v>15.116279069999999</v>
      </c>
      <c r="Z897" s="24">
        <v>58.115183250000001</v>
      </c>
    </row>
    <row r="898" spans="1:26">
      <c r="A898" s="4">
        <v>897</v>
      </c>
      <c r="B898" s="8" t="s">
        <v>1740</v>
      </c>
      <c r="C898" t="s">
        <v>786</v>
      </c>
      <c r="D898" s="4">
        <f t="shared" ref="D898:D961" si="81">IF(E898="Red",1,0)</f>
        <v>0</v>
      </c>
      <c r="E898" s="5" t="s">
        <v>11</v>
      </c>
      <c r="F898" s="5" t="s">
        <v>12</v>
      </c>
      <c r="G898" s="6">
        <v>3938</v>
      </c>
      <c r="H898" s="5" t="s">
        <v>2782</v>
      </c>
      <c r="I898" s="5" t="s">
        <v>2782</v>
      </c>
      <c r="J898" s="7" t="s">
        <v>2782</v>
      </c>
      <c r="K898" s="5" t="s">
        <v>2782</v>
      </c>
      <c r="L898" s="5" t="s">
        <v>2782</v>
      </c>
      <c r="M898" s="8" t="s">
        <v>1741</v>
      </c>
      <c r="N898" s="5">
        <f t="shared" ref="N898:N961" si="82">IF(ISNUMBER(FIND("chimney",M898))= TRUE,1,0)</f>
        <v>0</v>
      </c>
      <c r="O898" s="5">
        <f t="shared" ref="O898:O961" si="83">IF(ISNUMBER(FIND("foundation",M898))= TRUE,1,0)</f>
        <v>0</v>
      </c>
      <c r="P898" s="4">
        <v>2</v>
      </c>
      <c r="Q898" s="5">
        <v>38.302855000000001</v>
      </c>
      <c r="R898" s="5">
        <v>-122.288726</v>
      </c>
      <c r="S898" s="24">
        <v>93.023255809999995</v>
      </c>
      <c r="T898" s="24">
        <v>61.046511629999998</v>
      </c>
      <c r="U898" s="24">
        <v>0.17361111100000001</v>
      </c>
      <c r="V898" s="24">
        <v>64.583333330000002</v>
      </c>
      <c r="W898" s="24">
        <v>0</v>
      </c>
      <c r="X898" s="25">
        <v>13466</v>
      </c>
      <c r="Y898" s="24">
        <v>15.116279069999999</v>
      </c>
      <c r="Z898" s="24">
        <v>58.115183250000001</v>
      </c>
    </row>
    <row r="899" spans="1:26">
      <c r="A899" s="4">
        <v>898</v>
      </c>
      <c r="B899" s="8" t="s">
        <v>1742</v>
      </c>
      <c r="C899" t="s">
        <v>786</v>
      </c>
      <c r="D899" s="4">
        <f t="shared" si="81"/>
        <v>0</v>
      </c>
      <c r="E899" s="5" t="s">
        <v>11</v>
      </c>
      <c r="F899" s="5" t="s">
        <v>22</v>
      </c>
      <c r="G899" s="5">
        <v>1044</v>
      </c>
      <c r="H899" s="5">
        <v>1885</v>
      </c>
      <c r="I899" s="5">
        <f>2016-H899</f>
        <v>131</v>
      </c>
      <c r="J899" s="7">
        <v>566700</v>
      </c>
      <c r="K899" s="9">
        <v>41955</v>
      </c>
      <c r="L899" s="9">
        <v>41985</v>
      </c>
      <c r="M899" s="8" t="s">
        <v>1743</v>
      </c>
      <c r="N899" s="5">
        <f t="shared" si="82"/>
        <v>0</v>
      </c>
      <c r="O899" s="5">
        <f t="shared" si="83"/>
        <v>0</v>
      </c>
      <c r="P899" s="4">
        <v>3</v>
      </c>
      <c r="Q899" s="5">
        <v>38.300088000000002</v>
      </c>
      <c r="R899" s="5">
        <v>-122.292259</v>
      </c>
      <c r="S899" s="24">
        <v>87.537091989999993</v>
      </c>
      <c r="T899" s="24">
        <v>91.097922850000003</v>
      </c>
      <c r="U899" s="24">
        <v>0</v>
      </c>
      <c r="V899" s="24">
        <v>36.102236419999997</v>
      </c>
      <c r="W899" s="24">
        <v>1.1182108630000001</v>
      </c>
      <c r="X899" s="25">
        <v>24717</v>
      </c>
      <c r="Y899" s="24">
        <v>13.946587539999999</v>
      </c>
      <c r="Z899" s="24">
        <v>81.666666669999998</v>
      </c>
    </row>
    <row r="900" spans="1:26">
      <c r="A900" s="4">
        <v>899</v>
      </c>
      <c r="B900" s="8" t="s">
        <v>1744</v>
      </c>
      <c r="C900" t="s">
        <v>786</v>
      </c>
      <c r="D900" s="4">
        <f t="shared" si="81"/>
        <v>0</v>
      </c>
      <c r="E900" s="5" t="s">
        <v>11</v>
      </c>
      <c r="F900" s="5" t="s">
        <v>22</v>
      </c>
      <c r="G900" s="5">
        <v>1018</v>
      </c>
      <c r="H900" s="5">
        <v>1910</v>
      </c>
      <c r="I900" s="5">
        <f>2016-H900</f>
        <v>106</v>
      </c>
      <c r="J900" s="7">
        <v>560600</v>
      </c>
      <c r="K900" s="5" t="s">
        <v>2782</v>
      </c>
      <c r="L900" s="5" t="s">
        <v>2782</v>
      </c>
      <c r="M900" s="8" t="s">
        <v>1745</v>
      </c>
      <c r="N900" s="5">
        <f t="shared" si="82"/>
        <v>0</v>
      </c>
      <c r="O900" s="5">
        <f t="shared" si="83"/>
        <v>0</v>
      </c>
      <c r="P900" s="4">
        <v>3</v>
      </c>
      <c r="Q900" s="5">
        <v>38.300708999999998</v>
      </c>
      <c r="R900" s="5">
        <v>-122.291338</v>
      </c>
      <c r="S900" s="24">
        <v>87.537091989999993</v>
      </c>
      <c r="T900" s="24">
        <v>91.097922850000003</v>
      </c>
      <c r="U900" s="24">
        <v>0</v>
      </c>
      <c r="V900" s="24">
        <v>36.102236419999997</v>
      </c>
      <c r="W900" s="24">
        <v>1.1182108630000001</v>
      </c>
      <c r="X900" s="25">
        <v>24717</v>
      </c>
      <c r="Y900" s="24">
        <v>13.946587539999999</v>
      </c>
      <c r="Z900" s="24">
        <v>81.666666669999998</v>
      </c>
    </row>
    <row r="901" spans="1:26">
      <c r="A901" s="4">
        <v>900</v>
      </c>
      <c r="B901" s="8" t="s">
        <v>1746</v>
      </c>
      <c r="C901" t="s">
        <v>786</v>
      </c>
      <c r="D901" s="4">
        <f t="shared" si="81"/>
        <v>0</v>
      </c>
      <c r="E901" s="5" t="s">
        <v>11</v>
      </c>
      <c r="F901" s="5" t="s">
        <v>22</v>
      </c>
      <c r="G901" s="5">
        <v>1510</v>
      </c>
      <c r="H901" s="5">
        <v>1900</v>
      </c>
      <c r="I901" s="5">
        <f>2016-H901</f>
        <v>116</v>
      </c>
      <c r="J901" s="7">
        <v>559900</v>
      </c>
      <c r="K901" s="5" t="s">
        <v>2782</v>
      </c>
      <c r="L901" s="5" t="s">
        <v>2782</v>
      </c>
      <c r="M901" s="8" t="s">
        <v>1747</v>
      </c>
      <c r="N901" s="5">
        <f t="shared" si="82"/>
        <v>1</v>
      </c>
      <c r="O901" s="5">
        <f t="shared" si="83"/>
        <v>0</v>
      </c>
      <c r="P901" s="4">
        <v>2</v>
      </c>
      <c r="Q901" s="5">
        <v>38.301081000000003</v>
      </c>
      <c r="R901" s="5">
        <v>-122.291229</v>
      </c>
      <c r="S901" s="24">
        <v>87.537091989999993</v>
      </c>
      <c r="T901" s="24">
        <v>91.097922850000003</v>
      </c>
      <c r="U901" s="24">
        <v>0</v>
      </c>
      <c r="V901" s="24">
        <v>36.102236419999997</v>
      </c>
      <c r="W901" s="24">
        <v>1.1182108630000001</v>
      </c>
      <c r="X901" s="25">
        <v>24717</v>
      </c>
      <c r="Y901" s="24">
        <v>13.946587539999999</v>
      </c>
      <c r="Z901" s="24">
        <v>81.666666669999998</v>
      </c>
    </row>
    <row r="902" spans="1:26">
      <c r="A902" s="4">
        <v>901</v>
      </c>
      <c r="B902" s="8" t="s">
        <v>1748</v>
      </c>
      <c r="C902" t="s">
        <v>786</v>
      </c>
      <c r="D902" s="4">
        <f t="shared" si="81"/>
        <v>1</v>
      </c>
      <c r="E902" s="5" t="s">
        <v>46</v>
      </c>
      <c r="F902" s="5" t="s">
        <v>12</v>
      </c>
      <c r="G902" s="6">
        <v>6000</v>
      </c>
      <c r="H902" s="5" t="s">
        <v>2782</v>
      </c>
      <c r="I902" s="5" t="s">
        <v>2782</v>
      </c>
      <c r="J902" s="7" t="s">
        <v>2782</v>
      </c>
      <c r="K902" s="9">
        <v>42293</v>
      </c>
      <c r="L902" s="9">
        <v>42333</v>
      </c>
      <c r="M902" s="8" t="s">
        <v>1749</v>
      </c>
      <c r="N902" s="5">
        <f t="shared" si="82"/>
        <v>0</v>
      </c>
      <c r="O902" s="5">
        <f t="shared" si="83"/>
        <v>0</v>
      </c>
      <c r="P902" s="4">
        <v>4</v>
      </c>
      <c r="Q902" s="5">
        <v>38.301518000000002</v>
      </c>
      <c r="R902" s="5">
        <v>-122.292813</v>
      </c>
      <c r="S902" s="24">
        <v>73.046875</v>
      </c>
      <c r="T902" s="24">
        <v>66.796875</v>
      </c>
      <c r="U902" s="24">
        <v>1.346801347</v>
      </c>
      <c r="V902" s="24">
        <v>46.801346799999997</v>
      </c>
      <c r="W902" s="24">
        <v>2.8619528619999999</v>
      </c>
      <c r="X902" s="25">
        <v>24036</v>
      </c>
      <c r="Y902" s="24">
        <v>17.3828125</v>
      </c>
      <c r="Z902" s="24">
        <v>62.882653060000003</v>
      </c>
    </row>
    <row r="903" spans="1:26">
      <c r="A903" s="4">
        <v>902</v>
      </c>
      <c r="B903" s="8" t="s">
        <v>1750</v>
      </c>
      <c r="C903" t="s">
        <v>786</v>
      </c>
      <c r="D903" s="4">
        <f t="shared" si="81"/>
        <v>0</v>
      </c>
      <c r="E903" s="5" t="s">
        <v>11</v>
      </c>
      <c r="F903" s="5" t="s">
        <v>22</v>
      </c>
      <c r="G903" s="5">
        <v>1753</v>
      </c>
      <c r="H903" s="5">
        <v>1903</v>
      </c>
      <c r="I903" s="5">
        <f>2016-H903</f>
        <v>113</v>
      </c>
      <c r="J903" s="7">
        <v>548500</v>
      </c>
      <c r="K903" s="9">
        <v>41901</v>
      </c>
      <c r="L903" s="9">
        <v>42104</v>
      </c>
      <c r="M903" s="8" t="s">
        <v>1751</v>
      </c>
      <c r="N903" s="5">
        <f t="shared" si="82"/>
        <v>1</v>
      </c>
      <c r="O903" s="5">
        <f t="shared" si="83"/>
        <v>0</v>
      </c>
      <c r="P903" s="4">
        <v>2</v>
      </c>
      <c r="Q903" s="5">
        <v>38.302205000000001</v>
      </c>
      <c r="R903" s="5">
        <v>-122.29267299999999</v>
      </c>
      <c r="S903" s="24">
        <v>73.046875</v>
      </c>
      <c r="T903" s="24">
        <v>66.796875</v>
      </c>
      <c r="U903" s="24">
        <v>1.346801347</v>
      </c>
      <c r="V903" s="24">
        <v>46.801346799999997</v>
      </c>
      <c r="W903" s="24">
        <v>2.8619528619999999</v>
      </c>
      <c r="X903" s="25">
        <v>24036</v>
      </c>
      <c r="Y903" s="24">
        <v>17.3828125</v>
      </c>
      <c r="Z903" s="24">
        <v>62.882653060000003</v>
      </c>
    </row>
    <row r="904" spans="1:26">
      <c r="A904" s="4">
        <v>903</v>
      </c>
      <c r="B904" s="8" t="s">
        <v>1752</v>
      </c>
      <c r="C904" t="s">
        <v>786</v>
      </c>
      <c r="D904" s="4">
        <f t="shared" si="81"/>
        <v>0</v>
      </c>
      <c r="E904" s="5" t="s">
        <v>11</v>
      </c>
      <c r="F904" s="5" t="s">
        <v>22</v>
      </c>
      <c r="G904" s="6" t="s">
        <v>1085</v>
      </c>
      <c r="H904" s="5" t="s">
        <v>2782</v>
      </c>
      <c r="I904" s="5" t="s">
        <v>2782</v>
      </c>
      <c r="J904" s="7" t="s">
        <v>2782</v>
      </c>
      <c r="K904" s="9">
        <v>41919</v>
      </c>
      <c r="L904" s="9">
        <v>41981</v>
      </c>
      <c r="M904" s="8" t="s">
        <v>1753</v>
      </c>
      <c r="N904" s="5">
        <f t="shared" si="82"/>
        <v>0</v>
      </c>
      <c r="O904" s="5">
        <f t="shared" si="83"/>
        <v>0</v>
      </c>
      <c r="P904" s="4">
        <v>2</v>
      </c>
      <c r="Q904" s="5">
        <v>38.302543999999997</v>
      </c>
      <c r="R904" s="5">
        <v>-122.292068</v>
      </c>
      <c r="S904" s="24">
        <v>73.046875</v>
      </c>
      <c r="T904" s="24">
        <v>66.796875</v>
      </c>
      <c r="U904" s="24">
        <v>1.346801347</v>
      </c>
      <c r="V904" s="24">
        <v>46.801346799999997</v>
      </c>
      <c r="W904" s="24">
        <v>2.8619528619999999</v>
      </c>
      <c r="X904" s="25">
        <v>24036</v>
      </c>
      <c r="Y904" s="24">
        <v>17.3828125</v>
      </c>
      <c r="Z904" s="24">
        <v>62.882653060000003</v>
      </c>
    </row>
    <row r="905" spans="1:26">
      <c r="A905" s="4">
        <v>904</v>
      </c>
      <c r="B905" s="8" t="s">
        <v>1754</v>
      </c>
      <c r="C905" t="s">
        <v>786</v>
      </c>
      <c r="D905" s="4">
        <f t="shared" si="81"/>
        <v>1</v>
      </c>
      <c r="E905" s="5" t="s">
        <v>46</v>
      </c>
      <c r="F905" s="5" t="s">
        <v>22</v>
      </c>
      <c r="G905" s="6">
        <v>600</v>
      </c>
      <c r="H905" s="5" t="s">
        <v>2782</v>
      </c>
      <c r="I905" s="5" t="s">
        <v>2782</v>
      </c>
      <c r="J905" s="7">
        <v>582300</v>
      </c>
      <c r="K905" s="5" t="s">
        <v>2782</v>
      </c>
      <c r="L905" s="5" t="s">
        <v>2782</v>
      </c>
      <c r="M905" s="5" t="s">
        <v>1755</v>
      </c>
      <c r="N905" s="5">
        <f t="shared" si="82"/>
        <v>0</v>
      </c>
      <c r="O905" s="5">
        <f t="shared" si="83"/>
        <v>0</v>
      </c>
      <c r="P905" s="4">
        <v>4</v>
      </c>
      <c r="Q905" s="5">
        <v>38.302199999999999</v>
      </c>
      <c r="R905" s="5">
        <v>-122.291653</v>
      </c>
      <c r="S905" s="24">
        <v>73.046875</v>
      </c>
      <c r="T905" s="24">
        <v>66.796875</v>
      </c>
      <c r="U905" s="24">
        <v>1.346801347</v>
      </c>
      <c r="V905" s="24">
        <v>46.801346799999997</v>
      </c>
      <c r="W905" s="24">
        <v>2.8619528619999999</v>
      </c>
      <c r="X905" s="25">
        <v>24036</v>
      </c>
      <c r="Y905" s="24">
        <v>17.3828125</v>
      </c>
      <c r="Z905" s="24">
        <v>62.882653060000003</v>
      </c>
    </row>
    <row r="906" spans="1:26">
      <c r="A906" s="4">
        <v>905</v>
      </c>
      <c r="B906" s="8" t="s">
        <v>1756</v>
      </c>
      <c r="C906" t="s">
        <v>786</v>
      </c>
      <c r="D906" s="4">
        <f t="shared" si="81"/>
        <v>0</v>
      </c>
      <c r="E906" s="5" t="s">
        <v>11</v>
      </c>
      <c r="F906" s="5" t="s">
        <v>22</v>
      </c>
      <c r="G906" s="6">
        <v>1225</v>
      </c>
      <c r="H906" s="5">
        <v>1910</v>
      </c>
      <c r="I906" s="5">
        <f>2016-H906</f>
        <v>106</v>
      </c>
      <c r="J906" s="7">
        <v>497300</v>
      </c>
      <c r="K906" s="9">
        <v>41916</v>
      </c>
      <c r="L906" s="9">
        <v>42307</v>
      </c>
      <c r="M906" s="8" t="s">
        <v>1757</v>
      </c>
      <c r="N906" s="5">
        <f t="shared" si="82"/>
        <v>0</v>
      </c>
      <c r="O906" s="5">
        <f t="shared" si="83"/>
        <v>0</v>
      </c>
      <c r="P906" s="4">
        <v>2</v>
      </c>
      <c r="Q906" s="5">
        <v>38.302481</v>
      </c>
      <c r="R906" s="5">
        <v>-122.29101300000001</v>
      </c>
      <c r="S906" s="24">
        <v>73.046875</v>
      </c>
      <c r="T906" s="24">
        <v>66.796875</v>
      </c>
      <c r="U906" s="24">
        <v>1.346801347</v>
      </c>
      <c r="V906" s="24">
        <v>46.801346799999997</v>
      </c>
      <c r="W906" s="24">
        <v>2.8619528619999999</v>
      </c>
      <c r="X906" s="25">
        <v>24036</v>
      </c>
      <c r="Y906" s="24">
        <v>17.3828125</v>
      </c>
      <c r="Z906" s="24">
        <v>62.882653060000003</v>
      </c>
    </row>
    <row r="907" spans="1:26">
      <c r="A907" s="4">
        <v>906</v>
      </c>
      <c r="B907" s="8" t="s">
        <v>1758</v>
      </c>
      <c r="C907" t="s">
        <v>786</v>
      </c>
      <c r="D907" s="4">
        <f t="shared" si="81"/>
        <v>1</v>
      </c>
      <c r="E907" s="5" t="s">
        <v>46</v>
      </c>
      <c r="F907" s="5" t="s">
        <v>22</v>
      </c>
      <c r="G907" s="6">
        <v>1500</v>
      </c>
      <c r="H907" s="5" t="s">
        <v>2782</v>
      </c>
      <c r="I907" s="5" t="s">
        <v>2782</v>
      </c>
      <c r="J907" s="7">
        <v>104280</v>
      </c>
      <c r="K907" s="5" t="s">
        <v>2782</v>
      </c>
      <c r="L907" s="5" t="s">
        <v>2782</v>
      </c>
      <c r="M907" s="8" t="s">
        <v>1759</v>
      </c>
      <c r="N907" s="5">
        <f t="shared" si="82"/>
        <v>0</v>
      </c>
      <c r="O907" s="5">
        <f t="shared" si="83"/>
        <v>1</v>
      </c>
      <c r="P907" s="4">
        <v>4</v>
      </c>
      <c r="Q907" s="5">
        <v>38.302374</v>
      </c>
      <c r="R907" s="5">
        <v>-122.29087</v>
      </c>
      <c r="S907" s="24">
        <v>73.046875</v>
      </c>
      <c r="T907" s="24">
        <v>66.796875</v>
      </c>
      <c r="U907" s="24">
        <v>1.346801347</v>
      </c>
      <c r="V907" s="24">
        <v>46.801346799999997</v>
      </c>
      <c r="W907" s="24">
        <v>2.8619528619999999</v>
      </c>
      <c r="X907" s="25">
        <v>24036</v>
      </c>
      <c r="Y907" s="24">
        <v>17.3828125</v>
      </c>
      <c r="Z907" s="24">
        <v>62.882653060000003</v>
      </c>
    </row>
    <row r="908" spans="1:26">
      <c r="A908" s="4">
        <v>907</v>
      </c>
      <c r="B908" s="8" t="s">
        <v>1760</v>
      </c>
      <c r="C908" t="s">
        <v>786</v>
      </c>
      <c r="D908" s="4">
        <f t="shared" si="81"/>
        <v>1</v>
      </c>
      <c r="E908" s="5" t="s">
        <v>46</v>
      </c>
      <c r="F908" s="5" t="s">
        <v>22</v>
      </c>
      <c r="G908" s="6">
        <v>2450</v>
      </c>
      <c r="H908" s="5" t="s">
        <v>2782</v>
      </c>
      <c r="I908" s="5" t="s">
        <v>2782</v>
      </c>
      <c r="J908" s="7" t="s">
        <v>2782</v>
      </c>
      <c r="K908" s="5" t="s">
        <v>2782</v>
      </c>
      <c r="L908" s="5" t="s">
        <v>2782</v>
      </c>
      <c r="M908" s="8" t="s">
        <v>1759</v>
      </c>
      <c r="N908" s="5">
        <f t="shared" si="82"/>
        <v>0</v>
      </c>
      <c r="O908" s="5">
        <f t="shared" si="83"/>
        <v>1</v>
      </c>
      <c r="P908" s="4">
        <v>4</v>
      </c>
      <c r="Q908" s="5">
        <v>38.302396999999999</v>
      </c>
      <c r="R908" s="5">
        <v>-122.290814</v>
      </c>
      <c r="S908" s="24">
        <v>73.046875</v>
      </c>
      <c r="T908" s="24">
        <v>66.796875</v>
      </c>
      <c r="U908" s="24">
        <v>1.346801347</v>
      </c>
      <c r="V908" s="24">
        <v>46.801346799999997</v>
      </c>
      <c r="W908" s="24">
        <v>2.8619528619999999</v>
      </c>
      <c r="X908" s="25">
        <v>24036</v>
      </c>
      <c r="Y908" s="24">
        <v>17.3828125</v>
      </c>
      <c r="Z908" s="24">
        <v>62.882653060000003</v>
      </c>
    </row>
    <row r="909" spans="1:26">
      <c r="A909" s="4">
        <v>908</v>
      </c>
      <c r="B909" s="8" t="s">
        <v>1761</v>
      </c>
      <c r="C909" t="s">
        <v>786</v>
      </c>
      <c r="D909" s="4">
        <f t="shared" si="81"/>
        <v>1</v>
      </c>
      <c r="E909" s="5" t="s">
        <v>46</v>
      </c>
      <c r="F909" s="5" t="s">
        <v>22</v>
      </c>
      <c r="G909" s="6">
        <v>2450</v>
      </c>
      <c r="H909" s="5" t="s">
        <v>2782</v>
      </c>
      <c r="I909" s="5" t="s">
        <v>2782</v>
      </c>
      <c r="J909" s="7" t="s">
        <v>2782</v>
      </c>
      <c r="K909" s="9">
        <v>41936</v>
      </c>
      <c r="L909" s="9">
        <v>42643</v>
      </c>
      <c r="M909" s="8" t="s">
        <v>1759</v>
      </c>
      <c r="N909" s="5">
        <f t="shared" si="82"/>
        <v>0</v>
      </c>
      <c r="O909" s="5">
        <f t="shared" si="83"/>
        <v>1</v>
      </c>
      <c r="P909" s="4">
        <v>4</v>
      </c>
      <c r="Q909" s="5">
        <v>38.302435000000003</v>
      </c>
      <c r="R909" s="5">
        <v>-122.290801</v>
      </c>
      <c r="S909" s="24">
        <v>73.046875</v>
      </c>
      <c r="T909" s="24">
        <v>66.796875</v>
      </c>
      <c r="U909" s="24">
        <v>1.346801347</v>
      </c>
      <c r="V909" s="24">
        <v>46.801346799999997</v>
      </c>
      <c r="W909" s="24">
        <v>2.8619528619999999</v>
      </c>
      <c r="X909" s="25">
        <v>24036</v>
      </c>
      <c r="Y909" s="24">
        <v>17.3828125</v>
      </c>
      <c r="Z909" s="24">
        <v>62.882653060000003</v>
      </c>
    </row>
    <row r="910" spans="1:26">
      <c r="A910" s="4">
        <v>909</v>
      </c>
      <c r="B910" s="8" t="s">
        <v>1762</v>
      </c>
      <c r="C910" t="s">
        <v>786</v>
      </c>
      <c r="D910" s="4">
        <f t="shared" si="81"/>
        <v>0</v>
      </c>
      <c r="E910" s="5" t="s">
        <v>11</v>
      </c>
      <c r="F910" s="5" t="s">
        <v>22</v>
      </c>
      <c r="G910" s="6" t="s">
        <v>1085</v>
      </c>
      <c r="H910" s="5" t="s">
        <v>2782</v>
      </c>
      <c r="I910" s="5" t="s">
        <v>2782</v>
      </c>
      <c r="J910" s="7" t="s">
        <v>2782</v>
      </c>
      <c r="K910" s="9">
        <v>42096</v>
      </c>
      <c r="L910" s="9">
        <v>42347</v>
      </c>
      <c r="M910" s="8" t="s">
        <v>1763</v>
      </c>
      <c r="N910" s="5">
        <f t="shared" si="82"/>
        <v>0</v>
      </c>
      <c r="O910" s="5">
        <f t="shared" si="83"/>
        <v>1</v>
      </c>
      <c r="P910" s="4">
        <v>2</v>
      </c>
      <c r="Q910" s="5">
        <v>38.303030999999997</v>
      </c>
      <c r="R910" s="5">
        <v>-122.289613</v>
      </c>
      <c r="S910" s="24">
        <v>73.046875</v>
      </c>
      <c r="T910" s="24">
        <v>66.796875</v>
      </c>
      <c r="U910" s="24">
        <v>1.346801347</v>
      </c>
      <c r="V910" s="24">
        <v>46.801346799999997</v>
      </c>
      <c r="W910" s="24">
        <v>2.8619528619999999</v>
      </c>
      <c r="X910" s="25">
        <v>24036</v>
      </c>
      <c r="Y910" s="24">
        <v>17.3828125</v>
      </c>
      <c r="Z910" s="24">
        <v>62.882653060000003</v>
      </c>
    </row>
    <row r="911" spans="1:26">
      <c r="A911" s="4">
        <v>910</v>
      </c>
      <c r="B911" s="8" t="s">
        <v>1764</v>
      </c>
      <c r="C911" t="s">
        <v>786</v>
      </c>
      <c r="D911" s="4">
        <f t="shared" si="81"/>
        <v>0</v>
      </c>
      <c r="E911" s="5" t="s">
        <v>11</v>
      </c>
      <c r="F911" s="5" t="s">
        <v>22</v>
      </c>
      <c r="G911" s="6">
        <v>3200</v>
      </c>
      <c r="H911" s="5" t="s">
        <v>2782</v>
      </c>
      <c r="I911" s="5" t="s">
        <v>2782</v>
      </c>
      <c r="J911" s="7">
        <v>582300</v>
      </c>
      <c r="K911" s="9">
        <v>42228</v>
      </c>
      <c r="L911" s="9">
        <v>42347</v>
      </c>
      <c r="M911" s="8" t="s">
        <v>1765</v>
      </c>
      <c r="N911" s="5">
        <f t="shared" si="82"/>
        <v>0</v>
      </c>
      <c r="O911" s="5">
        <f t="shared" si="83"/>
        <v>0</v>
      </c>
      <c r="P911" s="4">
        <v>2</v>
      </c>
      <c r="Q911" s="5">
        <v>38.303150000000002</v>
      </c>
      <c r="R911" s="5">
        <v>-122.2897</v>
      </c>
      <c r="S911" s="24">
        <v>73.046875</v>
      </c>
      <c r="T911" s="24">
        <v>66.796875</v>
      </c>
      <c r="U911" s="24">
        <v>1.346801347</v>
      </c>
      <c r="V911" s="24">
        <v>46.801346799999997</v>
      </c>
      <c r="W911" s="24">
        <v>2.8619528619999999</v>
      </c>
      <c r="X911" s="25">
        <v>24036</v>
      </c>
      <c r="Y911" s="24">
        <v>17.3828125</v>
      </c>
      <c r="Z911" s="24">
        <v>62.882653060000003</v>
      </c>
    </row>
    <row r="912" spans="1:26">
      <c r="A912" s="4">
        <v>911</v>
      </c>
      <c r="B912" s="8" t="s">
        <v>1766</v>
      </c>
      <c r="C912" t="s">
        <v>786</v>
      </c>
      <c r="D912" s="4">
        <f t="shared" si="81"/>
        <v>0</v>
      </c>
      <c r="E912" s="5" t="s">
        <v>11</v>
      </c>
      <c r="F912" s="5" t="s">
        <v>22</v>
      </c>
      <c r="G912" s="5">
        <v>1099</v>
      </c>
      <c r="H912" s="5">
        <v>1900</v>
      </c>
      <c r="I912" s="5">
        <f t="shared" ref="I912:I917" si="84">2016-H912</f>
        <v>116</v>
      </c>
      <c r="J912" s="7">
        <v>453700</v>
      </c>
      <c r="K912" s="9">
        <v>41942</v>
      </c>
      <c r="L912" s="9">
        <v>41968</v>
      </c>
      <c r="M912" s="8" t="s">
        <v>1767</v>
      </c>
      <c r="N912" s="5">
        <f t="shared" si="82"/>
        <v>0</v>
      </c>
      <c r="O912" s="5">
        <f t="shared" si="83"/>
        <v>1</v>
      </c>
      <c r="P912" s="4">
        <v>3</v>
      </c>
      <c r="Q912" s="5">
        <v>38.303241</v>
      </c>
      <c r="R912" s="5">
        <v>-122.28952700000001</v>
      </c>
      <c r="S912" s="24">
        <v>73.046875</v>
      </c>
      <c r="T912" s="24">
        <v>66.796875</v>
      </c>
      <c r="U912" s="24">
        <v>1.346801347</v>
      </c>
      <c r="V912" s="24">
        <v>46.801346799999997</v>
      </c>
      <c r="W912" s="24">
        <v>2.8619528619999999</v>
      </c>
      <c r="X912" s="25">
        <v>24036</v>
      </c>
      <c r="Y912" s="24">
        <v>17.3828125</v>
      </c>
      <c r="Z912" s="24">
        <v>62.882653060000003</v>
      </c>
    </row>
    <row r="913" spans="1:26">
      <c r="A913" s="4">
        <v>912</v>
      </c>
      <c r="B913" s="8" t="s">
        <v>1768</v>
      </c>
      <c r="C913" t="s">
        <v>786</v>
      </c>
      <c r="D913" s="4">
        <f t="shared" si="81"/>
        <v>0</v>
      </c>
      <c r="E913" s="5" t="s">
        <v>11</v>
      </c>
      <c r="F913" s="5" t="s">
        <v>22</v>
      </c>
      <c r="G913" s="5">
        <v>936</v>
      </c>
      <c r="H913" s="5">
        <v>1920</v>
      </c>
      <c r="I913" s="5">
        <f t="shared" si="84"/>
        <v>96</v>
      </c>
      <c r="J913" s="7">
        <v>394400</v>
      </c>
      <c r="K913" s="5" t="s">
        <v>2782</v>
      </c>
      <c r="L913" s="5" t="s">
        <v>2782</v>
      </c>
      <c r="M913" s="8" t="s">
        <v>1769</v>
      </c>
      <c r="N913" s="5">
        <f t="shared" si="82"/>
        <v>0</v>
      </c>
      <c r="O913" s="5">
        <f t="shared" si="83"/>
        <v>0</v>
      </c>
      <c r="P913" s="4">
        <v>3</v>
      </c>
      <c r="Q913" s="5">
        <v>38.303424</v>
      </c>
      <c r="R913" s="5">
        <v>-122.289868</v>
      </c>
      <c r="S913" s="24">
        <v>73.046875</v>
      </c>
      <c r="T913" s="24">
        <v>66.796875</v>
      </c>
      <c r="U913" s="24">
        <v>1.346801347</v>
      </c>
      <c r="V913" s="24">
        <v>46.801346799999997</v>
      </c>
      <c r="W913" s="24">
        <v>2.8619528619999999</v>
      </c>
      <c r="X913" s="25">
        <v>24036</v>
      </c>
      <c r="Y913" s="24">
        <v>17.3828125</v>
      </c>
      <c r="Z913" s="24">
        <v>62.882653060000003</v>
      </c>
    </row>
    <row r="914" spans="1:26">
      <c r="A914" s="4">
        <v>913</v>
      </c>
      <c r="B914" s="8" t="s">
        <v>1770</v>
      </c>
      <c r="C914" t="s">
        <v>786</v>
      </c>
      <c r="D914" s="4">
        <f t="shared" si="81"/>
        <v>0</v>
      </c>
      <c r="E914" s="5" t="s">
        <v>11</v>
      </c>
      <c r="F914" s="5" t="s">
        <v>22</v>
      </c>
      <c r="G914" s="5">
        <v>1119</v>
      </c>
      <c r="H914" s="5">
        <v>1907</v>
      </c>
      <c r="I914" s="5">
        <f t="shared" si="84"/>
        <v>109</v>
      </c>
      <c r="J914" s="7">
        <v>617800</v>
      </c>
      <c r="K914" s="9">
        <v>42143</v>
      </c>
      <c r="L914" s="5" t="s">
        <v>1771</v>
      </c>
      <c r="M914" s="8" t="s">
        <v>1772</v>
      </c>
      <c r="N914" s="5">
        <f t="shared" si="82"/>
        <v>0</v>
      </c>
      <c r="O914" s="5">
        <f t="shared" si="83"/>
        <v>1</v>
      </c>
      <c r="P914" s="4">
        <v>3</v>
      </c>
      <c r="Q914" s="5">
        <v>38.303472999999997</v>
      </c>
      <c r="R914" s="5">
        <v>-122.289255</v>
      </c>
      <c r="S914" s="24">
        <v>73.046875</v>
      </c>
      <c r="T914" s="24">
        <v>66.796875</v>
      </c>
      <c r="U914" s="24">
        <v>1.346801347</v>
      </c>
      <c r="V914" s="24">
        <v>46.801346799999997</v>
      </c>
      <c r="W914" s="24">
        <v>2.8619528619999999</v>
      </c>
      <c r="X914" s="25">
        <v>24036</v>
      </c>
      <c r="Y914" s="24">
        <v>17.3828125</v>
      </c>
      <c r="Z914" s="24">
        <v>62.882653060000003</v>
      </c>
    </row>
    <row r="915" spans="1:26">
      <c r="A915" s="4">
        <v>914</v>
      </c>
      <c r="B915" s="8" t="s">
        <v>1773</v>
      </c>
      <c r="C915" t="s">
        <v>786</v>
      </c>
      <c r="D915" s="4">
        <f t="shared" si="81"/>
        <v>0</v>
      </c>
      <c r="E915" s="5" t="s">
        <v>11</v>
      </c>
      <c r="F915" s="5" t="s">
        <v>22</v>
      </c>
      <c r="G915" s="5">
        <v>2907</v>
      </c>
      <c r="H915" s="5">
        <v>1908</v>
      </c>
      <c r="I915" s="5">
        <f t="shared" si="84"/>
        <v>108</v>
      </c>
      <c r="J915" s="7">
        <v>625000</v>
      </c>
      <c r="K915" s="5" t="s">
        <v>2782</v>
      </c>
      <c r="L915" s="5" t="s">
        <v>2782</v>
      </c>
      <c r="M915" s="8" t="s">
        <v>1774</v>
      </c>
      <c r="N915" s="5">
        <f t="shared" si="82"/>
        <v>0</v>
      </c>
      <c r="O915" s="5">
        <f t="shared" si="83"/>
        <v>0</v>
      </c>
      <c r="P915" s="4">
        <v>3</v>
      </c>
      <c r="Q915" s="5">
        <v>38.303536000000001</v>
      </c>
      <c r="R915" s="5">
        <v>-122.28939200000001</v>
      </c>
      <c r="S915" s="24">
        <v>73.046875</v>
      </c>
      <c r="T915" s="24">
        <v>66.796875</v>
      </c>
      <c r="U915" s="24">
        <v>1.346801347</v>
      </c>
      <c r="V915" s="24">
        <v>46.801346799999997</v>
      </c>
      <c r="W915" s="24">
        <v>2.8619528619999999</v>
      </c>
      <c r="X915" s="25">
        <v>24036</v>
      </c>
      <c r="Y915" s="24">
        <v>17.3828125</v>
      </c>
      <c r="Z915" s="24">
        <v>62.882653060000003</v>
      </c>
    </row>
    <row r="916" spans="1:26">
      <c r="A916" s="4">
        <v>915</v>
      </c>
      <c r="B916" s="8" t="s">
        <v>1775</v>
      </c>
      <c r="C916" t="s">
        <v>786</v>
      </c>
      <c r="D916" s="4">
        <f t="shared" si="81"/>
        <v>1</v>
      </c>
      <c r="E916" s="5" t="s">
        <v>46</v>
      </c>
      <c r="F916" s="5" t="s">
        <v>22</v>
      </c>
      <c r="G916" s="5">
        <v>3198</v>
      </c>
      <c r="H916" s="5">
        <v>1910</v>
      </c>
      <c r="I916" s="5">
        <f t="shared" si="84"/>
        <v>106</v>
      </c>
      <c r="J916" s="7">
        <v>985200</v>
      </c>
      <c r="K916" s="9">
        <v>41884</v>
      </c>
      <c r="L916" s="9">
        <v>42282</v>
      </c>
      <c r="M916" s="8" t="s">
        <v>1776</v>
      </c>
      <c r="N916" s="5">
        <f t="shared" si="82"/>
        <v>0</v>
      </c>
      <c r="O916" s="5">
        <f t="shared" si="83"/>
        <v>1</v>
      </c>
      <c r="P916" s="4">
        <v>4</v>
      </c>
      <c r="Q916" s="5">
        <v>38.303660000000001</v>
      </c>
      <c r="R916" s="5">
        <v>-122.289464</v>
      </c>
      <c r="S916" s="24">
        <v>73.046875</v>
      </c>
      <c r="T916" s="24">
        <v>66.796875</v>
      </c>
      <c r="U916" s="24">
        <v>1.346801347</v>
      </c>
      <c r="V916" s="24">
        <v>46.801346799999997</v>
      </c>
      <c r="W916" s="24">
        <v>2.8619528619999999</v>
      </c>
      <c r="X916" s="25">
        <v>24036</v>
      </c>
      <c r="Y916" s="24">
        <v>17.3828125</v>
      </c>
      <c r="Z916" s="24">
        <v>62.882653060000003</v>
      </c>
    </row>
    <row r="917" spans="1:26">
      <c r="A917" s="4">
        <v>916</v>
      </c>
      <c r="B917" s="8" t="s">
        <v>1777</v>
      </c>
      <c r="C917" t="s">
        <v>786</v>
      </c>
      <c r="D917" s="4">
        <f t="shared" si="81"/>
        <v>0</v>
      </c>
      <c r="E917" s="5" t="s">
        <v>11</v>
      </c>
      <c r="F917" s="5" t="s">
        <v>22</v>
      </c>
      <c r="G917" s="5">
        <v>1643</v>
      </c>
      <c r="H917" s="5">
        <v>1935</v>
      </c>
      <c r="I917" s="5">
        <f t="shared" si="84"/>
        <v>81</v>
      </c>
      <c r="J917" s="7">
        <v>661800</v>
      </c>
      <c r="K917" s="9">
        <v>41949</v>
      </c>
      <c r="L917" s="9">
        <v>42020</v>
      </c>
      <c r="M917" s="8" t="s">
        <v>1751</v>
      </c>
      <c r="N917" s="5">
        <f t="shared" si="82"/>
        <v>1</v>
      </c>
      <c r="O917" s="5">
        <f t="shared" si="83"/>
        <v>0</v>
      </c>
      <c r="P917" s="4">
        <v>2</v>
      </c>
      <c r="Q917" s="5">
        <v>38.303573</v>
      </c>
      <c r="R917" s="5">
        <v>-122.29122599999999</v>
      </c>
      <c r="S917" s="24">
        <v>73.046875</v>
      </c>
      <c r="T917" s="24">
        <v>66.796875</v>
      </c>
      <c r="U917" s="24">
        <v>1.346801347</v>
      </c>
      <c r="V917" s="24">
        <v>46.801346799999997</v>
      </c>
      <c r="W917" s="24">
        <v>2.8619528619999999</v>
      </c>
      <c r="X917" s="25">
        <v>24036</v>
      </c>
      <c r="Y917" s="24">
        <v>17.3828125</v>
      </c>
      <c r="Z917" s="24">
        <v>62.882653060000003</v>
      </c>
    </row>
    <row r="918" spans="1:26">
      <c r="A918" s="4">
        <v>917</v>
      </c>
      <c r="B918" s="8" t="s">
        <v>1778</v>
      </c>
      <c r="C918" t="s">
        <v>786</v>
      </c>
      <c r="D918" s="4">
        <f t="shared" si="81"/>
        <v>0</v>
      </c>
      <c r="E918" s="5" t="s">
        <v>11</v>
      </c>
      <c r="F918" s="5" t="s">
        <v>12</v>
      </c>
      <c r="G918" s="6">
        <v>2400</v>
      </c>
      <c r="H918" s="5" t="s">
        <v>2782</v>
      </c>
      <c r="I918" s="5" t="s">
        <v>2782</v>
      </c>
      <c r="J918" s="7" t="s">
        <v>2782</v>
      </c>
      <c r="K918" s="5" t="s">
        <v>2782</v>
      </c>
      <c r="L918" s="5" t="s">
        <v>2782</v>
      </c>
      <c r="M918" s="8" t="s">
        <v>1779</v>
      </c>
      <c r="N918" s="5">
        <f t="shared" si="82"/>
        <v>0</v>
      </c>
      <c r="O918" s="5">
        <f t="shared" si="83"/>
        <v>0</v>
      </c>
      <c r="P918" s="4">
        <v>2</v>
      </c>
      <c r="Q918" s="5">
        <v>38.302689000000001</v>
      </c>
      <c r="R918" s="5">
        <v>-122.29374900000001</v>
      </c>
      <c r="S918" s="24">
        <v>73.046875</v>
      </c>
      <c r="T918" s="24">
        <v>66.796875</v>
      </c>
      <c r="U918" s="24">
        <v>1.346801347</v>
      </c>
      <c r="V918" s="24">
        <v>46.801346799999997</v>
      </c>
      <c r="W918" s="24">
        <v>2.8619528619999999</v>
      </c>
      <c r="X918" s="25">
        <v>24036</v>
      </c>
      <c r="Y918" s="24">
        <v>17.3828125</v>
      </c>
      <c r="Z918" s="24">
        <v>62.882653060000003</v>
      </c>
    </row>
    <row r="919" spans="1:26">
      <c r="A919" s="4">
        <v>918</v>
      </c>
      <c r="B919" s="8" t="s">
        <v>1780</v>
      </c>
      <c r="C919" t="s">
        <v>786</v>
      </c>
      <c r="D919" s="4">
        <f t="shared" si="81"/>
        <v>0</v>
      </c>
      <c r="E919" s="5" t="s">
        <v>11</v>
      </c>
      <c r="F919" s="5" t="s">
        <v>12</v>
      </c>
      <c r="G919" s="6" t="s">
        <v>1085</v>
      </c>
      <c r="H919" s="5" t="s">
        <v>2782</v>
      </c>
      <c r="I919" s="5" t="s">
        <v>2782</v>
      </c>
      <c r="J919" s="7" t="s">
        <v>2782</v>
      </c>
      <c r="K919" s="5" t="s">
        <v>2782</v>
      </c>
      <c r="L919" s="5" t="s">
        <v>2782</v>
      </c>
      <c r="M919" s="8" t="s">
        <v>1781</v>
      </c>
      <c r="N919" s="5">
        <f t="shared" si="82"/>
        <v>0</v>
      </c>
      <c r="O919" s="5">
        <f t="shared" si="83"/>
        <v>1</v>
      </c>
      <c r="P919" s="4">
        <v>2</v>
      </c>
      <c r="Q919" s="5">
        <v>38.302877000000002</v>
      </c>
      <c r="R919" s="5">
        <v>-122.29379900000001</v>
      </c>
      <c r="S919" s="24">
        <v>73.046875</v>
      </c>
      <c r="T919" s="24">
        <v>66.796875</v>
      </c>
      <c r="U919" s="24">
        <v>1.346801347</v>
      </c>
      <c r="V919" s="24">
        <v>46.801346799999997</v>
      </c>
      <c r="W919" s="24">
        <v>2.8619528619999999</v>
      </c>
      <c r="X919" s="25">
        <v>24036</v>
      </c>
      <c r="Y919" s="24">
        <v>17.3828125</v>
      </c>
      <c r="Z919" s="24">
        <v>62.882653060000003</v>
      </c>
    </row>
    <row r="920" spans="1:26">
      <c r="A920" s="4">
        <v>919</v>
      </c>
      <c r="B920" s="8" t="s">
        <v>1782</v>
      </c>
      <c r="C920" t="s">
        <v>786</v>
      </c>
      <c r="D920" s="4">
        <f t="shared" si="81"/>
        <v>0</v>
      </c>
      <c r="E920" s="5" t="s">
        <v>11</v>
      </c>
      <c r="F920" s="5" t="s">
        <v>12</v>
      </c>
      <c r="G920" s="6" t="s">
        <v>1085</v>
      </c>
      <c r="H920" s="5" t="s">
        <v>2782</v>
      </c>
      <c r="I920" s="5" t="s">
        <v>2782</v>
      </c>
      <c r="J920" s="7" t="s">
        <v>2782</v>
      </c>
      <c r="K920" s="5" t="s">
        <v>2782</v>
      </c>
      <c r="L920" s="5" t="s">
        <v>2782</v>
      </c>
      <c r="M920" s="8" t="s">
        <v>1783</v>
      </c>
      <c r="N920" s="5">
        <f t="shared" si="82"/>
        <v>0</v>
      </c>
      <c r="O920" s="5">
        <f t="shared" si="83"/>
        <v>0</v>
      </c>
      <c r="P920" s="4">
        <v>2</v>
      </c>
      <c r="Q920" s="5">
        <v>38.303384999999999</v>
      </c>
      <c r="R920" s="5">
        <v>-122.293667</v>
      </c>
      <c r="S920" s="24">
        <v>73.046875</v>
      </c>
      <c r="T920" s="24">
        <v>66.796875</v>
      </c>
      <c r="U920" s="24">
        <v>1.346801347</v>
      </c>
      <c r="V920" s="24">
        <v>46.801346799999997</v>
      </c>
      <c r="W920" s="24">
        <v>2.8619528619999999</v>
      </c>
      <c r="X920" s="25">
        <v>24036</v>
      </c>
      <c r="Y920" s="24">
        <v>17.3828125</v>
      </c>
      <c r="Z920" s="24">
        <v>62.882653060000003</v>
      </c>
    </row>
    <row r="921" spans="1:26">
      <c r="A921" s="4">
        <v>920</v>
      </c>
      <c r="B921" s="8" t="s">
        <v>1784</v>
      </c>
      <c r="C921" t="s">
        <v>786</v>
      </c>
      <c r="D921" s="4">
        <f t="shared" si="81"/>
        <v>0</v>
      </c>
      <c r="E921" s="5" t="s">
        <v>11</v>
      </c>
      <c r="F921" s="5" t="s">
        <v>22</v>
      </c>
      <c r="G921" s="5">
        <v>804</v>
      </c>
      <c r="H921" s="5">
        <v>1915</v>
      </c>
      <c r="I921" s="5">
        <f t="shared" ref="I921:I929" si="85">2016-H921</f>
        <v>101</v>
      </c>
      <c r="J921" s="7">
        <v>491100</v>
      </c>
      <c r="K921" s="9">
        <v>41927</v>
      </c>
      <c r="L921" s="9">
        <v>41984</v>
      </c>
      <c r="M921" s="8" t="s">
        <v>1785</v>
      </c>
      <c r="N921" s="5">
        <f t="shared" si="82"/>
        <v>1</v>
      </c>
      <c r="O921" s="5">
        <f t="shared" si="83"/>
        <v>0</v>
      </c>
      <c r="P921" s="4">
        <v>2</v>
      </c>
      <c r="Q921" s="5">
        <v>38.303735000000003</v>
      </c>
      <c r="R921" s="5">
        <v>-122.292531</v>
      </c>
      <c r="S921" s="24">
        <v>73.046875</v>
      </c>
      <c r="T921" s="24">
        <v>66.796875</v>
      </c>
      <c r="U921" s="24">
        <v>1.346801347</v>
      </c>
      <c r="V921" s="24">
        <v>46.801346799999997</v>
      </c>
      <c r="W921" s="24">
        <v>2.8619528619999999</v>
      </c>
      <c r="X921" s="25">
        <v>24036</v>
      </c>
      <c r="Y921" s="24">
        <v>17.3828125</v>
      </c>
      <c r="Z921" s="24">
        <v>62.882653060000003</v>
      </c>
    </row>
    <row r="922" spans="1:26">
      <c r="A922" s="4">
        <v>921</v>
      </c>
      <c r="B922" s="8" t="s">
        <v>1786</v>
      </c>
      <c r="C922" t="s">
        <v>786</v>
      </c>
      <c r="D922" s="4">
        <f t="shared" si="81"/>
        <v>0</v>
      </c>
      <c r="E922" s="5" t="s">
        <v>11</v>
      </c>
      <c r="F922" s="5" t="s">
        <v>22</v>
      </c>
      <c r="G922" s="5">
        <v>1645</v>
      </c>
      <c r="H922" s="5">
        <v>1937</v>
      </c>
      <c r="I922" s="5">
        <f t="shared" si="85"/>
        <v>79</v>
      </c>
      <c r="J922" s="7">
        <v>602300</v>
      </c>
      <c r="K922" s="9">
        <v>41935</v>
      </c>
      <c r="L922" s="9">
        <v>41939</v>
      </c>
      <c r="M922" s="8" t="s">
        <v>1751</v>
      </c>
      <c r="N922" s="5">
        <f t="shared" si="82"/>
        <v>1</v>
      </c>
      <c r="O922" s="5">
        <f t="shared" si="83"/>
        <v>0</v>
      </c>
      <c r="P922" s="4">
        <v>2</v>
      </c>
      <c r="Q922" s="5">
        <v>38.304012999999998</v>
      </c>
      <c r="R922" s="5">
        <v>-122.292981</v>
      </c>
      <c r="S922" s="24">
        <v>73.046875</v>
      </c>
      <c r="T922" s="24">
        <v>66.796875</v>
      </c>
      <c r="U922" s="24">
        <v>1.346801347</v>
      </c>
      <c r="V922" s="24">
        <v>46.801346799999997</v>
      </c>
      <c r="W922" s="24">
        <v>2.8619528619999999</v>
      </c>
      <c r="X922" s="25">
        <v>24036</v>
      </c>
      <c r="Y922" s="24">
        <v>17.3828125</v>
      </c>
      <c r="Z922" s="24">
        <v>62.882653060000003</v>
      </c>
    </row>
    <row r="923" spans="1:26">
      <c r="A923" s="4">
        <v>922</v>
      </c>
      <c r="B923" s="8" t="s">
        <v>1787</v>
      </c>
      <c r="C923" t="s">
        <v>786</v>
      </c>
      <c r="D923" s="4">
        <f t="shared" si="81"/>
        <v>0</v>
      </c>
      <c r="E923" s="5" t="s">
        <v>11</v>
      </c>
      <c r="F923" s="5" t="s">
        <v>22</v>
      </c>
      <c r="G923" s="5">
        <v>1062</v>
      </c>
      <c r="H923" s="5">
        <v>1937</v>
      </c>
      <c r="I923" s="5">
        <f t="shared" si="85"/>
        <v>79</v>
      </c>
      <c r="J923" s="7">
        <v>473600</v>
      </c>
      <c r="K923" s="9">
        <v>42139</v>
      </c>
      <c r="L923" s="9">
        <v>42325</v>
      </c>
      <c r="M923" s="8" t="s">
        <v>1788</v>
      </c>
      <c r="N923" s="5">
        <f t="shared" si="82"/>
        <v>1</v>
      </c>
      <c r="O923" s="5">
        <f t="shared" si="83"/>
        <v>0</v>
      </c>
      <c r="P923" s="4">
        <v>2</v>
      </c>
      <c r="Q923" s="5">
        <v>38.303778000000001</v>
      </c>
      <c r="R923" s="5">
        <v>-122.290695</v>
      </c>
      <c r="S923" s="24">
        <v>73.046875</v>
      </c>
      <c r="T923" s="24">
        <v>66.796875</v>
      </c>
      <c r="U923" s="24">
        <v>1.346801347</v>
      </c>
      <c r="V923" s="24">
        <v>46.801346799999997</v>
      </c>
      <c r="W923" s="24">
        <v>2.8619528619999999</v>
      </c>
      <c r="X923" s="25">
        <v>24036</v>
      </c>
      <c r="Y923" s="24">
        <v>17.3828125</v>
      </c>
      <c r="Z923" s="24">
        <v>62.882653060000003</v>
      </c>
    </row>
    <row r="924" spans="1:26">
      <c r="A924" s="4">
        <v>923</v>
      </c>
      <c r="B924" s="8" t="s">
        <v>1789</v>
      </c>
      <c r="C924" t="s">
        <v>786</v>
      </c>
      <c r="D924" s="4">
        <f t="shared" si="81"/>
        <v>0</v>
      </c>
      <c r="E924" s="5" t="s">
        <v>11</v>
      </c>
      <c r="F924" s="5" t="s">
        <v>22</v>
      </c>
      <c r="G924" s="5">
        <v>1022</v>
      </c>
      <c r="H924" s="5">
        <v>1935</v>
      </c>
      <c r="I924" s="5">
        <f t="shared" si="85"/>
        <v>81</v>
      </c>
      <c r="J924" s="7">
        <v>439000</v>
      </c>
      <c r="K924" s="9">
        <v>41913</v>
      </c>
      <c r="L924" s="9">
        <v>42075</v>
      </c>
      <c r="M924" s="8" t="s">
        <v>1751</v>
      </c>
      <c r="N924" s="5">
        <f t="shared" si="82"/>
        <v>1</v>
      </c>
      <c r="O924" s="5">
        <f t="shared" si="83"/>
        <v>0</v>
      </c>
      <c r="P924" s="4">
        <v>2</v>
      </c>
      <c r="Q924" s="5">
        <v>38.303904000000003</v>
      </c>
      <c r="R924" s="5">
        <v>-122.29109699999999</v>
      </c>
      <c r="S924" s="24">
        <v>73.046875</v>
      </c>
      <c r="T924" s="24">
        <v>66.796875</v>
      </c>
      <c r="U924" s="24">
        <v>1.346801347</v>
      </c>
      <c r="V924" s="24">
        <v>46.801346799999997</v>
      </c>
      <c r="W924" s="24">
        <v>2.8619528619999999</v>
      </c>
      <c r="X924" s="25">
        <v>24036</v>
      </c>
      <c r="Y924" s="24">
        <v>17.3828125</v>
      </c>
      <c r="Z924" s="24">
        <v>62.882653060000003</v>
      </c>
    </row>
    <row r="925" spans="1:26">
      <c r="A925" s="4">
        <v>924</v>
      </c>
      <c r="B925" s="8" t="s">
        <v>1790</v>
      </c>
      <c r="C925" t="s">
        <v>786</v>
      </c>
      <c r="D925" s="4">
        <f t="shared" si="81"/>
        <v>0</v>
      </c>
      <c r="E925" s="5" t="s">
        <v>11</v>
      </c>
      <c r="F925" s="5" t="s">
        <v>22</v>
      </c>
      <c r="G925" s="5">
        <v>976</v>
      </c>
      <c r="H925" s="5">
        <v>1935</v>
      </c>
      <c r="I925" s="5">
        <f t="shared" si="85"/>
        <v>81</v>
      </c>
      <c r="J925" s="7">
        <v>457900</v>
      </c>
      <c r="K925" s="9">
        <v>42172</v>
      </c>
      <c r="L925" s="5" t="s">
        <v>1791</v>
      </c>
      <c r="M925" s="8" t="s">
        <v>1792</v>
      </c>
      <c r="N925" s="5">
        <f t="shared" si="82"/>
        <v>1</v>
      </c>
      <c r="O925" s="5">
        <f t="shared" si="83"/>
        <v>0</v>
      </c>
      <c r="P925" s="4">
        <v>2</v>
      </c>
      <c r="Q925" s="5">
        <v>38.303939</v>
      </c>
      <c r="R925" s="5">
        <v>-122.291281</v>
      </c>
      <c r="S925" s="24">
        <v>73.046875</v>
      </c>
      <c r="T925" s="24">
        <v>66.796875</v>
      </c>
      <c r="U925" s="24">
        <v>1.346801347</v>
      </c>
      <c r="V925" s="24">
        <v>46.801346799999997</v>
      </c>
      <c r="W925" s="24">
        <v>2.8619528619999999</v>
      </c>
      <c r="X925" s="25">
        <v>24036</v>
      </c>
      <c r="Y925" s="24">
        <v>17.3828125</v>
      </c>
      <c r="Z925" s="24">
        <v>62.882653060000003</v>
      </c>
    </row>
    <row r="926" spans="1:26">
      <c r="A926" s="4">
        <v>925</v>
      </c>
      <c r="B926" s="8" t="s">
        <v>1793</v>
      </c>
      <c r="C926" t="s">
        <v>786</v>
      </c>
      <c r="D926" s="4">
        <f t="shared" si="81"/>
        <v>0</v>
      </c>
      <c r="E926" s="5" t="s">
        <v>11</v>
      </c>
      <c r="F926" s="5" t="s">
        <v>22</v>
      </c>
      <c r="G926" s="5">
        <v>1121</v>
      </c>
      <c r="H926" s="5">
        <v>1936</v>
      </c>
      <c r="I926" s="5">
        <f t="shared" si="85"/>
        <v>80</v>
      </c>
      <c r="J926" s="7">
        <v>488200</v>
      </c>
      <c r="K926" s="9">
        <v>41977</v>
      </c>
      <c r="L926" s="9">
        <v>42017</v>
      </c>
      <c r="M926" s="8" t="s">
        <v>1751</v>
      </c>
      <c r="N926" s="5">
        <f t="shared" si="82"/>
        <v>1</v>
      </c>
      <c r="O926" s="5">
        <f t="shared" si="83"/>
        <v>0</v>
      </c>
      <c r="P926" s="4">
        <v>2</v>
      </c>
      <c r="Q926" s="5">
        <v>38.304146000000003</v>
      </c>
      <c r="R926" s="5">
        <v>-122.29174399999999</v>
      </c>
      <c r="S926" s="24">
        <v>73.046875</v>
      </c>
      <c r="T926" s="24">
        <v>66.796875</v>
      </c>
      <c r="U926" s="24">
        <v>1.346801347</v>
      </c>
      <c r="V926" s="24">
        <v>46.801346799999997</v>
      </c>
      <c r="W926" s="24">
        <v>2.8619528619999999</v>
      </c>
      <c r="X926" s="25">
        <v>24036</v>
      </c>
      <c r="Y926" s="24">
        <v>17.3828125</v>
      </c>
      <c r="Z926" s="24">
        <v>62.882653060000003</v>
      </c>
    </row>
    <row r="927" spans="1:26">
      <c r="A927" s="4">
        <v>926</v>
      </c>
      <c r="B927" s="8" t="s">
        <v>1794</v>
      </c>
      <c r="C927" t="s">
        <v>786</v>
      </c>
      <c r="D927" s="4">
        <f t="shared" si="81"/>
        <v>0</v>
      </c>
      <c r="E927" s="5" t="s">
        <v>11</v>
      </c>
      <c r="F927" s="5" t="s">
        <v>22</v>
      </c>
      <c r="G927" s="5">
        <v>1000</v>
      </c>
      <c r="H927" s="5">
        <v>1938</v>
      </c>
      <c r="I927" s="5">
        <f t="shared" si="85"/>
        <v>78</v>
      </c>
      <c r="J927" s="7">
        <v>417300</v>
      </c>
      <c r="K927" s="5" t="s">
        <v>2782</v>
      </c>
      <c r="L927" s="5" t="s">
        <v>2782</v>
      </c>
      <c r="M927" s="8" t="s">
        <v>1751</v>
      </c>
      <c r="N927" s="5">
        <f t="shared" si="82"/>
        <v>1</v>
      </c>
      <c r="O927" s="5">
        <f t="shared" si="83"/>
        <v>0</v>
      </c>
      <c r="P927" s="4">
        <v>2</v>
      </c>
      <c r="Q927" s="5">
        <v>38.304293999999999</v>
      </c>
      <c r="R927" s="5">
        <v>-122.292451</v>
      </c>
      <c r="S927" s="24">
        <v>73.046875</v>
      </c>
      <c r="T927" s="24">
        <v>66.796875</v>
      </c>
      <c r="U927" s="24">
        <v>1.346801347</v>
      </c>
      <c r="V927" s="24">
        <v>46.801346799999997</v>
      </c>
      <c r="W927" s="24">
        <v>2.8619528619999999</v>
      </c>
      <c r="X927" s="25">
        <v>24036</v>
      </c>
      <c r="Y927" s="24">
        <v>17.3828125</v>
      </c>
      <c r="Z927" s="24">
        <v>62.882653060000003</v>
      </c>
    </row>
    <row r="928" spans="1:26">
      <c r="A928" s="4">
        <v>927</v>
      </c>
      <c r="B928" s="8" t="s">
        <v>1795</v>
      </c>
      <c r="C928" t="s">
        <v>786</v>
      </c>
      <c r="D928" s="4">
        <f t="shared" si="81"/>
        <v>0</v>
      </c>
      <c r="E928" s="5" t="s">
        <v>11</v>
      </c>
      <c r="F928" s="5" t="s">
        <v>22</v>
      </c>
      <c r="G928" s="5">
        <v>1001</v>
      </c>
      <c r="H928" s="5">
        <v>1936</v>
      </c>
      <c r="I928" s="5">
        <f t="shared" si="85"/>
        <v>80</v>
      </c>
      <c r="J928" s="7">
        <v>451500</v>
      </c>
      <c r="K928" s="5" t="s">
        <v>2782</v>
      </c>
      <c r="L928" s="5" t="s">
        <v>2782</v>
      </c>
      <c r="M928" s="8" t="s">
        <v>1751</v>
      </c>
      <c r="N928" s="5">
        <f t="shared" si="82"/>
        <v>1</v>
      </c>
      <c r="O928" s="5">
        <f t="shared" si="83"/>
        <v>0</v>
      </c>
      <c r="P928" s="4">
        <v>2</v>
      </c>
      <c r="Q928" s="5">
        <v>38.304378999999997</v>
      </c>
      <c r="R928" s="5">
        <v>-122.292885</v>
      </c>
      <c r="S928" s="24">
        <v>73.046875</v>
      </c>
      <c r="T928" s="24">
        <v>66.796875</v>
      </c>
      <c r="U928" s="24">
        <v>1.346801347</v>
      </c>
      <c r="V928" s="24">
        <v>46.801346799999997</v>
      </c>
      <c r="W928" s="24">
        <v>2.8619528619999999</v>
      </c>
      <c r="X928" s="25">
        <v>24036</v>
      </c>
      <c r="Y928" s="24">
        <v>17.3828125</v>
      </c>
      <c r="Z928" s="24">
        <v>62.882653060000003</v>
      </c>
    </row>
    <row r="929" spans="1:26">
      <c r="A929" s="4">
        <v>928</v>
      </c>
      <c r="B929" s="8" t="s">
        <v>1796</v>
      </c>
      <c r="C929" t="s">
        <v>786</v>
      </c>
      <c r="D929" s="4">
        <f t="shared" si="81"/>
        <v>0</v>
      </c>
      <c r="E929" s="5" t="s">
        <v>11</v>
      </c>
      <c r="F929" s="5" t="s">
        <v>22</v>
      </c>
      <c r="G929" s="5">
        <v>1192</v>
      </c>
      <c r="H929" s="5">
        <v>1936</v>
      </c>
      <c r="I929" s="5">
        <f t="shared" si="85"/>
        <v>80</v>
      </c>
      <c r="J929" s="7">
        <v>566800</v>
      </c>
      <c r="K929" s="5" t="s">
        <v>2782</v>
      </c>
      <c r="L929" s="5" t="s">
        <v>2782</v>
      </c>
      <c r="M929" s="8" t="s">
        <v>1797</v>
      </c>
      <c r="N929" s="5">
        <f t="shared" si="82"/>
        <v>1</v>
      </c>
      <c r="O929" s="5">
        <f t="shared" si="83"/>
        <v>0</v>
      </c>
      <c r="P929" s="4">
        <v>2</v>
      </c>
      <c r="Q929" s="5">
        <v>38.304504999999999</v>
      </c>
      <c r="R929" s="5">
        <v>-122.29164900000001</v>
      </c>
      <c r="S929" s="24">
        <v>73.046875</v>
      </c>
      <c r="T929" s="24">
        <v>66.796875</v>
      </c>
      <c r="U929" s="24">
        <v>1.346801347</v>
      </c>
      <c r="V929" s="24">
        <v>46.801346799999997</v>
      </c>
      <c r="W929" s="24">
        <v>2.8619528619999999</v>
      </c>
      <c r="X929" s="25">
        <v>24036</v>
      </c>
      <c r="Y929" s="24">
        <v>17.3828125</v>
      </c>
      <c r="Z929" s="24">
        <v>62.882653060000003</v>
      </c>
    </row>
    <row r="930" spans="1:26">
      <c r="A930" s="4">
        <v>929</v>
      </c>
      <c r="B930" s="8" t="s">
        <v>1798</v>
      </c>
      <c r="C930" t="s">
        <v>786</v>
      </c>
      <c r="D930" s="4">
        <f t="shared" si="81"/>
        <v>0</v>
      </c>
      <c r="E930" s="5" t="s">
        <v>11</v>
      </c>
      <c r="F930" s="5" t="s">
        <v>22</v>
      </c>
      <c r="G930" s="6">
        <v>2100</v>
      </c>
      <c r="H930" s="5" t="s">
        <v>2782</v>
      </c>
      <c r="I930" s="5" t="s">
        <v>2782</v>
      </c>
      <c r="J930" s="7">
        <v>643200</v>
      </c>
      <c r="K930" s="9">
        <v>42082</v>
      </c>
      <c r="L930" s="9">
        <v>42118</v>
      </c>
      <c r="M930" s="8" t="s">
        <v>1799</v>
      </c>
      <c r="N930" s="5">
        <f t="shared" si="82"/>
        <v>0</v>
      </c>
      <c r="O930" s="5">
        <f t="shared" si="83"/>
        <v>0</v>
      </c>
      <c r="P930" s="4">
        <v>2</v>
      </c>
      <c r="Q930" s="5">
        <v>38.304538999999998</v>
      </c>
      <c r="R930" s="5">
        <v>-122.291967</v>
      </c>
      <c r="S930" s="24">
        <v>73.046875</v>
      </c>
      <c r="T930" s="24">
        <v>66.796875</v>
      </c>
      <c r="U930" s="24">
        <v>1.346801347</v>
      </c>
      <c r="V930" s="24">
        <v>46.801346799999997</v>
      </c>
      <c r="W930" s="24">
        <v>2.8619528619999999</v>
      </c>
      <c r="X930" s="25">
        <v>24036</v>
      </c>
      <c r="Y930" s="24">
        <v>17.3828125</v>
      </c>
      <c r="Z930" s="24">
        <v>62.882653060000003</v>
      </c>
    </row>
    <row r="931" spans="1:26">
      <c r="A931" s="4">
        <v>930</v>
      </c>
      <c r="B931" s="8" t="s">
        <v>1800</v>
      </c>
      <c r="C931" t="s">
        <v>786</v>
      </c>
      <c r="D931" s="4">
        <f t="shared" si="81"/>
        <v>0</v>
      </c>
      <c r="E931" s="5" t="s">
        <v>11</v>
      </c>
      <c r="F931" s="5" t="s">
        <v>22</v>
      </c>
      <c r="G931" s="5">
        <v>2057</v>
      </c>
      <c r="H931" s="5">
        <v>1937</v>
      </c>
      <c r="I931" s="5">
        <f>2016-H931</f>
        <v>79</v>
      </c>
      <c r="J931" s="7">
        <v>586700</v>
      </c>
      <c r="K931" s="9">
        <v>41894</v>
      </c>
      <c r="L931" s="5" t="s">
        <v>958</v>
      </c>
      <c r="M931" s="8" t="s">
        <v>1751</v>
      </c>
      <c r="N931" s="5">
        <f t="shared" si="82"/>
        <v>1</v>
      </c>
      <c r="O931" s="5">
        <f t="shared" si="83"/>
        <v>0</v>
      </c>
      <c r="P931" s="4">
        <v>2</v>
      </c>
      <c r="Q931" s="5">
        <v>38.304755999999998</v>
      </c>
      <c r="R931" s="5">
        <v>-122.291877</v>
      </c>
      <c r="S931" s="24">
        <v>73.046875</v>
      </c>
      <c r="T931" s="24">
        <v>66.796875</v>
      </c>
      <c r="U931" s="24">
        <v>1.346801347</v>
      </c>
      <c r="V931" s="24">
        <v>46.801346799999997</v>
      </c>
      <c r="W931" s="24">
        <v>2.8619528619999999</v>
      </c>
      <c r="X931" s="25">
        <v>24036</v>
      </c>
      <c r="Y931" s="24">
        <v>17.3828125</v>
      </c>
      <c r="Z931" s="24">
        <v>62.882653060000003</v>
      </c>
    </row>
    <row r="932" spans="1:26">
      <c r="A932" s="4">
        <v>931</v>
      </c>
      <c r="B932" s="8" t="s">
        <v>1801</v>
      </c>
      <c r="C932" t="s">
        <v>786</v>
      </c>
      <c r="D932" s="4">
        <f t="shared" si="81"/>
        <v>0</v>
      </c>
      <c r="E932" s="5" t="s">
        <v>11</v>
      </c>
      <c r="F932" s="5" t="s">
        <v>22</v>
      </c>
      <c r="G932" s="5">
        <v>2922</v>
      </c>
      <c r="H932" s="5">
        <v>1937</v>
      </c>
      <c r="I932" s="5">
        <f>2016-H932</f>
        <v>79</v>
      </c>
      <c r="J932" s="7">
        <v>588600</v>
      </c>
      <c r="K932" s="9">
        <v>41895</v>
      </c>
      <c r="L932" s="5" t="s">
        <v>1802</v>
      </c>
      <c r="M932" s="8" t="s">
        <v>1751</v>
      </c>
      <c r="N932" s="5">
        <f t="shared" si="82"/>
        <v>1</v>
      </c>
      <c r="O932" s="5">
        <f t="shared" si="83"/>
        <v>0</v>
      </c>
      <c r="P932" s="4">
        <v>2</v>
      </c>
      <c r="Q932" s="5">
        <v>38.304893999999997</v>
      </c>
      <c r="R932" s="5">
        <v>-122.291983</v>
      </c>
      <c r="S932" s="24">
        <v>73.046875</v>
      </c>
      <c r="T932" s="24">
        <v>66.796875</v>
      </c>
      <c r="U932" s="24">
        <v>1.346801347</v>
      </c>
      <c r="V932" s="24">
        <v>46.801346799999997</v>
      </c>
      <c r="W932" s="24">
        <v>2.8619528619999999</v>
      </c>
      <c r="X932" s="25">
        <v>24036</v>
      </c>
      <c r="Y932" s="24">
        <v>17.3828125</v>
      </c>
      <c r="Z932" s="24">
        <v>62.882653060000003</v>
      </c>
    </row>
    <row r="933" spans="1:26">
      <c r="A933" s="4">
        <v>932</v>
      </c>
      <c r="B933" s="8" t="s">
        <v>1803</v>
      </c>
      <c r="C933" t="s">
        <v>786</v>
      </c>
      <c r="D933" s="4">
        <f t="shared" si="81"/>
        <v>0</v>
      </c>
      <c r="E933" s="5" t="s">
        <v>11</v>
      </c>
      <c r="F933" s="5" t="s">
        <v>22</v>
      </c>
      <c r="G933" s="5">
        <v>917</v>
      </c>
      <c r="H933" s="5">
        <v>1988</v>
      </c>
      <c r="I933" s="5">
        <f>2016-H933</f>
        <v>28</v>
      </c>
      <c r="J933" s="7">
        <v>519200</v>
      </c>
      <c r="K933" s="9">
        <v>41985</v>
      </c>
      <c r="L933" s="9">
        <v>41988</v>
      </c>
      <c r="M933" s="8" t="s">
        <v>1751</v>
      </c>
      <c r="N933" s="5">
        <f t="shared" si="82"/>
        <v>1</v>
      </c>
      <c r="O933" s="5">
        <f t="shared" si="83"/>
        <v>0</v>
      </c>
      <c r="P933" s="4">
        <v>2</v>
      </c>
      <c r="Q933" s="5">
        <v>38.305014</v>
      </c>
      <c r="R933" s="5">
        <v>-122.292084</v>
      </c>
      <c r="S933" s="24">
        <v>73.046875</v>
      </c>
      <c r="T933" s="24">
        <v>66.796875</v>
      </c>
      <c r="U933" s="24">
        <v>1.346801347</v>
      </c>
      <c r="V933" s="24">
        <v>46.801346799999997</v>
      </c>
      <c r="W933" s="24">
        <v>2.8619528619999999</v>
      </c>
      <c r="X933" s="25">
        <v>24036</v>
      </c>
      <c r="Y933" s="24">
        <v>17.3828125</v>
      </c>
      <c r="Z933" s="24">
        <v>62.882653060000003</v>
      </c>
    </row>
    <row r="934" spans="1:26">
      <c r="A934" s="4">
        <v>933</v>
      </c>
      <c r="B934" s="8" t="s">
        <v>1804</v>
      </c>
      <c r="C934" t="s">
        <v>786</v>
      </c>
      <c r="D934" s="4">
        <f t="shared" si="81"/>
        <v>0</v>
      </c>
      <c r="E934" s="5" t="s">
        <v>11</v>
      </c>
      <c r="F934" s="5" t="s">
        <v>22</v>
      </c>
      <c r="G934" s="5">
        <v>1522</v>
      </c>
      <c r="H934" s="5">
        <v>1940</v>
      </c>
      <c r="I934" s="5">
        <f>2016-H934</f>
        <v>76</v>
      </c>
      <c r="J934" s="7">
        <v>543800</v>
      </c>
      <c r="K934" s="9">
        <v>42255</v>
      </c>
      <c r="L934" s="5" t="s">
        <v>1805</v>
      </c>
      <c r="M934" s="8" t="s">
        <v>1751</v>
      </c>
      <c r="N934" s="5">
        <f t="shared" si="82"/>
        <v>1</v>
      </c>
      <c r="O934" s="5">
        <f t="shared" si="83"/>
        <v>0</v>
      </c>
      <c r="P934" s="4">
        <v>2</v>
      </c>
      <c r="Q934" s="5">
        <v>38.30527</v>
      </c>
      <c r="R934" s="5">
        <v>-122.292287</v>
      </c>
      <c r="S934" s="24">
        <v>73.046875</v>
      </c>
      <c r="T934" s="24">
        <v>66.796875</v>
      </c>
      <c r="U934" s="24">
        <v>1.346801347</v>
      </c>
      <c r="V934" s="24">
        <v>46.801346799999997</v>
      </c>
      <c r="W934" s="24">
        <v>2.8619528619999999</v>
      </c>
      <c r="X934" s="25">
        <v>24036</v>
      </c>
      <c r="Y934" s="24">
        <v>17.3828125</v>
      </c>
      <c r="Z934" s="24">
        <v>62.882653060000003</v>
      </c>
    </row>
    <row r="935" spans="1:26">
      <c r="A935" s="4">
        <v>934</v>
      </c>
      <c r="B935" s="8" t="s">
        <v>1806</v>
      </c>
      <c r="C935" t="s">
        <v>786</v>
      </c>
      <c r="D935" s="4">
        <f t="shared" si="81"/>
        <v>0</v>
      </c>
      <c r="E935" s="5" t="s">
        <v>11</v>
      </c>
      <c r="F935" s="5" t="s">
        <v>22</v>
      </c>
      <c r="G935" s="6">
        <v>1225</v>
      </c>
      <c r="H935" s="5" t="s">
        <v>2782</v>
      </c>
      <c r="I935" s="5" t="s">
        <v>2782</v>
      </c>
      <c r="J935" s="7">
        <v>647000</v>
      </c>
      <c r="K935" s="9">
        <v>41884</v>
      </c>
      <c r="L935" s="9">
        <v>42312</v>
      </c>
      <c r="M935" s="8" t="s">
        <v>1807</v>
      </c>
      <c r="N935" s="5">
        <f t="shared" si="82"/>
        <v>1</v>
      </c>
      <c r="O935" s="5">
        <f t="shared" si="83"/>
        <v>0</v>
      </c>
      <c r="P935" s="4">
        <v>2</v>
      </c>
      <c r="Q935" s="5">
        <v>38.305608999999997</v>
      </c>
      <c r="R935" s="5">
        <v>-122.292383</v>
      </c>
      <c r="S935" s="24">
        <v>73.046875</v>
      </c>
      <c r="T935" s="24">
        <v>66.796875</v>
      </c>
      <c r="U935" s="24">
        <v>1.346801347</v>
      </c>
      <c r="V935" s="24">
        <v>46.801346799999997</v>
      </c>
      <c r="W935" s="24">
        <v>2.8619528619999999</v>
      </c>
      <c r="X935" s="25">
        <v>24036</v>
      </c>
      <c r="Y935" s="24">
        <v>17.3828125</v>
      </c>
      <c r="Z935" s="24">
        <v>62.882653060000003</v>
      </c>
    </row>
    <row r="936" spans="1:26">
      <c r="A936" s="4">
        <v>935</v>
      </c>
      <c r="B936" s="8" t="s">
        <v>1808</v>
      </c>
      <c r="C936" t="s">
        <v>786</v>
      </c>
      <c r="D936" s="4">
        <f t="shared" si="81"/>
        <v>0</v>
      </c>
      <c r="E936" s="5" t="s">
        <v>11</v>
      </c>
      <c r="F936" s="5" t="s">
        <v>22</v>
      </c>
      <c r="G936" s="5">
        <v>889</v>
      </c>
      <c r="H936" s="5">
        <v>1941</v>
      </c>
      <c r="I936" s="5">
        <f>2016-H936</f>
        <v>75</v>
      </c>
      <c r="J936" s="7">
        <v>403200</v>
      </c>
      <c r="K936" s="9">
        <v>42482</v>
      </c>
      <c r="L936" s="5" t="s">
        <v>1809</v>
      </c>
      <c r="M936" s="8" t="s">
        <v>1810</v>
      </c>
      <c r="N936" s="5">
        <f t="shared" si="82"/>
        <v>1</v>
      </c>
      <c r="O936" s="5">
        <f t="shared" si="83"/>
        <v>0</v>
      </c>
      <c r="P936" s="4">
        <v>2</v>
      </c>
      <c r="Q936" s="5">
        <v>38.305577</v>
      </c>
      <c r="R936" s="5">
        <v>-122.29301100000001</v>
      </c>
      <c r="S936" s="24">
        <v>73.046875</v>
      </c>
      <c r="T936" s="24">
        <v>66.796875</v>
      </c>
      <c r="U936" s="24">
        <v>1.346801347</v>
      </c>
      <c r="V936" s="24">
        <v>46.801346799999997</v>
      </c>
      <c r="W936" s="24">
        <v>2.8619528619999999</v>
      </c>
      <c r="X936" s="25">
        <v>24036</v>
      </c>
      <c r="Y936" s="24">
        <v>17.3828125</v>
      </c>
      <c r="Z936" s="24">
        <v>62.882653060000003</v>
      </c>
    </row>
    <row r="937" spans="1:26">
      <c r="A937" s="4">
        <v>936</v>
      </c>
      <c r="B937" s="8" t="s">
        <v>1811</v>
      </c>
      <c r="C937" t="s">
        <v>786</v>
      </c>
      <c r="D937" s="4">
        <f t="shared" si="81"/>
        <v>0</v>
      </c>
      <c r="E937" s="5" t="s">
        <v>11</v>
      </c>
      <c r="F937" s="5" t="s">
        <v>12</v>
      </c>
      <c r="G937" s="6">
        <v>1200</v>
      </c>
      <c r="H937" s="5" t="s">
        <v>2782</v>
      </c>
      <c r="I937" s="5" t="s">
        <v>2782</v>
      </c>
      <c r="J937" s="7" t="s">
        <v>2782</v>
      </c>
      <c r="K937" s="9">
        <v>41893</v>
      </c>
      <c r="L937" s="9">
        <v>41941</v>
      </c>
      <c r="M937" s="8" t="s">
        <v>1812</v>
      </c>
      <c r="N937" s="5">
        <f t="shared" si="82"/>
        <v>0</v>
      </c>
      <c r="O937" s="5">
        <f t="shared" si="83"/>
        <v>0</v>
      </c>
      <c r="P937" s="4">
        <v>2</v>
      </c>
      <c r="Q937" s="5">
        <v>38.304156999999996</v>
      </c>
      <c r="R937" s="5">
        <v>-122.28985900000001</v>
      </c>
      <c r="S937" s="24">
        <v>73.046875</v>
      </c>
      <c r="T937" s="24">
        <v>66.796875</v>
      </c>
      <c r="U937" s="24">
        <v>1.346801347</v>
      </c>
      <c r="V937" s="24">
        <v>46.801346799999997</v>
      </c>
      <c r="W937" s="24">
        <v>2.8619528619999999</v>
      </c>
      <c r="X937" s="25">
        <v>24036</v>
      </c>
      <c r="Y937" s="24">
        <v>17.3828125</v>
      </c>
      <c r="Z937" s="24">
        <v>62.882653060000003</v>
      </c>
    </row>
    <row r="938" spans="1:26">
      <c r="A938" s="4">
        <v>937</v>
      </c>
      <c r="B938" s="8" t="s">
        <v>1813</v>
      </c>
      <c r="C938" t="s">
        <v>786</v>
      </c>
      <c r="D938" s="4">
        <f t="shared" si="81"/>
        <v>0</v>
      </c>
      <c r="E938" s="5" t="s">
        <v>11</v>
      </c>
      <c r="F938" s="5" t="s">
        <v>22</v>
      </c>
      <c r="G938" s="5">
        <v>1227</v>
      </c>
      <c r="H938" s="5">
        <v>1935</v>
      </c>
      <c r="I938" s="5">
        <f>2016-H938</f>
        <v>81</v>
      </c>
      <c r="J938" s="7">
        <v>504800</v>
      </c>
      <c r="K938" s="9">
        <v>41953</v>
      </c>
      <c r="L938" s="9">
        <v>41976</v>
      </c>
      <c r="M938" s="8" t="s">
        <v>1751</v>
      </c>
      <c r="N938" s="5">
        <f t="shared" si="82"/>
        <v>1</v>
      </c>
      <c r="O938" s="5">
        <f t="shared" si="83"/>
        <v>0</v>
      </c>
      <c r="P938" s="4">
        <v>2</v>
      </c>
      <c r="Q938" s="5">
        <v>38.304712000000002</v>
      </c>
      <c r="R938" s="5">
        <v>-122.290913</v>
      </c>
      <c r="S938" s="24">
        <v>73.046875</v>
      </c>
      <c r="T938" s="24">
        <v>66.796875</v>
      </c>
      <c r="U938" s="24">
        <v>1.346801347</v>
      </c>
      <c r="V938" s="24">
        <v>46.801346799999997</v>
      </c>
      <c r="W938" s="24">
        <v>2.8619528619999999</v>
      </c>
      <c r="X938" s="25">
        <v>24036</v>
      </c>
      <c r="Y938" s="24">
        <v>17.3828125</v>
      </c>
      <c r="Z938" s="24">
        <v>62.882653060000003</v>
      </c>
    </row>
    <row r="939" spans="1:26">
      <c r="A939" s="4">
        <v>938</v>
      </c>
      <c r="B939" s="8" t="s">
        <v>1814</v>
      </c>
      <c r="C939" t="s">
        <v>786</v>
      </c>
      <c r="D939" s="4">
        <f t="shared" si="81"/>
        <v>1</v>
      </c>
      <c r="E939" s="5" t="s">
        <v>46</v>
      </c>
      <c r="F939" s="5" t="s">
        <v>22</v>
      </c>
      <c r="G939" s="6">
        <v>2700</v>
      </c>
      <c r="H939" s="5" t="s">
        <v>2782</v>
      </c>
      <c r="I939" s="5" t="s">
        <v>2782</v>
      </c>
      <c r="J939" s="7">
        <v>547200</v>
      </c>
      <c r="K939" s="5" t="s">
        <v>2782</v>
      </c>
      <c r="L939" s="5" t="s">
        <v>2782</v>
      </c>
      <c r="M939" s="8" t="s">
        <v>1815</v>
      </c>
      <c r="N939" s="5">
        <f t="shared" si="82"/>
        <v>0</v>
      </c>
      <c r="O939" s="5">
        <f t="shared" si="83"/>
        <v>0</v>
      </c>
      <c r="P939" s="4">
        <v>4</v>
      </c>
      <c r="Q939" s="5">
        <v>38.304901000000001</v>
      </c>
      <c r="R939" s="5">
        <v>-122.29050700000001</v>
      </c>
      <c r="S939" s="24">
        <v>73.046875</v>
      </c>
      <c r="T939" s="24">
        <v>66.796875</v>
      </c>
      <c r="U939" s="24">
        <v>1.346801347</v>
      </c>
      <c r="V939" s="24">
        <v>46.801346799999997</v>
      </c>
      <c r="W939" s="24">
        <v>2.8619528619999999</v>
      </c>
      <c r="X939" s="25">
        <v>24036</v>
      </c>
      <c r="Y939" s="24">
        <v>17.3828125</v>
      </c>
      <c r="Z939" s="24">
        <v>62.882653060000003</v>
      </c>
    </row>
    <row r="940" spans="1:26">
      <c r="A940" s="4">
        <v>939</v>
      </c>
      <c r="B940" s="8" t="s">
        <v>1816</v>
      </c>
      <c r="C940" t="s">
        <v>786</v>
      </c>
      <c r="D940" s="4">
        <f t="shared" si="81"/>
        <v>0</v>
      </c>
      <c r="E940" s="5" t="s">
        <v>11</v>
      </c>
      <c r="F940" s="5" t="s">
        <v>22</v>
      </c>
      <c r="G940" s="5">
        <v>1611</v>
      </c>
      <c r="H940" s="5">
        <v>1947</v>
      </c>
      <c r="I940" s="5">
        <f>2016-H940</f>
        <v>69</v>
      </c>
      <c r="J940" s="7">
        <v>575100</v>
      </c>
      <c r="K940" s="5" t="s">
        <v>2782</v>
      </c>
      <c r="L940" s="5" t="s">
        <v>2782</v>
      </c>
      <c r="M940" s="8" t="s">
        <v>1751</v>
      </c>
      <c r="N940" s="5">
        <f t="shared" si="82"/>
        <v>1</v>
      </c>
      <c r="O940" s="5">
        <f t="shared" si="83"/>
        <v>0</v>
      </c>
      <c r="P940" s="4">
        <v>2</v>
      </c>
      <c r="Q940" s="5">
        <v>38.305233999999999</v>
      </c>
      <c r="R940" s="5">
        <v>-122.291275</v>
      </c>
      <c r="S940" s="24">
        <v>73.046875</v>
      </c>
      <c r="T940" s="24">
        <v>66.796875</v>
      </c>
      <c r="U940" s="24">
        <v>1.346801347</v>
      </c>
      <c r="V940" s="24">
        <v>46.801346799999997</v>
      </c>
      <c r="W940" s="24">
        <v>2.8619528619999999</v>
      </c>
      <c r="X940" s="25">
        <v>24036</v>
      </c>
      <c r="Y940" s="24">
        <v>17.3828125</v>
      </c>
      <c r="Z940" s="24">
        <v>62.882653060000003</v>
      </c>
    </row>
    <row r="941" spans="1:26">
      <c r="A941" s="4">
        <v>940</v>
      </c>
      <c r="B941" s="8" t="s">
        <v>1817</v>
      </c>
      <c r="C941" t="s">
        <v>786</v>
      </c>
      <c r="D941" s="4">
        <f t="shared" si="81"/>
        <v>0</v>
      </c>
      <c r="E941" s="5" t="s">
        <v>11</v>
      </c>
      <c r="F941" s="5" t="s">
        <v>22</v>
      </c>
      <c r="G941" s="5">
        <v>1459</v>
      </c>
      <c r="H941" s="5">
        <v>1909</v>
      </c>
      <c r="I941" s="5">
        <f>2016-H941</f>
        <v>107</v>
      </c>
      <c r="J941" s="7">
        <v>539500</v>
      </c>
      <c r="K941" s="5" t="s">
        <v>2782</v>
      </c>
      <c r="L941" s="5" t="s">
        <v>2782</v>
      </c>
      <c r="M941" s="8" t="s">
        <v>1818</v>
      </c>
      <c r="N941" s="5">
        <f t="shared" si="82"/>
        <v>0</v>
      </c>
      <c r="O941" s="5">
        <f t="shared" si="83"/>
        <v>0</v>
      </c>
      <c r="P941" s="4">
        <v>2</v>
      </c>
      <c r="Q941" s="5">
        <v>38.305667999999997</v>
      </c>
      <c r="R941" s="5">
        <v>-122.291139</v>
      </c>
      <c r="S941" s="24">
        <v>73.046875</v>
      </c>
      <c r="T941" s="24">
        <v>66.796875</v>
      </c>
      <c r="U941" s="24">
        <v>1.346801347</v>
      </c>
      <c r="V941" s="24">
        <v>46.801346799999997</v>
      </c>
      <c r="W941" s="24">
        <v>2.8619528619999999</v>
      </c>
      <c r="X941" s="25">
        <v>24036</v>
      </c>
      <c r="Y941" s="24">
        <v>17.3828125</v>
      </c>
      <c r="Z941" s="24">
        <v>62.882653060000003</v>
      </c>
    </row>
    <row r="942" spans="1:26">
      <c r="A942" s="4">
        <v>941</v>
      </c>
      <c r="B942" s="8" t="s">
        <v>1819</v>
      </c>
      <c r="C942" t="s">
        <v>786</v>
      </c>
      <c r="D942" s="4">
        <f t="shared" si="81"/>
        <v>1</v>
      </c>
      <c r="E942" s="5" t="s">
        <v>46</v>
      </c>
      <c r="F942" s="5" t="s">
        <v>22</v>
      </c>
      <c r="G942" s="5">
        <v>688</v>
      </c>
      <c r="H942" s="5">
        <v>1900</v>
      </c>
      <c r="I942" s="5">
        <f>2016-H942</f>
        <v>116</v>
      </c>
      <c r="J942" s="7">
        <v>333400</v>
      </c>
      <c r="K942" s="9" t="s">
        <v>2782</v>
      </c>
      <c r="L942" s="5" t="s">
        <v>2782</v>
      </c>
      <c r="M942" s="8" t="s">
        <v>1820</v>
      </c>
      <c r="N942" s="5">
        <f t="shared" si="82"/>
        <v>0</v>
      </c>
      <c r="O942" s="5">
        <f t="shared" si="83"/>
        <v>1</v>
      </c>
      <c r="P942" s="4">
        <v>4</v>
      </c>
      <c r="Q942" s="5">
        <v>38.305751000000001</v>
      </c>
      <c r="R942" s="5">
        <v>-122.291714</v>
      </c>
      <c r="S942" s="24">
        <v>73.046875</v>
      </c>
      <c r="T942" s="24">
        <v>66.796875</v>
      </c>
      <c r="U942" s="24">
        <v>1.346801347</v>
      </c>
      <c r="V942" s="24">
        <v>46.801346799999997</v>
      </c>
      <c r="W942" s="24">
        <v>2.8619528619999999</v>
      </c>
      <c r="X942" s="25">
        <v>24036</v>
      </c>
      <c r="Y942" s="24">
        <v>17.3828125</v>
      </c>
      <c r="Z942" s="24">
        <v>62.882653060000003</v>
      </c>
    </row>
    <row r="943" spans="1:26">
      <c r="A943" s="4">
        <v>942</v>
      </c>
      <c r="B943" s="8" t="s">
        <v>1821</v>
      </c>
      <c r="C943" t="s">
        <v>786</v>
      </c>
      <c r="D943" s="4">
        <f t="shared" si="81"/>
        <v>0</v>
      </c>
      <c r="E943" s="5" t="s">
        <v>11</v>
      </c>
      <c r="F943" s="5" t="s">
        <v>22</v>
      </c>
      <c r="G943" s="6">
        <v>1400</v>
      </c>
      <c r="H943" s="5" t="s">
        <v>2782</v>
      </c>
      <c r="I943" s="5" t="s">
        <v>2782</v>
      </c>
      <c r="J943" s="7" t="s">
        <v>2782</v>
      </c>
      <c r="K943" s="5" t="s">
        <v>2782</v>
      </c>
      <c r="L943" s="5" t="s">
        <v>2782</v>
      </c>
      <c r="M943" s="8" t="s">
        <v>1822</v>
      </c>
      <c r="N943" s="5">
        <f t="shared" si="82"/>
        <v>0</v>
      </c>
      <c r="O943" s="5">
        <f t="shared" si="83"/>
        <v>0</v>
      </c>
      <c r="P943" s="4">
        <v>2</v>
      </c>
      <c r="Q943" s="5">
        <v>38.305931000000001</v>
      </c>
      <c r="R943" s="5">
        <v>-122.291348</v>
      </c>
      <c r="S943" s="24">
        <v>73.046875</v>
      </c>
      <c r="T943" s="24">
        <v>66.796875</v>
      </c>
      <c r="U943" s="24">
        <v>1.346801347</v>
      </c>
      <c r="V943" s="24">
        <v>46.801346799999997</v>
      </c>
      <c r="W943" s="24">
        <v>2.8619528619999999</v>
      </c>
      <c r="X943" s="25">
        <v>24036</v>
      </c>
      <c r="Y943" s="24">
        <v>17.3828125</v>
      </c>
      <c r="Z943" s="24">
        <v>62.882653060000003</v>
      </c>
    </row>
    <row r="944" spans="1:26">
      <c r="A944" s="4">
        <v>943</v>
      </c>
      <c r="B944" s="8" t="s">
        <v>1823</v>
      </c>
      <c r="C944" t="s">
        <v>786</v>
      </c>
      <c r="D944" s="4">
        <f t="shared" si="81"/>
        <v>0</v>
      </c>
      <c r="E944" s="5" t="s">
        <v>11</v>
      </c>
      <c r="F944" s="5" t="s">
        <v>22</v>
      </c>
      <c r="G944" s="5">
        <v>971</v>
      </c>
      <c r="H944" s="5">
        <v>1931</v>
      </c>
      <c r="I944" s="5">
        <f>2016-H944</f>
        <v>85</v>
      </c>
      <c r="J944" s="7">
        <v>524600</v>
      </c>
      <c r="K944" s="5" t="s">
        <v>2782</v>
      </c>
      <c r="L944" s="5" t="s">
        <v>2782</v>
      </c>
      <c r="M944" s="8" t="s">
        <v>1824</v>
      </c>
      <c r="N944" s="5">
        <f t="shared" si="82"/>
        <v>1</v>
      </c>
      <c r="O944" s="5">
        <f t="shared" si="83"/>
        <v>0</v>
      </c>
      <c r="P944" s="4">
        <v>2</v>
      </c>
      <c r="Q944" s="5">
        <v>38.305892999999998</v>
      </c>
      <c r="R944" s="5">
        <v>-122.291815</v>
      </c>
      <c r="S944" s="24">
        <v>73.046875</v>
      </c>
      <c r="T944" s="24">
        <v>66.796875</v>
      </c>
      <c r="U944" s="24">
        <v>1.346801347</v>
      </c>
      <c r="V944" s="24">
        <v>46.801346799999997</v>
      </c>
      <c r="W944" s="24">
        <v>2.8619528619999999</v>
      </c>
      <c r="X944" s="25">
        <v>24036</v>
      </c>
      <c r="Y944" s="24">
        <v>17.3828125</v>
      </c>
      <c r="Z944" s="24">
        <v>62.882653060000003</v>
      </c>
    </row>
    <row r="945" spans="1:26">
      <c r="A945" s="4">
        <v>944</v>
      </c>
      <c r="B945" s="8" t="s">
        <v>1825</v>
      </c>
      <c r="C945" t="s">
        <v>786</v>
      </c>
      <c r="D945" s="4">
        <f t="shared" si="81"/>
        <v>0</v>
      </c>
      <c r="E945" s="5" t="s">
        <v>11</v>
      </c>
      <c r="F945" s="5" t="s">
        <v>22</v>
      </c>
      <c r="G945" s="6">
        <v>1225</v>
      </c>
      <c r="H945" s="5" t="s">
        <v>2782</v>
      </c>
      <c r="I945" s="5" t="s">
        <v>2782</v>
      </c>
      <c r="J945" s="7">
        <v>603400</v>
      </c>
      <c r="K945" s="5" t="s">
        <v>2782</v>
      </c>
      <c r="L945" s="5" t="s">
        <v>2782</v>
      </c>
      <c r="M945" s="5" t="s">
        <v>1011</v>
      </c>
      <c r="N945" s="5">
        <f t="shared" si="82"/>
        <v>0</v>
      </c>
      <c r="O945" s="5">
        <f t="shared" si="83"/>
        <v>0</v>
      </c>
      <c r="P945" s="4">
        <v>2</v>
      </c>
      <c r="Q945" s="5">
        <v>38.306316000000002</v>
      </c>
      <c r="R945" s="5">
        <v>-122.291663</v>
      </c>
      <c r="S945" s="24">
        <v>73.046875</v>
      </c>
      <c r="T945" s="24">
        <v>66.796875</v>
      </c>
      <c r="U945" s="24">
        <v>1.346801347</v>
      </c>
      <c r="V945" s="24">
        <v>46.801346799999997</v>
      </c>
      <c r="W945" s="24">
        <v>2.8619528619999999</v>
      </c>
      <c r="X945" s="25">
        <v>24036</v>
      </c>
      <c r="Y945" s="24">
        <v>17.3828125</v>
      </c>
      <c r="Z945" s="24">
        <v>62.882653060000003</v>
      </c>
    </row>
    <row r="946" spans="1:26">
      <c r="A946" s="4">
        <v>945</v>
      </c>
      <c r="B946" s="8" t="s">
        <v>1826</v>
      </c>
      <c r="C946" t="s">
        <v>786</v>
      </c>
      <c r="D946" s="4">
        <f t="shared" si="81"/>
        <v>0</v>
      </c>
      <c r="E946" s="5" t="s">
        <v>11</v>
      </c>
      <c r="F946" s="5" t="s">
        <v>22</v>
      </c>
      <c r="G946" s="5">
        <v>1760</v>
      </c>
      <c r="H946" s="5">
        <v>1920</v>
      </c>
      <c r="I946" s="5">
        <f>2016-H946</f>
        <v>96</v>
      </c>
      <c r="J946" s="7">
        <v>604900</v>
      </c>
      <c r="K946" s="9">
        <v>42255</v>
      </c>
      <c r="L946" s="5" t="s">
        <v>1827</v>
      </c>
      <c r="M946" s="8" t="s">
        <v>1828</v>
      </c>
      <c r="N946" s="5">
        <f t="shared" si="82"/>
        <v>1</v>
      </c>
      <c r="O946" s="5">
        <f t="shared" si="83"/>
        <v>0</v>
      </c>
      <c r="P946" s="4">
        <v>2</v>
      </c>
      <c r="Q946" s="5">
        <v>38.306610999999997</v>
      </c>
      <c r="R946" s="5">
        <v>-122.291822</v>
      </c>
      <c r="S946" s="24">
        <v>73.046875</v>
      </c>
      <c r="T946" s="24">
        <v>66.796875</v>
      </c>
      <c r="U946" s="24">
        <v>1.346801347</v>
      </c>
      <c r="V946" s="24">
        <v>46.801346799999997</v>
      </c>
      <c r="W946" s="24">
        <v>2.8619528619999999</v>
      </c>
      <c r="X946" s="25">
        <v>24036</v>
      </c>
      <c r="Y946" s="24">
        <v>17.3828125</v>
      </c>
      <c r="Z946" s="24">
        <v>62.882653060000003</v>
      </c>
    </row>
    <row r="947" spans="1:26">
      <c r="A947" s="4">
        <v>946</v>
      </c>
      <c r="B947" s="8" t="s">
        <v>1829</v>
      </c>
      <c r="C947" t="s">
        <v>786</v>
      </c>
      <c r="D947" s="4">
        <f t="shared" si="81"/>
        <v>0</v>
      </c>
      <c r="E947" s="5" t="s">
        <v>11</v>
      </c>
      <c r="F947" s="5" t="s">
        <v>22</v>
      </c>
      <c r="G947" s="5">
        <v>1823</v>
      </c>
      <c r="H947" s="5">
        <v>1941</v>
      </c>
      <c r="I947" s="5">
        <f>2016-H947</f>
        <v>75</v>
      </c>
      <c r="J947" s="7">
        <v>626600</v>
      </c>
      <c r="K947" s="9">
        <v>41913</v>
      </c>
      <c r="L947" s="5" t="s">
        <v>492</v>
      </c>
      <c r="M947" s="5" t="s">
        <v>1626</v>
      </c>
      <c r="N947" s="5">
        <f t="shared" si="82"/>
        <v>0</v>
      </c>
      <c r="O947" s="5">
        <f t="shared" si="83"/>
        <v>0</v>
      </c>
      <c r="P947" s="4">
        <v>1</v>
      </c>
      <c r="Q947" s="5">
        <v>38.305202999999999</v>
      </c>
      <c r="R947" s="5">
        <v>-122.294517</v>
      </c>
      <c r="S947" s="24">
        <v>73.046875</v>
      </c>
      <c r="T947" s="24">
        <v>66.796875</v>
      </c>
      <c r="U947" s="24">
        <v>1.346801347</v>
      </c>
      <c r="V947" s="24">
        <v>46.801346799999997</v>
      </c>
      <c r="W947" s="24">
        <v>2.8619528619999999</v>
      </c>
      <c r="X947" s="25">
        <v>24036</v>
      </c>
      <c r="Y947" s="24">
        <v>17.3828125</v>
      </c>
      <c r="Z947" s="24">
        <v>62.882653060000003</v>
      </c>
    </row>
    <row r="948" spans="1:26">
      <c r="A948" s="4">
        <v>947</v>
      </c>
      <c r="B948" s="8" t="s">
        <v>1830</v>
      </c>
      <c r="C948" t="s">
        <v>786</v>
      </c>
      <c r="D948" s="4">
        <f t="shared" si="81"/>
        <v>0</v>
      </c>
      <c r="E948" s="5" t="s">
        <v>11</v>
      </c>
      <c r="F948" s="5" t="s">
        <v>22</v>
      </c>
      <c r="G948" s="5">
        <v>1292</v>
      </c>
      <c r="H948" s="5">
        <v>1951</v>
      </c>
      <c r="I948" s="5">
        <f>2016-H948</f>
        <v>65</v>
      </c>
      <c r="J948" s="7">
        <v>505800</v>
      </c>
      <c r="K948" s="9">
        <v>41964</v>
      </c>
      <c r="L948" s="5" t="s">
        <v>1831</v>
      </c>
      <c r="M948" s="8" t="s">
        <v>1832</v>
      </c>
      <c r="N948" s="5">
        <f t="shared" si="82"/>
        <v>0</v>
      </c>
      <c r="O948" s="5">
        <f t="shared" si="83"/>
        <v>0</v>
      </c>
      <c r="P948" s="4">
        <v>1</v>
      </c>
      <c r="Q948" s="5">
        <v>38.305593999999999</v>
      </c>
      <c r="R948" s="5">
        <v>-122.294197</v>
      </c>
      <c r="S948" s="24">
        <v>73.046875</v>
      </c>
      <c r="T948" s="24">
        <v>66.796875</v>
      </c>
      <c r="U948" s="24">
        <v>1.346801347</v>
      </c>
      <c r="V948" s="24">
        <v>46.801346799999997</v>
      </c>
      <c r="W948" s="24">
        <v>2.8619528619999999</v>
      </c>
      <c r="X948" s="25">
        <v>24036</v>
      </c>
      <c r="Y948" s="24">
        <v>17.3828125</v>
      </c>
      <c r="Z948" s="24">
        <v>62.882653060000003</v>
      </c>
    </row>
    <row r="949" spans="1:26">
      <c r="A949" s="4">
        <v>948</v>
      </c>
      <c r="B949" s="8" t="s">
        <v>1833</v>
      </c>
      <c r="C949" t="s">
        <v>786</v>
      </c>
      <c r="D949" s="4">
        <f t="shared" si="81"/>
        <v>0</v>
      </c>
      <c r="E949" s="5" t="s">
        <v>11</v>
      </c>
      <c r="F949" s="5" t="s">
        <v>22</v>
      </c>
      <c r="G949" s="6">
        <v>1225</v>
      </c>
      <c r="H949" s="5" t="s">
        <v>2782</v>
      </c>
      <c r="I949" s="5" t="s">
        <v>2782</v>
      </c>
      <c r="J949" s="7" t="s">
        <v>2782</v>
      </c>
      <c r="K949" s="9">
        <v>41962</v>
      </c>
      <c r="L949" s="5" t="s">
        <v>1397</v>
      </c>
      <c r="M949" s="8" t="s">
        <v>1834</v>
      </c>
      <c r="N949" s="5">
        <f t="shared" si="82"/>
        <v>1</v>
      </c>
      <c r="O949" s="5">
        <f t="shared" si="83"/>
        <v>0</v>
      </c>
      <c r="P949" s="4">
        <v>2</v>
      </c>
      <c r="Q949" s="5">
        <v>38.306151</v>
      </c>
      <c r="R949" s="5">
        <v>-122.294808</v>
      </c>
      <c r="S949" s="24">
        <v>73.046875</v>
      </c>
      <c r="T949" s="24">
        <v>66.796875</v>
      </c>
      <c r="U949" s="24">
        <v>1.346801347</v>
      </c>
      <c r="V949" s="24">
        <v>46.801346799999997</v>
      </c>
      <c r="W949" s="24">
        <v>2.8619528619999999</v>
      </c>
      <c r="X949" s="25">
        <v>24036</v>
      </c>
      <c r="Y949" s="24">
        <v>17.3828125</v>
      </c>
      <c r="Z949" s="24">
        <v>62.882653060000003</v>
      </c>
    </row>
    <row r="950" spans="1:26">
      <c r="A950" s="4">
        <v>949</v>
      </c>
      <c r="B950" s="8" t="s">
        <v>1835</v>
      </c>
      <c r="C950" t="s">
        <v>786</v>
      </c>
      <c r="D950" s="4">
        <f t="shared" si="81"/>
        <v>0</v>
      </c>
      <c r="E950" s="5" t="s">
        <v>11</v>
      </c>
      <c r="F950" s="5" t="s">
        <v>22</v>
      </c>
      <c r="G950" s="5">
        <v>1544</v>
      </c>
      <c r="H950" s="5">
        <v>1953</v>
      </c>
      <c r="I950" s="5">
        <f t="shared" ref="I950:I957" si="86">2016-H950</f>
        <v>63</v>
      </c>
      <c r="J950" s="7">
        <v>553200</v>
      </c>
      <c r="K950" s="5" t="s">
        <v>2782</v>
      </c>
      <c r="L950" s="5" t="s">
        <v>2782</v>
      </c>
      <c r="M950" s="5" t="s">
        <v>1011</v>
      </c>
      <c r="N950" s="5">
        <f t="shared" si="82"/>
        <v>0</v>
      </c>
      <c r="O950" s="5">
        <f t="shared" si="83"/>
        <v>0</v>
      </c>
      <c r="P950" s="4">
        <v>2</v>
      </c>
      <c r="Q950" s="5">
        <v>38.305689000000001</v>
      </c>
      <c r="R950" s="5">
        <v>-122.29348299999999</v>
      </c>
      <c r="S950" s="24">
        <v>73.046875</v>
      </c>
      <c r="T950" s="24">
        <v>66.796875</v>
      </c>
      <c r="U950" s="24">
        <v>1.346801347</v>
      </c>
      <c r="V950" s="24">
        <v>46.801346799999997</v>
      </c>
      <c r="W950" s="24">
        <v>2.8619528619999999</v>
      </c>
      <c r="X950" s="25">
        <v>24036</v>
      </c>
      <c r="Y950" s="24">
        <v>17.3828125</v>
      </c>
      <c r="Z950" s="24">
        <v>62.882653060000003</v>
      </c>
    </row>
    <row r="951" spans="1:26">
      <c r="A951" s="4">
        <v>950</v>
      </c>
      <c r="B951" s="8" t="s">
        <v>1836</v>
      </c>
      <c r="C951" t="s">
        <v>786</v>
      </c>
      <c r="D951" s="4">
        <f t="shared" si="81"/>
        <v>0</v>
      </c>
      <c r="E951" s="5" t="s">
        <v>11</v>
      </c>
      <c r="F951" s="5" t="s">
        <v>22</v>
      </c>
      <c r="G951" s="5">
        <v>1070</v>
      </c>
      <c r="H951" s="5">
        <v>1942</v>
      </c>
      <c r="I951" s="5">
        <f t="shared" si="86"/>
        <v>74</v>
      </c>
      <c r="J951" s="7">
        <v>440200</v>
      </c>
      <c r="K951" s="5" t="s">
        <v>2782</v>
      </c>
      <c r="L951" s="5" t="s">
        <v>2782</v>
      </c>
      <c r="M951" s="5" t="s">
        <v>1837</v>
      </c>
      <c r="N951" s="5">
        <f t="shared" si="82"/>
        <v>0</v>
      </c>
      <c r="O951" s="5">
        <f t="shared" si="83"/>
        <v>0</v>
      </c>
      <c r="P951" s="4">
        <v>2</v>
      </c>
      <c r="Q951" s="5">
        <v>38.305764000000003</v>
      </c>
      <c r="R951" s="5">
        <v>-122.29333800000001</v>
      </c>
      <c r="S951" s="24">
        <v>73.046875</v>
      </c>
      <c r="T951" s="24">
        <v>66.796875</v>
      </c>
      <c r="U951" s="24">
        <v>1.346801347</v>
      </c>
      <c r="V951" s="24">
        <v>46.801346799999997</v>
      </c>
      <c r="W951" s="24">
        <v>2.8619528619999999</v>
      </c>
      <c r="X951" s="25">
        <v>24036</v>
      </c>
      <c r="Y951" s="24">
        <v>17.3828125</v>
      </c>
      <c r="Z951" s="24">
        <v>62.882653060000003</v>
      </c>
    </row>
    <row r="952" spans="1:26">
      <c r="A952" s="4">
        <v>951</v>
      </c>
      <c r="B952" s="8" t="s">
        <v>1838</v>
      </c>
      <c r="C952" t="s">
        <v>786</v>
      </c>
      <c r="D952" s="4">
        <f t="shared" si="81"/>
        <v>0</v>
      </c>
      <c r="E952" s="5" t="s">
        <v>11</v>
      </c>
      <c r="F952" s="5" t="s">
        <v>22</v>
      </c>
      <c r="G952" s="5">
        <v>1566</v>
      </c>
      <c r="H952" s="5">
        <v>1942</v>
      </c>
      <c r="I952" s="5">
        <f t="shared" si="86"/>
        <v>74</v>
      </c>
      <c r="J952" s="7">
        <v>569800</v>
      </c>
      <c r="K952" s="5" t="s">
        <v>2782</v>
      </c>
      <c r="L952" s="5" t="s">
        <v>2782</v>
      </c>
      <c r="M952" s="8" t="s">
        <v>1839</v>
      </c>
      <c r="N952" s="5">
        <f t="shared" si="82"/>
        <v>1</v>
      </c>
      <c r="O952" s="5">
        <f t="shared" si="83"/>
        <v>0</v>
      </c>
      <c r="P952" s="4">
        <v>2</v>
      </c>
      <c r="Q952" s="5">
        <v>38.306061</v>
      </c>
      <c r="R952" s="5">
        <v>-122.29275199999999</v>
      </c>
      <c r="S952" s="24">
        <v>73.046875</v>
      </c>
      <c r="T952" s="24">
        <v>66.796875</v>
      </c>
      <c r="U952" s="24">
        <v>1.346801347</v>
      </c>
      <c r="V952" s="24">
        <v>46.801346799999997</v>
      </c>
      <c r="W952" s="24">
        <v>2.8619528619999999</v>
      </c>
      <c r="X952" s="25">
        <v>24036</v>
      </c>
      <c r="Y952" s="24">
        <v>17.3828125</v>
      </c>
      <c r="Z952" s="24">
        <v>62.882653060000003</v>
      </c>
    </row>
    <row r="953" spans="1:26">
      <c r="A953" s="4">
        <v>952</v>
      </c>
      <c r="B953" s="8" t="s">
        <v>1840</v>
      </c>
      <c r="C953" t="s">
        <v>786</v>
      </c>
      <c r="D953" s="4">
        <f t="shared" si="81"/>
        <v>0</v>
      </c>
      <c r="E953" s="5" t="s">
        <v>11</v>
      </c>
      <c r="F953" s="5" t="s">
        <v>22</v>
      </c>
      <c r="G953" s="5">
        <v>1072</v>
      </c>
      <c r="H953" s="5">
        <v>1940</v>
      </c>
      <c r="I953" s="5">
        <f t="shared" si="86"/>
        <v>76</v>
      </c>
      <c r="J953" s="7">
        <v>452100</v>
      </c>
      <c r="K953" s="9">
        <v>41911</v>
      </c>
      <c r="L953" s="9">
        <v>41936</v>
      </c>
      <c r="M953" s="8" t="s">
        <v>1839</v>
      </c>
      <c r="N953" s="5">
        <f t="shared" si="82"/>
        <v>1</v>
      </c>
      <c r="O953" s="5">
        <f t="shared" si="83"/>
        <v>0</v>
      </c>
      <c r="P953" s="4">
        <v>2</v>
      </c>
      <c r="Q953" s="5">
        <v>38.306134</v>
      </c>
      <c r="R953" s="5">
        <v>-122.29260600000001</v>
      </c>
      <c r="S953" s="24">
        <v>73.046875</v>
      </c>
      <c r="T953" s="24">
        <v>66.796875</v>
      </c>
      <c r="U953" s="24">
        <v>1.346801347</v>
      </c>
      <c r="V953" s="24">
        <v>46.801346799999997</v>
      </c>
      <c r="W953" s="24">
        <v>2.8619528619999999</v>
      </c>
      <c r="X953" s="25">
        <v>24036</v>
      </c>
      <c r="Y953" s="24">
        <v>17.3828125</v>
      </c>
      <c r="Z953" s="24">
        <v>62.882653060000003</v>
      </c>
    </row>
    <row r="954" spans="1:26">
      <c r="A954" s="4">
        <v>953</v>
      </c>
      <c r="B954" s="8" t="s">
        <v>1841</v>
      </c>
      <c r="C954" t="s">
        <v>786</v>
      </c>
      <c r="D954" s="4">
        <f t="shared" si="81"/>
        <v>0</v>
      </c>
      <c r="E954" s="5" t="s">
        <v>11</v>
      </c>
      <c r="F954" s="5" t="s">
        <v>22</v>
      </c>
      <c r="G954" s="5">
        <v>1289</v>
      </c>
      <c r="H954" s="5">
        <v>1918</v>
      </c>
      <c r="I954" s="5">
        <f t="shared" si="86"/>
        <v>98</v>
      </c>
      <c r="J954" s="7">
        <v>478900</v>
      </c>
      <c r="K954" s="9">
        <v>41932</v>
      </c>
      <c r="L954" s="5" t="s">
        <v>283</v>
      </c>
      <c r="M954" s="8" t="s">
        <v>1842</v>
      </c>
      <c r="N954" s="5">
        <f t="shared" si="82"/>
        <v>1</v>
      </c>
      <c r="O954" s="5">
        <f t="shared" si="83"/>
        <v>0</v>
      </c>
      <c r="P954" s="4">
        <v>2</v>
      </c>
      <c r="Q954" s="5">
        <v>38.306863999999997</v>
      </c>
      <c r="R954" s="5">
        <v>-122.293274</v>
      </c>
      <c r="S954" s="24">
        <v>73.046875</v>
      </c>
      <c r="T954" s="24">
        <v>66.796875</v>
      </c>
      <c r="U954" s="24">
        <v>1.346801347</v>
      </c>
      <c r="V954" s="24">
        <v>46.801346799999997</v>
      </c>
      <c r="W954" s="24">
        <v>2.8619528619999999</v>
      </c>
      <c r="X954" s="25">
        <v>24036</v>
      </c>
      <c r="Y954" s="24">
        <v>17.3828125</v>
      </c>
      <c r="Z954" s="24">
        <v>62.882653060000003</v>
      </c>
    </row>
    <row r="955" spans="1:26">
      <c r="A955" s="4">
        <v>954</v>
      </c>
      <c r="B955" s="8" t="s">
        <v>1843</v>
      </c>
      <c r="C955" t="s">
        <v>786</v>
      </c>
      <c r="D955" s="4">
        <f t="shared" si="81"/>
        <v>1</v>
      </c>
      <c r="E955" s="5" t="s">
        <v>46</v>
      </c>
      <c r="F955" s="5" t="s">
        <v>22</v>
      </c>
      <c r="G955" s="5">
        <v>870</v>
      </c>
      <c r="H955" s="5">
        <v>1936</v>
      </c>
      <c r="I955" s="5">
        <f t="shared" si="86"/>
        <v>80</v>
      </c>
      <c r="J955" s="7">
        <v>414100</v>
      </c>
      <c r="K955" s="9">
        <v>42017</v>
      </c>
      <c r="L955" s="9">
        <v>42054</v>
      </c>
      <c r="M955" s="8" t="s">
        <v>1844</v>
      </c>
      <c r="N955" s="5">
        <f t="shared" si="82"/>
        <v>0</v>
      </c>
      <c r="O955" s="5">
        <f t="shared" si="83"/>
        <v>0</v>
      </c>
      <c r="P955" s="4">
        <v>3</v>
      </c>
      <c r="Q955" s="5">
        <v>38.306894</v>
      </c>
      <c r="R955" s="5">
        <v>-122.293871</v>
      </c>
      <c r="S955" s="24">
        <v>73.046875</v>
      </c>
      <c r="T955" s="24">
        <v>66.796875</v>
      </c>
      <c r="U955" s="24">
        <v>1.346801347</v>
      </c>
      <c r="V955" s="24">
        <v>46.801346799999997</v>
      </c>
      <c r="W955" s="24">
        <v>2.8619528619999999</v>
      </c>
      <c r="X955" s="25">
        <v>24036</v>
      </c>
      <c r="Y955" s="24">
        <v>17.3828125</v>
      </c>
      <c r="Z955" s="24">
        <v>62.882653060000003</v>
      </c>
    </row>
    <row r="956" spans="1:26">
      <c r="A956" s="4">
        <v>955</v>
      </c>
      <c r="B956" s="8" t="s">
        <v>1845</v>
      </c>
      <c r="C956" t="s">
        <v>786</v>
      </c>
      <c r="D956" s="4">
        <f t="shared" si="81"/>
        <v>0</v>
      </c>
      <c r="E956" s="5" t="s">
        <v>11</v>
      </c>
      <c r="F956" s="5" t="s">
        <v>22</v>
      </c>
      <c r="G956" s="5">
        <v>900</v>
      </c>
      <c r="H956" s="5">
        <v>1934</v>
      </c>
      <c r="I956" s="5">
        <f t="shared" si="86"/>
        <v>82</v>
      </c>
      <c r="J956" s="7">
        <v>421800</v>
      </c>
      <c r="K956" s="5" t="s">
        <v>2782</v>
      </c>
      <c r="L956" s="5" t="s">
        <v>2782</v>
      </c>
      <c r="M956" s="8" t="s">
        <v>1846</v>
      </c>
      <c r="N956" s="5">
        <f t="shared" si="82"/>
        <v>0</v>
      </c>
      <c r="O956" s="5">
        <f t="shared" si="83"/>
        <v>1</v>
      </c>
      <c r="P956" s="4">
        <v>3</v>
      </c>
      <c r="Q956" s="5">
        <v>38.307509000000003</v>
      </c>
      <c r="R956" s="5">
        <v>-122.294487</v>
      </c>
      <c r="S956" s="24">
        <v>73.046875</v>
      </c>
      <c r="T956" s="24">
        <v>66.796875</v>
      </c>
      <c r="U956" s="24">
        <v>1.346801347</v>
      </c>
      <c r="V956" s="24">
        <v>46.801346799999997</v>
      </c>
      <c r="W956" s="24">
        <v>2.8619528619999999</v>
      </c>
      <c r="X956" s="25">
        <v>24036</v>
      </c>
      <c r="Y956" s="24">
        <v>17.3828125</v>
      </c>
      <c r="Z956" s="24">
        <v>62.882653060000003</v>
      </c>
    </row>
    <row r="957" spans="1:26">
      <c r="A957" s="4">
        <v>956</v>
      </c>
      <c r="B957" s="8" t="s">
        <v>1847</v>
      </c>
      <c r="C957" t="s">
        <v>786</v>
      </c>
      <c r="D957" s="4">
        <f t="shared" si="81"/>
        <v>0</v>
      </c>
      <c r="E957" s="5" t="s">
        <v>11</v>
      </c>
      <c r="F957" s="5" t="s">
        <v>22</v>
      </c>
      <c r="G957" s="6">
        <v>1100</v>
      </c>
      <c r="H957" s="5">
        <v>1938</v>
      </c>
      <c r="I957" s="5">
        <f t="shared" si="86"/>
        <v>78</v>
      </c>
      <c r="J957" s="7">
        <v>250200</v>
      </c>
      <c r="K957" s="5" t="s">
        <v>2782</v>
      </c>
      <c r="L957" s="5" t="s">
        <v>2782</v>
      </c>
      <c r="M957" s="8" t="s">
        <v>1848</v>
      </c>
      <c r="N957" s="5">
        <f t="shared" si="82"/>
        <v>0</v>
      </c>
      <c r="O957" s="5">
        <f t="shared" si="83"/>
        <v>0</v>
      </c>
      <c r="P957" s="4">
        <v>2</v>
      </c>
      <c r="Q957" s="5">
        <v>38.307811999999998</v>
      </c>
      <c r="R957" s="5">
        <v>-122.294122</v>
      </c>
      <c r="S957" s="24">
        <v>73.046875</v>
      </c>
      <c r="T957" s="24">
        <v>66.796875</v>
      </c>
      <c r="U957" s="24">
        <v>1.346801347</v>
      </c>
      <c r="V957" s="24">
        <v>46.801346799999997</v>
      </c>
      <c r="W957" s="24">
        <v>2.8619528619999999</v>
      </c>
      <c r="X957" s="25">
        <v>24036</v>
      </c>
      <c r="Y957" s="24">
        <v>17.3828125</v>
      </c>
      <c r="Z957" s="24">
        <v>62.882653060000003</v>
      </c>
    </row>
    <row r="958" spans="1:26">
      <c r="A958" s="4">
        <v>957</v>
      </c>
      <c r="B958" s="8" t="s">
        <v>1849</v>
      </c>
      <c r="C958" t="s">
        <v>786</v>
      </c>
      <c r="D958" s="4">
        <f t="shared" si="81"/>
        <v>0</v>
      </c>
      <c r="E958" s="5" t="s">
        <v>11</v>
      </c>
      <c r="F958" s="5" t="s">
        <v>22</v>
      </c>
      <c r="G958" s="6">
        <v>1100</v>
      </c>
      <c r="H958" s="5" t="s">
        <v>2782</v>
      </c>
      <c r="I958" s="5" t="s">
        <v>2782</v>
      </c>
      <c r="J958" s="7" t="s">
        <v>2782</v>
      </c>
      <c r="K958" s="5" t="s">
        <v>2782</v>
      </c>
      <c r="L958" s="5" t="s">
        <v>2782</v>
      </c>
      <c r="M958" s="8" t="s">
        <v>1848</v>
      </c>
      <c r="N958" s="5">
        <f t="shared" si="82"/>
        <v>0</v>
      </c>
      <c r="O958" s="5">
        <f t="shared" si="83"/>
        <v>0</v>
      </c>
      <c r="P958" s="4">
        <v>2</v>
      </c>
      <c r="Q958" s="5">
        <v>38.307921999999998</v>
      </c>
      <c r="R958" s="5">
        <v>-122.294032</v>
      </c>
      <c r="S958" s="24">
        <v>73.046875</v>
      </c>
      <c r="T958" s="24">
        <v>66.796875</v>
      </c>
      <c r="U958" s="24">
        <v>1.346801347</v>
      </c>
      <c r="V958" s="24">
        <v>46.801346799999997</v>
      </c>
      <c r="W958" s="24">
        <v>2.8619528619999999</v>
      </c>
      <c r="X958" s="25">
        <v>24036</v>
      </c>
      <c r="Y958" s="24">
        <v>17.3828125</v>
      </c>
      <c r="Z958" s="24">
        <v>62.882653060000003</v>
      </c>
    </row>
    <row r="959" spans="1:26">
      <c r="A959" s="4">
        <v>958</v>
      </c>
      <c r="B959" s="8" t="s">
        <v>1850</v>
      </c>
      <c r="C959" t="s">
        <v>786</v>
      </c>
      <c r="D959" s="4">
        <f t="shared" si="81"/>
        <v>0</v>
      </c>
      <c r="E959" s="5" t="s">
        <v>11</v>
      </c>
      <c r="F959" s="5" t="s">
        <v>22</v>
      </c>
      <c r="G959" s="6">
        <v>850</v>
      </c>
      <c r="H959" s="5" t="s">
        <v>2782</v>
      </c>
      <c r="I959" s="5" t="s">
        <v>2782</v>
      </c>
      <c r="J959" s="7" t="s">
        <v>2782</v>
      </c>
      <c r="K959" s="5" t="s">
        <v>2782</v>
      </c>
      <c r="L959" s="5" t="s">
        <v>2782</v>
      </c>
      <c r="M959" s="8" t="s">
        <v>1851</v>
      </c>
      <c r="N959" s="5">
        <f t="shared" si="82"/>
        <v>1</v>
      </c>
      <c r="O959" s="5">
        <f t="shared" si="83"/>
        <v>0</v>
      </c>
      <c r="P959" s="4">
        <v>2</v>
      </c>
      <c r="Q959" s="5">
        <v>38.308514000000002</v>
      </c>
      <c r="R959" s="5">
        <v>-122.2937</v>
      </c>
      <c r="S959" s="24">
        <v>73.046875</v>
      </c>
      <c r="T959" s="24">
        <v>66.796875</v>
      </c>
      <c r="U959" s="24">
        <v>1.346801347</v>
      </c>
      <c r="V959" s="24">
        <v>46.801346799999997</v>
      </c>
      <c r="W959" s="24">
        <v>2.8619528619999999</v>
      </c>
      <c r="X959" s="25">
        <v>24036</v>
      </c>
      <c r="Y959" s="24">
        <v>17.3828125</v>
      </c>
      <c r="Z959" s="24">
        <v>62.882653060000003</v>
      </c>
    </row>
    <row r="960" spans="1:26">
      <c r="A960" s="4">
        <v>959</v>
      </c>
      <c r="B960" s="8" t="s">
        <v>1852</v>
      </c>
      <c r="C960" t="s">
        <v>786</v>
      </c>
      <c r="D960" s="4">
        <f t="shared" si="81"/>
        <v>1</v>
      </c>
      <c r="E960" s="5" t="s">
        <v>46</v>
      </c>
      <c r="F960" s="5" t="s">
        <v>22</v>
      </c>
      <c r="G960" s="5">
        <v>1654</v>
      </c>
      <c r="H960" s="5">
        <v>1904</v>
      </c>
      <c r="I960" s="5">
        <f t="shared" ref="I960:I965" si="87">2016-H960</f>
        <v>112</v>
      </c>
      <c r="J960" s="7">
        <v>590000</v>
      </c>
      <c r="K960" s="9">
        <v>42164</v>
      </c>
      <c r="L960" s="5" t="s">
        <v>1853</v>
      </c>
      <c r="M960" s="8" t="s">
        <v>1854</v>
      </c>
      <c r="N960" s="5">
        <f t="shared" si="82"/>
        <v>0</v>
      </c>
      <c r="O960" s="5">
        <f t="shared" si="83"/>
        <v>0</v>
      </c>
      <c r="P960" s="4">
        <v>4</v>
      </c>
      <c r="Q960" s="5">
        <v>38.308110999999997</v>
      </c>
      <c r="R960" s="5">
        <v>-122.293136</v>
      </c>
      <c r="S960" s="24">
        <v>73.046875</v>
      </c>
      <c r="T960" s="24">
        <v>66.796875</v>
      </c>
      <c r="U960" s="24">
        <v>1.346801347</v>
      </c>
      <c r="V960" s="24">
        <v>46.801346799999997</v>
      </c>
      <c r="W960" s="24">
        <v>2.8619528619999999</v>
      </c>
      <c r="X960" s="25">
        <v>24036</v>
      </c>
      <c r="Y960" s="24">
        <v>17.3828125</v>
      </c>
      <c r="Z960" s="24">
        <v>62.882653060000003</v>
      </c>
    </row>
    <row r="961" spans="1:26">
      <c r="A961" s="4">
        <v>960</v>
      </c>
      <c r="B961" s="8" t="s">
        <v>1855</v>
      </c>
      <c r="C961" t="s">
        <v>786</v>
      </c>
      <c r="D961" s="4">
        <f t="shared" si="81"/>
        <v>0</v>
      </c>
      <c r="E961" s="5" t="s">
        <v>11</v>
      </c>
      <c r="F961" s="5" t="s">
        <v>22</v>
      </c>
      <c r="G961" s="5">
        <v>1824</v>
      </c>
      <c r="H961" s="5">
        <v>1935</v>
      </c>
      <c r="I961" s="5">
        <f t="shared" si="87"/>
        <v>81</v>
      </c>
      <c r="J961" s="7">
        <v>780500</v>
      </c>
      <c r="K961" s="5" t="s">
        <v>2782</v>
      </c>
      <c r="L961" s="5" t="s">
        <v>2782</v>
      </c>
      <c r="M961" s="8" t="s">
        <v>1856</v>
      </c>
      <c r="N961" s="5">
        <f t="shared" si="82"/>
        <v>1</v>
      </c>
      <c r="O961" s="5">
        <f t="shared" si="83"/>
        <v>0</v>
      </c>
      <c r="P961" s="4">
        <v>2</v>
      </c>
      <c r="Q961" s="5">
        <v>38.298212999999997</v>
      </c>
      <c r="R961" s="5">
        <v>-122.29837000000001</v>
      </c>
      <c r="S961" s="24">
        <v>83.830845769999996</v>
      </c>
      <c r="T961" s="24">
        <v>65.92039801</v>
      </c>
      <c r="U961" s="24">
        <v>0</v>
      </c>
      <c r="V961" s="24">
        <v>42.812172089999997</v>
      </c>
      <c r="W961" s="24">
        <v>0.31479538299999998</v>
      </c>
      <c r="X961" s="25">
        <v>21492</v>
      </c>
      <c r="Y961" s="24">
        <v>35.074626870000003</v>
      </c>
      <c r="Z961" s="24">
        <v>63.141025640000002</v>
      </c>
    </row>
    <row r="962" spans="1:26">
      <c r="A962" s="4">
        <v>961</v>
      </c>
      <c r="B962" s="8" t="s">
        <v>1857</v>
      </c>
      <c r="C962" t="s">
        <v>786</v>
      </c>
      <c r="D962" s="4">
        <f t="shared" ref="D962:D1025" si="88">IF(E962="Red",1,0)</f>
        <v>0</v>
      </c>
      <c r="E962" s="5" t="s">
        <v>11</v>
      </c>
      <c r="F962" s="5" t="s">
        <v>22</v>
      </c>
      <c r="G962" s="5">
        <v>3200</v>
      </c>
      <c r="H962" s="5">
        <v>1986</v>
      </c>
      <c r="I962" s="5">
        <f t="shared" si="87"/>
        <v>30</v>
      </c>
      <c r="J962" s="7">
        <v>1618200</v>
      </c>
      <c r="K962" s="5" t="s">
        <v>2782</v>
      </c>
      <c r="L962" s="5" t="s">
        <v>2782</v>
      </c>
      <c r="M962" s="8" t="s">
        <v>1858</v>
      </c>
      <c r="N962" s="5">
        <f t="shared" ref="N962:N1025" si="89">IF(ISNUMBER(FIND("chimney",M962))= TRUE,1,0)</f>
        <v>1</v>
      </c>
      <c r="O962" s="5">
        <f t="shared" ref="O962:O1025" si="90">IF(ISNUMBER(FIND("foundation",M962))= TRUE,1,0)</f>
        <v>0</v>
      </c>
      <c r="P962" s="4">
        <v>2</v>
      </c>
      <c r="Q962" s="5">
        <v>38.298147999999998</v>
      </c>
      <c r="R962" s="5">
        <v>-122.29796</v>
      </c>
      <c r="S962" s="24">
        <v>83.830845769999996</v>
      </c>
      <c r="T962" s="24">
        <v>65.92039801</v>
      </c>
      <c r="U962" s="24">
        <v>0</v>
      </c>
      <c r="V962" s="24">
        <v>42.812172089999997</v>
      </c>
      <c r="W962" s="24">
        <v>0.31479538299999998</v>
      </c>
      <c r="X962" s="25">
        <v>21492</v>
      </c>
      <c r="Y962" s="24">
        <v>35.074626870000003</v>
      </c>
      <c r="Z962" s="24">
        <v>63.141025640000002</v>
      </c>
    </row>
    <row r="963" spans="1:26">
      <c r="A963" s="4">
        <v>962</v>
      </c>
      <c r="B963" s="8" t="s">
        <v>1859</v>
      </c>
      <c r="C963" t="s">
        <v>786</v>
      </c>
      <c r="D963" s="4">
        <f t="shared" si="88"/>
        <v>0</v>
      </c>
      <c r="E963" s="5" t="s">
        <v>11</v>
      </c>
      <c r="F963" s="5" t="s">
        <v>22</v>
      </c>
      <c r="G963" s="5">
        <v>1341</v>
      </c>
      <c r="H963" s="5">
        <v>1982</v>
      </c>
      <c r="I963" s="5">
        <f t="shared" si="87"/>
        <v>34</v>
      </c>
      <c r="J963" s="7">
        <v>533900</v>
      </c>
      <c r="K963" s="5" t="s">
        <v>2782</v>
      </c>
      <c r="L963" s="5" t="s">
        <v>2782</v>
      </c>
      <c r="M963" s="8" t="s">
        <v>38</v>
      </c>
      <c r="N963" s="5">
        <f t="shared" si="89"/>
        <v>0</v>
      </c>
      <c r="O963" s="5">
        <f t="shared" si="90"/>
        <v>0</v>
      </c>
      <c r="P963" s="4">
        <v>2</v>
      </c>
      <c r="Q963" s="5">
        <v>38.298034000000001</v>
      </c>
      <c r="R963" s="5">
        <v>-122.29732199999999</v>
      </c>
      <c r="S963" s="24">
        <v>83.830845769999996</v>
      </c>
      <c r="T963" s="24">
        <v>65.92039801</v>
      </c>
      <c r="U963" s="24">
        <v>0</v>
      </c>
      <c r="V963" s="24">
        <v>42.812172089999997</v>
      </c>
      <c r="W963" s="24">
        <v>0.31479538299999998</v>
      </c>
      <c r="X963" s="25">
        <v>21492</v>
      </c>
      <c r="Y963" s="24">
        <v>35.074626870000003</v>
      </c>
      <c r="Z963" s="24">
        <v>63.141025640000002</v>
      </c>
    </row>
    <row r="964" spans="1:26">
      <c r="A964" s="4">
        <v>963</v>
      </c>
      <c r="B964" s="8" t="s">
        <v>1860</v>
      </c>
      <c r="C964" t="s">
        <v>786</v>
      </c>
      <c r="D964" s="4">
        <f t="shared" si="88"/>
        <v>0</v>
      </c>
      <c r="E964" s="5" t="s">
        <v>11</v>
      </c>
      <c r="F964" s="5" t="s">
        <v>22</v>
      </c>
      <c r="G964" s="5">
        <v>874</v>
      </c>
      <c r="H964" s="5">
        <v>1932</v>
      </c>
      <c r="I964" s="5">
        <f t="shared" si="87"/>
        <v>84</v>
      </c>
      <c r="J964" s="7">
        <v>362500</v>
      </c>
      <c r="K964" s="9">
        <v>42227</v>
      </c>
      <c r="L964" s="9">
        <v>42382</v>
      </c>
      <c r="M964" s="8" t="s">
        <v>1861</v>
      </c>
      <c r="N964" s="5">
        <f t="shared" si="89"/>
        <v>0</v>
      </c>
      <c r="O964" s="5">
        <f t="shared" si="90"/>
        <v>0</v>
      </c>
      <c r="P964" s="4">
        <v>1</v>
      </c>
      <c r="Q964" s="5">
        <v>38.298076999999999</v>
      </c>
      <c r="R964" s="5">
        <v>-122.29636000000001</v>
      </c>
      <c r="S964" s="24">
        <v>83.830845769999996</v>
      </c>
      <c r="T964" s="24">
        <v>65.92039801</v>
      </c>
      <c r="U964" s="24">
        <v>0</v>
      </c>
      <c r="V964" s="24">
        <v>42.812172089999997</v>
      </c>
      <c r="W964" s="24">
        <v>0.31479538299999998</v>
      </c>
      <c r="X964" s="25">
        <v>21492</v>
      </c>
      <c r="Y964" s="24">
        <v>35.074626870000003</v>
      </c>
      <c r="Z964" s="24">
        <v>63.141025640000002</v>
      </c>
    </row>
    <row r="965" spans="1:26">
      <c r="A965" s="4">
        <v>964</v>
      </c>
      <c r="B965" s="8" t="s">
        <v>1862</v>
      </c>
      <c r="C965" t="s">
        <v>786</v>
      </c>
      <c r="D965" s="4">
        <f t="shared" si="88"/>
        <v>0</v>
      </c>
      <c r="E965" s="5" t="s">
        <v>11</v>
      </c>
      <c r="F965" s="5" t="s">
        <v>22</v>
      </c>
      <c r="G965" s="5">
        <v>2436</v>
      </c>
      <c r="H965" s="5">
        <v>1950</v>
      </c>
      <c r="I965" s="5">
        <f t="shared" si="87"/>
        <v>66</v>
      </c>
      <c r="J965" s="7">
        <v>509000</v>
      </c>
      <c r="K965" s="5" t="s">
        <v>2782</v>
      </c>
      <c r="L965" s="5" t="s">
        <v>2782</v>
      </c>
      <c r="M965" s="8" t="s">
        <v>396</v>
      </c>
      <c r="N965" s="5">
        <f t="shared" si="89"/>
        <v>1</v>
      </c>
      <c r="O965" s="5">
        <f t="shared" si="90"/>
        <v>0</v>
      </c>
      <c r="P965" s="4">
        <v>1</v>
      </c>
      <c r="Q965" s="5">
        <v>38.297913000000001</v>
      </c>
      <c r="R965" s="5">
        <v>-122.295483</v>
      </c>
      <c r="S965" s="24">
        <v>83.830845769999996</v>
      </c>
      <c r="T965" s="24">
        <v>65.92039801</v>
      </c>
      <c r="U965" s="24">
        <v>0</v>
      </c>
      <c r="V965" s="24">
        <v>42.812172089999997</v>
      </c>
      <c r="W965" s="24">
        <v>0.31479538299999998</v>
      </c>
      <c r="X965" s="25">
        <v>21492</v>
      </c>
      <c r="Y965" s="24">
        <v>35.074626870000003</v>
      </c>
      <c r="Z965" s="24">
        <v>63.141025640000002</v>
      </c>
    </row>
    <row r="966" spans="1:26">
      <c r="A966" s="4">
        <v>965</v>
      </c>
      <c r="B966" s="8" t="s">
        <v>1863</v>
      </c>
      <c r="C966" t="s">
        <v>786</v>
      </c>
      <c r="D966" s="4">
        <f t="shared" si="88"/>
        <v>0</v>
      </c>
      <c r="E966" s="5" t="s">
        <v>11</v>
      </c>
      <c r="F966" s="5" t="s">
        <v>12</v>
      </c>
      <c r="G966" s="6">
        <v>2400</v>
      </c>
      <c r="H966" s="5" t="s">
        <v>2782</v>
      </c>
      <c r="I966" s="5" t="s">
        <v>2782</v>
      </c>
      <c r="J966" s="7" t="s">
        <v>2782</v>
      </c>
      <c r="K966" s="5" t="s">
        <v>2782</v>
      </c>
      <c r="L966" s="5" t="s">
        <v>2782</v>
      </c>
      <c r="M966" s="8" t="s">
        <v>1864</v>
      </c>
      <c r="N966" s="5">
        <f t="shared" si="89"/>
        <v>1</v>
      </c>
      <c r="O966" s="5">
        <f t="shared" si="90"/>
        <v>0</v>
      </c>
      <c r="P966" s="4">
        <v>2</v>
      </c>
      <c r="Q966" s="5">
        <v>38.297896999999999</v>
      </c>
      <c r="R966" s="5">
        <v>-122.295047</v>
      </c>
      <c r="S966" s="24">
        <v>83.830845769999996</v>
      </c>
      <c r="T966" s="24">
        <v>65.92039801</v>
      </c>
      <c r="U966" s="24">
        <v>0</v>
      </c>
      <c r="V966" s="24">
        <v>42.812172089999997</v>
      </c>
      <c r="W966" s="24">
        <v>0.31479538299999998</v>
      </c>
      <c r="X966" s="25">
        <v>21492</v>
      </c>
      <c r="Y966" s="24">
        <v>35.074626870000003</v>
      </c>
      <c r="Z966" s="24">
        <v>63.141025640000002</v>
      </c>
    </row>
    <row r="967" spans="1:26">
      <c r="A967" s="4">
        <v>966</v>
      </c>
      <c r="B967" s="8" t="s">
        <v>1865</v>
      </c>
      <c r="C967" t="s">
        <v>786</v>
      </c>
      <c r="D967" s="4">
        <f t="shared" si="88"/>
        <v>0</v>
      </c>
      <c r="E967" s="5" t="s">
        <v>11</v>
      </c>
      <c r="F967" s="5" t="s">
        <v>22</v>
      </c>
      <c r="G967" s="5" t="s">
        <v>2782</v>
      </c>
      <c r="H967" s="5" t="s">
        <v>2782</v>
      </c>
      <c r="I967" s="5" t="s">
        <v>2782</v>
      </c>
      <c r="J967" s="7" t="s">
        <v>2782</v>
      </c>
      <c r="K967" s="9">
        <v>42144</v>
      </c>
      <c r="L967" s="9">
        <v>42375</v>
      </c>
      <c r="M967" s="8" t="s">
        <v>1866</v>
      </c>
      <c r="N967" s="5">
        <f t="shared" si="89"/>
        <v>1</v>
      </c>
      <c r="O967" s="5">
        <f t="shared" si="90"/>
        <v>0</v>
      </c>
      <c r="P967" s="4">
        <v>2</v>
      </c>
      <c r="Q967" s="5">
        <v>38.297691999999998</v>
      </c>
      <c r="R967" s="5">
        <v>-122.293738</v>
      </c>
      <c r="S967" s="24">
        <v>83.830845769999996</v>
      </c>
      <c r="T967" s="24">
        <v>65.92039801</v>
      </c>
      <c r="U967" s="24">
        <v>0</v>
      </c>
      <c r="V967" s="24">
        <v>42.812172089999997</v>
      </c>
      <c r="W967" s="24">
        <v>0.31479538299999998</v>
      </c>
      <c r="X967" s="25">
        <v>21492</v>
      </c>
      <c r="Y967" s="24">
        <v>35.074626870000003</v>
      </c>
      <c r="Z967" s="24">
        <v>63.141025640000002</v>
      </c>
    </row>
    <row r="968" spans="1:26">
      <c r="A968" s="4">
        <v>967</v>
      </c>
      <c r="B968" s="8" t="s">
        <v>1867</v>
      </c>
      <c r="C968" t="s">
        <v>786</v>
      </c>
      <c r="D968" s="4">
        <f t="shared" si="88"/>
        <v>0</v>
      </c>
      <c r="E968" s="5" t="s">
        <v>11</v>
      </c>
      <c r="F968" s="5" t="s">
        <v>22</v>
      </c>
      <c r="G968" s="5">
        <v>1782</v>
      </c>
      <c r="H968" s="5">
        <v>1934</v>
      </c>
      <c r="I968" s="5">
        <f>2016-H968</f>
        <v>82</v>
      </c>
      <c r="J968" s="7">
        <v>634700</v>
      </c>
      <c r="K968" s="9">
        <v>41890</v>
      </c>
      <c r="L968" s="9">
        <v>41990</v>
      </c>
      <c r="M968" s="8" t="s">
        <v>1868</v>
      </c>
      <c r="N968" s="5">
        <f t="shared" si="89"/>
        <v>0</v>
      </c>
      <c r="O968" s="5">
        <f t="shared" si="90"/>
        <v>0</v>
      </c>
      <c r="P968" s="4">
        <v>3</v>
      </c>
      <c r="Q968" s="5">
        <v>38.298619000000002</v>
      </c>
      <c r="R968" s="5">
        <v>-122.29349999999999</v>
      </c>
      <c r="S968" s="24">
        <v>87.537091989999993</v>
      </c>
      <c r="T968" s="24">
        <v>91.097922850000003</v>
      </c>
      <c r="U968" s="24">
        <v>0</v>
      </c>
      <c r="V968" s="24">
        <v>36.102236419999997</v>
      </c>
      <c r="W968" s="24">
        <v>1.1182108630000001</v>
      </c>
      <c r="X968" s="25">
        <v>24717</v>
      </c>
      <c r="Y968" s="24">
        <v>13.946587539999999</v>
      </c>
      <c r="Z968" s="24">
        <v>81.666666669999998</v>
      </c>
    </row>
    <row r="969" spans="1:26">
      <c r="A969" s="4">
        <v>968</v>
      </c>
      <c r="B969" s="8" t="s">
        <v>1869</v>
      </c>
      <c r="C969" t="s">
        <v>786</v>
      </c>
      <c r="D969" s="4">
        <f t="shared" si="88"/>
        <v>0</v>
      </c>
      <c r="E969" s="5" t="s">
        <v>11</v>
      </c>
      <c r="F969" s="5" t="s">
        <v>22</v>
      </c>
      <c r="G969" s="6">
        <v>2800</v>
      </c>
      <c r="H969" s="5" t="s">
        <v>2782</v>
      </c>
      <c r="I969" s="5" t="s">
        <v>2782</v>
      </c>
      <c r="J969" s="7" t="s">
        <v>2782</v>
      </c>
      <c r="K969" s="9">
        <v>41887</v>
      </c>
      <c r="L969" s="9">
        <v>42097</v>
      </c>
      <c r="M969" s="8" t="s">
        <v>1870</v>
      </c>
      <c r="N969" s="5">
        <f t="shared" si="89"/>
        <v>1</v>
      </c>
      <c r="O969" s="5">
        <f t="shared" si="90"/>
        <v>0</v>
      </c>
      <c r="P969" s="4">
        <v>2</v>
      </c>
      <c r="Q969" s="5">
        <v>38.298797999999998</v>
      </c>
      <c r="R969" s="5">
        <v>-122.294442</v>
      </c>
      <c r="S969" s="24">
        <v>83.830845769999996</v>
      </c>
      <c r="T969" s="24">
        <v>65.92039801</v>
      </c>
      <c r="U969" s="24">
        <v>0</v>
      </c>
      <c r="V969" s="24">
        <v>42.812172089999997</v>
      </c>
      <c r="W969" s="24">
        <v>0.31479538299999998</v>
      </c>
      <c r="X969" s="25">
        <v>21492</v>
      </c>
      <c r="Y969" s="24">
        <v>35.074626870000003</v>
      </c>
      <c r="Z969" s="24">
        <v>63.141025640000002</v>
      </c>
    </row>
    <row r="970" spans="1:26">
      <c r="A970" s="4">
        <v>969</v>
      </c>
      <c r="B970" s="8" t="s">
        <v>1871</v>
      </c>
      <c r="C970" t="s">
        <v>786</v>
      </c>
      <c r="D970" s="4">
        <f t="shared" si="88"/>
        <v>1</v>
      </c>
      <c r="E970" s="5" t="s">
        <v>46</v>
      </c>
      <c r="F970" s="5" t="s">
        <v>22</v>
      </c>
      <c r="G970" s="6">
        <v>2800</v>
      </c>
      <c r="H970" s="5" t="s">
        <v>2782</v>
      </c>
      <c r="I970" s="5" t="s">
        <v>2782</v>
      </c>
      <c r="J970" s="7">
        <v>110100</v>
      </c>
      <c r="K970" s="5" t="s">
        <v>2782</v>
      </c>
      <c r="L970" s="5" t="s">
        <v>2782</v>
      </c>
      <c r="M970" s="8" t="s">
        <v>1086</v>
      </c>
      <c r="N970" s="5">
        <f t="shared" si="89"/>
        <v>0</v>
      </c>
      <c r="O970" s="5">
        <f t="shared" si="90"/>
        <v>1</v>
      </c>
      <c r="P970" s="4">
        <v>4</v>
      </c>
      <c r="Q970" s="5">
        <v>38.299399999999999</v>
      </c>
      <c r="R970" s="5">
        <v>-122.29342</v>
      </c>
      <c r="S970" s="24">
        <v>87.537091989999993</v>
      </c>
      <c r="T970" s="24">
        <v>91.097922850000003</v>
      </c>
      <c r="U970" s="24">
        <v>0</v>
      </c>
      <c r="V970" s="24">
        <v>36.102236419999997</v>
      </c>
      <c r="W970" s="24">
        <v>1.1182108630000001</v>
      </c>
      <c r="X970" s="25">
        <v>24717</v>
      </c>
      <c r="Y970" s="24">
        <v>13.946587539999999</v>
      </c>
      <c r="Z970" s="24">
        <v>81.666666669999998</v>
      </c>
    </row>
    <row r="971" spans="1:26">
      <c r="A971" s="4">
        <v>970</v>
      </c>
      <c r="B971" s="8" t="s">
        <v>1872</v>
      </c>
      <c r="C971" t="s">
        <v>786</v>
      </c>
      <c r="D971" s="4">
        <f t="shared" si="88"/>
        <v>0</v>
      </c>
      <c r="E971" s="5" t="s">
        <v>11</v>
      </c>
      <c r="F971" s="5" t="s">
        <v>22</v>
      </c>
      <c r="G971" s="6">
        <v>2800</v>
      </c>
      <c r="H971" s="5" t="s">
        <v>2782</v>
      </c>
      <c r="I971" s="5" t="s">
        <v>2782</v>
      </c>
      <c r="J971" s="7">
        <v>93200</v>
      </c>
      <c r="K971" s="5" t="s">
        <v>2782</v>
      </c>
      <c r="L971" s="5" t="s">
        <v>2782</v>
      </c>
      <c r="M971" s="8" t="s">
        <v>1873</v>
      </c>
      <c r="N971" s="5">
        <f t="shared" si="89"/>
        <v>0</v>
      </c>
      <c r="O971" s="5">
        <f t="shared" si="90"/>
        <v>0</v>
      </c>
      <c r="P971" s="4">
        <v>2</v>
      </c>
      <c r="Q971" s="5">
        <v>38.299571999999998</v>
      </c>
      <c r="R971" s="5">
        <v>-122.29339899999999</v>
      </c>
      <c r="S971" s="24">
        <v>87.537091989999993</v>
      </c>
      <c r="T971" s="24">
        <v>91.097922850000003</v>
      </c>
      <c r="U971" s="24">
        <v>0</v>
      </c>
      <c r="V971" s="24">
        <v>36.102236419999997</v>
      </c>
      <c r="W971" s="24">
        <v>1.1182108630000001</v>
      </c>
      <c r="X971" s="25">
        <v>24717</v>
      </c>
      <c r="Y971" s="24">
        <v>13.946587539999999</v>
      </c>
      <c r="Z971" s="24">
        <v>81.666666669999998</v>
      </c>
    </row>
    <row r="972" spans="1:26">
      <c r="A972" s="4">
        <v>971</v>
      </c>
      <c r="B972" s="8" t="s">
        <v>1874</v>
      </c>
      <c r="C972" t="s">
        <v>786</v>
      </c>
      <c r="D972" s="4">
        <f t="shared" si="88"/>
        <v>0</v>
      </c>
      <c r="E972" s="5" t="s">
        <v>11</v>
      </c>
      <c r="F972" s="5" t="s">
        <v>22</v>
      </c>
      <c r="G972" s="5">
        <v>1503</v>
      </c>
      <c r="H972" s="5">
        <v>1946</v>
      </c>
      <c r="I972" s="5">
        <f>2016-H972</f>
        <v>70</v>
      </c>
      <c r="J972" s="7">
        <v>597000</v>
      </c>
      <c r="K972" s="9">
        <v>42073</v>
      </c>
      <c r="L972" s="5" t="s">
        <v>1875</v>
      </c>
      <c r="M972" s="8" t="s">
        <v>1876</v>
      </c>
      <c r="N972" s="5">
        <f t="shared" si="89"/>
        <v>1</v>
      </c>
      <c r="O972" s="5">
        <f t="shared" si="90"/>
        <v>0</v>
      </c>
      <c r="P972" s="4">
        <v>2</v>
      </c>
      <c r="Q972" s="5">
        <v>38.299661</v>
      </c>
      <c r="R972" s="5">
        <v>-122.294174</v>
      </c>
      <c r="S972" s="24">
        <v>83.830845769999996</v>
      </c>
      <c r="T972" s="24">
        <v>65.92039801</v>
      </c>
      <c r="U972" s="24">
        <v>0</v>
      </c>
      <c r="V972" s="24">
        <v>42.812172089999997</v>
      </c>
      <c r="W972" s="24">
        <v>0.31479538299999998</v>
      </c>
      <c r="X972" s="25">
        <v>21492</v>
      </c>
      <c r="Y972" s="24">
        <v>35.074626870000003</v>
      </c>
      <c r="Z972" s="24">
        <v>63.141025640000002</v>
      </c>
    </row>
    <row r="973" spans="1:26">
      <c r="A973" s="4">
        <v>972</v>
      </c>
      <c r="B973" s="8" t="s">
        <v>1877</v>
      </c>
      <c r="C973" t="s">
        <v>786</v>
      </c>
      <c r="D973" s="4">
        <f t="shared" si="88"/>
        <v>0</v>
      </c>
      <c r="E973" s="5" t="s">
        <v>11</v>
      </c>
      <c r="F973" s="5" t="s">
        <v>22</v>
      </c>
      <c r="G973" s="5">
        <v>3168</v>
      </c>
      <c r="H973" s="5">
        <v>1894</v>
      </c>
      <c r="I973" s="5">
        <f>2016-H973</f>
        <v>122</v>
      </c>
      <c r="J973" s="7">
        <v>1300000</v>
      </c>
      <c r="K973" s="9">
        <v>41885</v>
      </c>
      <c r="L973" s="5" t="s">
        <v>1664</v>
      </c>
      <c r="M973" s="8" t="s">
        <v>1467</v>
      </c>
      <c r="N973" s="5">
        <f t="shared" si="89"/>
        <v>1</v>
      </c>
      <c r="O973" s="5">
        <f t="shared" si="90"/>
        <v>0</v>
      </c>
      <c r="P973" s="4">
        <v>2</v>
      </c>
      <c r="Q973" s="5">
        <v>38.300147000000003</v>
      </c>
      <c r="R973" s="5">
        <v>-122.29454800000001</v>
      </c>
      <c r="S973" s="24">
        <v>86.431014820000001</v>
      </c>
      <c r="T973" s="24">
        <v>57.12656784</v>
      </c>
      <c r="U973" s="24">
        <v>0</v>
      </c>
      <c r="V973" s="24">
        <v>43.011647250000003</v>
      </c>
      <c r="W973" s="24">
        <v>0</v>
      </c>
      <c r="X973" s="25">
        <v>26082</v>
      </c>
      <c r="Y973" s="24">
        <v>27.251995440000002</v>
      </c>
      <c r="Z973" s="24">
        <v>71.80816591</v>
      </c>
    </row>
    <row r="974" spans="1:26">
      <c r="A974" s="4">
        <v>973</v>
      </c>
      <c r="B974" s="8" t="s">
        <v>1878</v>
      </c>
      <c r="C974" t="s">
        <v>786</v>
      </c>
      <c r="D974" s="4">
        <f t="shared" si="88"/>
        <v>0</v>
      </c>
      <c r="E974" s="5" t="s">
        <v>11</v>
      </c>
      <c r="F974" s="5" t="s">
        <v>22</v>
      </c>
      <c r="G974" s="5">
        <v>1816</v>
      </c>
      <c r="H974" s="5">
        <v>1900</v>
      </c>
      <c r="I974" s="5">
        <f>2016-H974</f>
        <v>116</v>
      </c>
      <c r="J974" s="7">
        <v>573600</v>
      </c>
      <c r="K974" s="9">
        <v>41919</v>
      </c>
      <c r="L974" s="9">
        <v>41947</v>
      </c>
      <c r="M974" s="8" t="s">
        <v>1879</v>
      </c>
      <c r="N974" s="5">
        <f t="shared" si="89"/>
        <v>1</v>
      </c>
      <c r="O974" s="5">
        <f t="shared" si="90"/>
        <v>0</v>
      </c>
      <c r="P974" s="4">
        <v>2</v>
      </c>
      <c r="Q974" s="5">
        <v>38.299985999999997</v>
      </c>
      <c r="R974" s="5">
        <v>-122.29569600000001</v>
      </c>
      <c r="S974" s="24">
        <v>86.431014820000001</v>
      </c>
      <c r="T974" s="24">
        <v>57.12656784</v>
      </c>
      <c r="U974" s="24">
        <v>0</v>
      </c>
      <c r="V974" s="24">
        <v>43.011647250000003</v>
      </c>
      <c r="W974" s="24">
        <v>0</v>
      </c>
      <c r="X974" s="25">
        <v>26082</v>
      </c>
      <c r="Y974" s="24">
        <v>27.251995440000002</v>
      </c>
      <c r="Z974" s="24">
        <v>71.80816591</v>
      </c>
    </row>
    <row r="975" spans="1:26">
      <c r="A975" s="4">
        <v>974</v>
      </c>
      <c r="B975" s="8" t="s">
        <v>1880</v>
      </c>
      <c r="C975" t="s">
        <v>786</v>
      </c>
      <c r="D975" s="4">
        <f t="shared" si="88"/>
        <v>0</v>
      </c>
      <c r="E975" s="5" t="s">
        <v>11</v>
      </c>
      <c r="F975" s="5" t="s">
        <v>22</v>
      </c>
      <c r="G975" s="6" t="s">
        <v>1085</v>
      </c>
      <c r="H975" s="5" t="s">
        <v>2782</v>
      </c>
      <c r="I975" s="5" t="s">
        <v>2782</v>
      </c>
      <c r="J975" s="7" t="s">
        <v>2782</v>
      </c>
      <c r="K975" s="5" t="s">
        <v>2782</v>
      </c>
      <c r="L975" s="5" t="s">
        <v>2782</v>
      </c>
      <c r="M975" s="8" t="s">
        <v>1881</v>
      </c>
      <c r="N975" s="5">
        <f t="shared" si="89"/>
        <v>0</v>
      </c>
      <c r="O975" s="5">
        <f t="shared" si="90"/>
        <v>0</v>
      </c>
      <c r="P975" s="4">
        <v>2</v>
      </c>
      <c r="Q975" s="5">
        <v>38.298687999999999</v>
      </c>
      <c r="R975" s="5">
        <v>-122.297313</v>
      </c>
      <c r="S975" s="24">
        <v>83.830845769999996</v>
      </c>
      <c r="T975" s="24">
        <v>65.92039801</v>
      </c>
      <c r="U975" s="24">
        <v>0</v>
      </c>
      <c r="V975" s="24">
        <v>42.812172089999997</v>
      </c>
      <c r="W975" s="24">
        <v>0.31479538299999998</v>
      </c>
      <c r="X975" s="25">
        <v>21492</v>
      </c>
      <c r="Y975" s="24">
        <v>35.074626870000003</v>
      </c>
      <c r="Z975" s="24">
        <v>63.141025640000002</v>
      </c>
    </row>
    <row r="976" spans="1:26">
      <c r="A976" s="4">
        <v>975</v>
      </c>
      <c r="B976" s="8" t="s">
        <v>1882</v>
      </c>
      <c r="C976" t="s">
        <v>786</v>
      </c>
      <c r="D976" s="4">
        <f t="shared" si="88"/>
        <v>0</v>
      </c>
      <c r="E976" s="5" t="s">
        <v>11</v>
      </c>
      <c r="F976" s="5" t="s">
        <v>22</v>
      </c>
      <c r="G976" s="5">
        <v>1413</v>
      </c>
      <c r="H976" s="5">
        <v>1950</v>
      </c>
      <c r="I976" s="5">
        <f t="shared" ref="I976:I982" si="91">2016-H976</f>
        <v>66</v>
      </c>
      <c r="J976" s="7">
        <v>536500</v>
      </c>
      <c r="K976" s="9">
        <v>41989</v>
      </c>
      <c r="L976" s="9">
        <v>42079</v>
      </c>
      <c r="M976" s="8" t="s">
        <v>1883</v>
      </c>
      <c r="N976" s="5">
        <f t="shared" si="89"/>
        <v>1</v>
      </c>
      <c r="O976" s="5">
        <f t="shared" si="90"/>
        <v>0</v>
      </c>
      <c r="P976" s="4">
        <v>2</v>
      </c>
      <c r="Q976" s="5">
        <v>38.300449</v>
      </c>
      <c r="R976" s="5">
        <v>-122.297664</v>
      </c>
      <c r="S976" s="24">
        <v>86.431014820000001</v>
      </c>
      <c r="T976" s="24">
        <v>57.12656784</v>
      </c>
      <c r="U976" s="24">
        <v>0</v>
      </c>
      <c r="V976" s="24">
        <v>43.011647250000003</v>
      </c>
      <c r="W976" s="24">
        <v>0</v>
      </c>
      <c r="X976" s="25">
        <v>26082</v>
      </c>
      <c r="Y976" s="24">
        <v>27.251995440000002</v>
      </c>
      <c r="Z976" s="24">
        <v>71.80816591</v>
      </c>
    </row>
    <row r="977" spans="1:26">
      <c r="A977" s="4">
        <v>976</v>
      </c>
      <c r="B977" s="8" t="s">
        <v>1884</v>
      </c>
      <c r="C977" t="s">
        <v>786</v>
      </c>
      <c r="D977" s="4">
        <f t="shared" si="88"/>
        <v>0</v>
      </c>
      <c r="E977" s="5" t="s">
        <v>11</v>
      </c>
      <c r="F977" s="5" t="s">
        <v>22</v>
      </c>
      <c r="G977" s="5">
        <v>1809</v>
      </c>
      <c r="H977" s="5">
        <v>1939</v>
      </c>
      <c r="I977" s="5">
        <f t="shared" si="91"/>
        <v>77</v>
      </c>
      <c r="J977" s="7">
        <v>816600</v>
      </c>
      <c r="K977" s="9">
        <v>42144</v>
      </c>
      <c r="L977" s="9">
        <v>42271</v>
      </c>
      <c r="M977" s="8" t="s">
        <v>1885</v>
      </c>
      <c r="N977" s="5">
        <f t="shared" si="89"/>
        <v>1</v>
      </c>
      <c r="O977" s="5">
        <f t="shared" si="90"/>
        <v>0</v>
      </c>
      <c r="P977" s="4">
        <v>2</v>
      </c>
      <c r="Q977" s="5">
        <v>38.300514</v>
      </c>
      <c r="R977" s="5">
        <v>-122.29559399999999</v>
      </c>
      <c r="S977" s="24">
        <v>86.431014820000001</v>
      </c>
      <c r="T977" s="24">
        <v>57.12656784</v>
      </c>
      <c r="U977" s="24">
        <v>0</v>
      </c>
      <c r="V977" s="24">
        <v>43.011647250000003</v>
      </c>
      <c r="W977" s="24">
        <v>0</v>
      </c>
      <c r="X977" s="25">
        <v>26082</v>
      </c>
      <c r="Y977" s="24">
        <v>27.251995440000002</v>
      </c>
      <c r="Z977" s="24">
        <v>71.80816591</v>
      </c>
    </row>
    <row r="978" spans="1:26">
      <c r="A978" s="4">
        <v>977</v>
      </c>
      <c r="B978" s="8" t="s">
        <v>1886</v>
      </c>
      <c r="C978" t="s">
        <v>786</v>
      </c>
      <c r="D978" s="4">
        <f t="shared" si="88"/>
        <v>0</v>
      </c>
      <c r="E978" s="5" t="s">
        <v>11</v>
      </c>
      <c r="F978" s="5" t="s">
        <v>22</v>
      </c>
      <c r="G978" s="5">
        <v>1886</v>
      </c>
      <c r="H978" s="5">
        <v>1939</v>
      </c>
      <c r="I978" s="5">
        <f t="shared" si="91"/>
        <v>77</v>
      </c>
      <c r="J978" s="7">
        <v>605900</v>
      </c>
      <c r="K978" s="9">
        <v>42278</v>
      </c>
      <c r="L978" s="9">
        <v>42296</v>
      </c>
      <c r="M978" s="8" t="s">
        <v>1887</v>
      </c>
      <c r="N978" s="5">
        <f t="shared" si="89"/>
        <v>0</v>
      </c>
      <c r="O978" s="5">
        <f t="shared" si="90"/>
        <v>0</v>
      </c>
      <c r="P978" s="4">
        <v>1</v>
      </c>
      <c r="Q978" s="5">
        <v>38.300587</v>
      </c>
      <c r="R978" s="5">
        <v>-122.295187</v>
      </c>
      <c r="S978" s="24">
        <v>86.431014820000001</v>
      </c>
      <c r="T978" s="24">
        <v>57.12656784</v>
      </c>
      <c r="U978" s="24">
        <v>0</v>
      </c>
      <c r="V978" s="24">
        <v>43.011647250000003</v>
      </c>
      <c r="W978" s="24">
        <v>0</v>
      </c>
      <c r="X978" s="25">
        <v>26082</v>
      </c>
      <c r="Y978" s="24">
        <v>27.251995440000002</v>
      </c>
      <c r="Z978" s="24">
        <v>71.80816591</v>
      </c>
    </row>
    <row r="979" spans="1:26">
      <c r="A979" s="4">
        <v>978</v>
      </c>
      <c r="B979" s="8" t="s">
        <v>1888</v>
      </c>
      <c r="C979" t="s">
        <v>786</v>
      </c>
      <c r="D979" s="4">
        <f t="shared" si="88"/>
        <v>0</v>
      </c>
      <c r="E979" s="5" t="s">
        <v>11</v>
      </c>
      <c r="F979" s="5" t="s">
        <v>22</v>
      </c>
      <c r="G979" s="5">
        <v>1348</v>
      </c>
      <c r="H979" s="5">
        <v>1938</v>
      </c>
      <c r="I979" s="5">
        <f t="shared" si="91"/>
        <v>78</v>
      </c>
      <c r="J979" s="7">
        <v>475000</v>
      </c>
      <c r="K979" s="9">
        <v>41955</v>
      </c>
      <c r="L979" s="9">
        <v>42020</v>
      </c>
      <c r="M979" s="8" t="s">
        <v>1889</v>
      </c>
      <c r="N979" s="5">
        <f t="shared" si="89"/>
        <v>1</v>
      </c>
      <c r="O979" s="5">
        <f t="shared" si="90"/>
        <v>0</v>
      </c>
      <c r="P979" s="4">
        <v>2</v>
      </c>
      <c r="Q979" s="5">
        <v>38.300618999999998</v>
      </c>
      <c r="R979" s="5">
        <v>-122.294989</v>
      </c>
      <c r="S979" s="24">
        <v>86.431014820000001</v>
      </c>
      <c r="T979" s="24">
        <v>57.12656784</v>
      </c>
      <c r="U979" s="24">
        <v>0</v>
      </c>
      <c r="V979" s="24">
        <v>43.011647250000003</v>
      </c>
      <c r="W979" s="24">
        <v>0</v>
      </c>
      <c r="X979" s="25">
        <v>26082</v>
      </c>
      <c r="Y979" s="24">
        <v>27.251995440000002</v>
      </c>
      <c r="Z979" s="24">
        <v>71.80816591</v>
      </c>
    </row>
    <row r="980" spans="1:26">
      <c r="A980" s="4">
        <v>979</v>
      </c>
      <c r="B980" s="8" t="s">
        <v>1890</v>
      </c>
      <c r="C980" t="s">
        <v>786</v>
      </c>
      <c r="D980" s="4">
        <f t="shared" si="88"/>
        <v>0</v>
      </c>
      <c r="E980" s="5" t="s">
        <v>11</v>
      </c>
      <c r="F980" s="5" t="s">
        <v>22</v>
      </c>
      <c r="G980" s="5">
        <v>1972</v>
      </c>
      <c r="H980" s="5">
        <v>1948</v>
      </c>
      <c r="I980" s="5">
        <f t="shared" si="91"/>
        <v>68</v>
      </c>
      <c r="J980" s="7">
        <v>746300</v>
      </c>
      <c r="K980" s="9">
        <v>41934</v>
      </c>
      <c r="L980" s="9">
        <v>41964</v>
      </c>
      <c r="M980" s="5" t="s">
        <v>5</v>
      </c>
      <c r="N980" s="5">
        <f t="shared" si="89"/>
        <v>0</v>
      </c>
      <c r="O980" s="5">
        <f t="shared" si="90"/>
        <v>0</v>
      </c>
      <c r="P980" s="4">
        <v>1</v>
      </c>
      <c r="Q980" s="5">
        <v>38.300646</v>
      </c>
      <c r="R980" s="5">
        <v>-122.294623</v>
      </c>
      <c r="S980" s="24">
        <v>86.431014820000001</v>
      </c>
      <c r="T980" s="24">
        <v>57.12656784</v>
      </c>
      <c r="U980" s="24">
        <v>0</v>
      </c>
      <c r="V980" s="24">
        <v>43.011647250000003</v>
      </c>
      <c r="W980" s="24">
        <v>0</v>
      </c>
      <c r="X980" s="25">
        <v>26082</v>
      </c>
      <c r="Y980" s="24">
        <v>27.251995440000002</v>
      </c>
      <c r="Z980" s="24">
        <v>71.80816591</v>
      </c>
    </row>
    <row r="981" spans="1:26">
      <c r="A981" s="4">
        <v>980</v>
      </c>
      <c r="B981" s="8" t="s">
        <v>1891</v>
      </c>
      <c r="C981" t="s">
        <v>786</v>
      </c>
      <c r="D981" s="4">
        <f t="shared" si="88"/>
        <v>1</v>
      </c>
      <c r="E981" s="5" t="s">
        <v>46</v>
      </c>
      <c r="F981" s="5" t="s">
        <v>22</v>
      </c>
      <c r="G981" s="5">
        <v>1307</v>
      </c>
      <c r="H981" s="5">
        <v>1904</v>
      </c>
      <c r="I981" s="5">
        <f t="shared" si="91"/>
        <v>112</v>
      </c>
      <c r="J981" s="7">
        <v>483700</v>
      </c>
      <c r="K981" s="9">
        <v>41886</v>
      </c>
      <c r="L981" s="9">
        <v>41898</v>
      </c>
      <c r="M981" s="8" t="s">
        <v>1892</v>
      </c>
      <c r="N981" s="5">
        <f t="shared" si="89"/>
        <v>1</v>
      </c>
      <c r="O981" s="5">
        <f t="shared" si="90"/>
        <v>0</v>
      </c>
      <c r="P981" s="4">
        <v>4</v>
      </c>
      <c r="Q981" s="5">
        <v>38.300891</v>
      </c>
      <c r="R981" s="5">
        <v>-122.293898</v>
      </c>
      <c r="S981" s="24">
        <v>86.431014820000001</v>
      </c>
      <c r="T981" s="24">
        <v>57.12656784</v>
      </c>
      <c r="U981" s="24">
        <v>0</v>
      </c>
      <c r="V981" s="24">
        <v>43.011647250000003</v>
      </c>
      <c r="W981" s="24">
        <v>0</v>
      </c>
      <c r="X981" s="25">
        <v>26082</v>
      </c>
      <c r="Y981" s="24">
        <v>27.251995440000002</v>
      </c>
      <c r="Z981" s="24">
        <v>71.80816591</v>
      </c>
    </row>
    <row r="982" spans="1:26">
      <c r="A982" s="4">
        <v>981</v>
      </c>
      <c r="B982" s="8" t="s">
        <v>1893</v>
      </c>
      <c r="C982" t="s">
        <v>786</v>
      </c>
      <c r="D982" s="4">
        <f t="shared" si="88"/>
        <v>0</v>
      </c>
      <c r="E982" s="5" t="s">
        <v>11</v>
      </c>
      <c r="F982" s="5" t="s">
        <v>22</v>
      </c>
      <c r="G982" s="5">
        <v>1584</v>
      </c>
      <c r="H982" s="5">
        <v>1920</v>
      </c>
      <c r="I982" s="5">
        <f t="shared" si="91"/>
        <v>96</v>
      </c>
      <c r="J982" s="7">
        <v>701000</v>
      </c>
      <c r="K982" s="5" t="s">
        <v>2782</v>
      </c>
      <c r="L982" s="5" t="s">
        <v>2782</v>
      </c>
      <c r="M982" s="8" t="s">
        <v>1894</v>
      </c>
      <c r="N982" s="5">
        <f t="shared" si="89"/>
        <v>1</v>
      </c>
      <c r="O982" s="5">
        <f t="shared" si="90"/>
        <v>0</v>
      </c>
      <c r="P982" s="4">
        <v>2</v>
      </c>
      <c r="Q982" s="5">
        <v>38.301003999999999</v>
      </c>
      <c r="R982" s="5">
        <v>-122.296689</v>
      </c>
      <c r="S982" s="24">
        <v>86.431014820000001</v>
      </c>
      <c r="T982" s="24">
        <v>57.12656784</v>
      </c>
      <c r="U982" s="24">
        <v>0</v>
      </c>
      <c r="V982" s="24">
        <v>43.011647250000003</v>
      </c>
      <c r="W982" s="24">
        <v>0</v>
      </c>
      <c r="X982" s="25">
        <v>26082</v>
      </c>
      <c r="Y982" s="24">
        <v>27.251995440000002</v>
      </c>
      <c r="Z982" s="24">
        <v>71.80816591</v>
      </c>
    </row>
    <row r="983" spans="1:26">
      <c r="A983" s="4">
        <v>982</v>
      </c>
      <c r="B983" s="8" t="s">
        <v>1895</v>
      </c>
      <c r="C983" t="s">
        <v>786</v>
      </c>
      <c r="D983" s="4">
        <f t="shared" si="88"/>
        <v>0</v>
      </c>
      <c r="E983" s="5" t="s">
        <v>11</v>
      </c>
      <c r="F983" s="5" t="s">
        <v>22</v>
      </c>
      <c r="G983" s="6">
        <v>1600</v>
      </c>
      <c r="H983" s="5" t="s">
        <v>2782</v>
      </c>
      <c r="I983" s="5" t="s">
        <v>2782</v>
      </c>
      <c r="J983" s="7">
        <v>507000</v>
      </c>
      <c r="K983" s="9">
        <v>41914</v>
      </c>
      <c r="L983" s="5" t="s">
        <v>1896</v>
      </c>
      <c r="M983" s="8" t="s">
        <v>1897</v>
      </c>
      <c r="N983" s="5">
        <f t="shared" si="89"/>
        <v>0</v>
      </c>
      <c r="O983" s="5">
        <f t="shared" si="90"/>
        <v>0</v>
      </c>
      <c r="P983" s="4">
        <v>2</v>
      </c>
      <c r="Q983" s="5">
        <v>38.300995</v>
      </c>
      <c r="R983" s="5">
        <v>-122.29724299999999</v>
      </c>
      <c r="S983" s="24">
        <v>86.431014820000001</v>
      </c>
      <c r="T983" s="24">
        <v>57.12656784</v>
      </c>
      <c r="U983" s="24">
        <v>0</v>
      </c>
      <c r="V983" s="24">
        <v>43.011647250000003</v>
      </c>
      <c r="W983" s="24">
        <v>0</v>
      </c>
      <c r="X983" s="25">
        <v>26082</v>
      </c>
      <c r="Y983" s="24">
        <v>27.251995440000002</v>
      </c>
      <c r="Z983" s="24">
        <v>71.80816591</v>
      </c>
    </row>
    <row r="984" spans="1:26">
      <c r="A984" s="4">
        <v>983</v>
      </c>
      <c r="B984" s="8" t="s">
        <v>1898</v>
      </c>
      <c r="C984" t="s">
        <v>786</v>
      </c>
      <c r="D984" s="4">
        <f t="shared" si="88"/>
        <v>0</v>
      </c>
      <c r="E984" s="5" t="s">
        <v>11</v>
      </c>
      <c r="F984" s="5" t="s">
        <v>22</v>
      </c>
      <c r="G984" s="5">
        <v>1410</v>
      </c>
      <c r="H984" s="5">
        <v>1936</v>
      </c>
      <c r="I984" s="5">
        <f t="shared" ref="I984:I994" si="92">2016-H984</f>
        <v>80</v>
      </c>
      <c r="J984" s="7">
        <v>686800</v>
      </c>
      <c r="K984" s="9">
        <v>41956</v>
      </c>
      <c r="L984" s="9">
        <v>42032</v>
      </c>
      <c r="M984" s="8" t="s">
        <v>1899</v>
      </c>
      <c r="N984" s="5">
        <f t="shared" si="89"/>
        <v>0</v>
      </c>
      <c r="O984" s="5">
        <f t="shared" si="90"/>
        <v>0</v>
      </c>
      <c r="P984" s="4">
        <v>2</v>
      </c>
      <c r="Q984" s="5">
        <v>38.301288</v>
      </c>
      <c r="R984" s="5">
        <v>-122.297828</v>
      </c>
      <c r="S984" s="24">
        <v>86.431014820000001</v>
      </c>
      <c r="T984" s="24">
        <v>57.12656784</v>
      </c>
      <c r="U984" s="24">
        <v>0</v>
      </c>
      <c r="V984" s="24">
        <v>43.011647250000003</v>
      </c>
      <c r="W984" s="24">
        <v>0</v>
      </c>
      <c r="X984" s="25">
        <v>26082</v>
      </c>
      <c r="Y984" s="24">
        <v>27.251995440000002</v>
      </c>
      <c r="Z984" s="24">
        <v>71.80816591</v>
      </c>
    </row>
    <row r="985" spans="1:26">
      <c r="A985" s="4">
        <v>984</v>
      </c>
      <c r="B985" s="8" t="s">
        <v>1900</v>
      </c>
      <c r="C985" t="s">
        <v>786</v>
      </c>
      <c r="D985" s="4">
        <f t="shared" si="88"/>
        <v>0</v>
      </c>
      <c r="E985" s="5" t="s">
        <v>11</v>
      </c>
      <c r="F985" s="5" t="s">
        <v>22</v>
      </c>
      <c r="G985" s="5">
        <v>1053</v>
      </c>
      <c r="H985" s="5">
        <v>1952</v>
      </c>
      <c r="I985" s="5">
        <f t="shared" si="92"/>
        <v>64</v>
      </c>
      <c r="J985" s="7">
        <v>435300</v>
      </c>
      <c r="K985" s="9">
        <v>42431</v>
      </c>
      <c r="L985" s="9">
        <v>42452</v>
      </c>
      <c r="M985" s="8" t="s">
        <v>1901</v>
      </c>
      <c r="N985" s="5">
        <f t="shared" si="89"/>
        <v>1</v>
      </c>
      <c r="O985" s="5">
        <f t="shared" si="90"/>
        <v>0</v>
      </c>
      <c r="P985" s="4">
        <v>2</v>
      </c>
      <c r="Q985" s="5">
        <v>38.301772</v>
      </c>
      <c r="R985" s="5">
        <v>-122.29957400000001</v>
      </c>
      <c r="S985" s="24">
        <v>86.431014820000001</v>
      </c>
      <c r="T985" s="24">
        <v>57.12656784</v>
      </c>
      <c r="U985" s="24">
        <v>0</v>
      </c>
      <c r="V985" s="24">
        <v>43.011647250000003</v>
      </c>
      <c r="W985" s="24">
        <v>0</v>
      </c>
      <c r="X985" s="25">
        <v>26082</v>
      </c>
      <c r="Y985" s="24">
        <v>27.251995440000002</v>
      </c>
      <c r="Z985" s="24">
        <v>71.80816591</v>
      </c>
    </row>
    <row r="986" spans="1:26">
      <c r="A986" s="4">
        <v>985</v>
      </c>
      <c r="B986" s="8" t="s">
        <v>1902</v>
      </c>
      <c r="C986" t="s">
        <v>786</v>
      </c>
      <c r="D986" s="4">
        <f t="shared" si="88"/>
        <v>0</v>
      </c>
      <c r="E986" s="5" t="s">
        <v>11</v>
      </c>
      <c r="F986" s="5" t="s">
        <v>22</v>
      </c>
      <c r="G986" s="5">
        <v>1053</v>
      </c>
      <c r="H986" s="5">
        <v>1952</v>
      </c>
      <c r="I986" s="5">
        <f t="shared" si="92"/>
        <v>64</v>
      </c>
      <c r="J986" s="7">
        <v>457000</v>
      </c>
      <c r="K986" s="9">
        <v>42096</v>
      </c>
      <c r="L986" s="9">
        <v>42107</v>
      </c>
      <c r="M986" s="8" t="s">
        <v>1903</v>
      </c>
      <c r="N986" s="5">
        <f t="shared" si="89"/>
        <v>1</v>
      </c>
      <c r="O986" s="5">
        <f t="shared" si="90"/>
        <v>0</v>
      </c>
      <c r="P986" s="4">
        <v>2</v>
      </c>
      <c r="Q986" s="5">
        <v>38.301845999999998</v>
      </c>
      <c r="R986" s="5">
        <v>-122.299164</v>
      </c>
      <c r="S986" s="24">
        <v>86.431014820000001</v>
      </c>
      <c r="T986" s="24">
        <v>57.12656784</v>
      </c>
      <c r="U986" s="24">
        <v>0</v>
      </c>
      <c r="V986" s="24">
        <v>43.011647250000003</v>
      </c>
      <c r="W986" s="24">
        <v>0</v>
      </c>
      <c r="X986" s="25">
        <v>26082</v>
      </c>
      <c r="Y986" s="24">
        <v>27.251995440000002</v>
      </c>
      <c r="Z986" s="24">
        <v>71.80816591</v>
      </c>
    </row>
    <row r="987" spans="1:26">
      <c r="A987" s="4">
        <v>986</v>
      </c>
      <c r="B987" s="8" t="s">
        <v>1904</v>
      </c>
      <c r="C987" t="s">
        <v>786</v>
      </c>
      <c r="D987" s="4">
        <f t="shared" si="88"/>
        <v>0</v>
      </c>
      <c r="E987" s="5" t="s">
        <v>11</v>
      </c>
      <c r="F987" s="5" t="s">
        <v>22</v>
      </c>
      <c r="G987" s="5">
        <v>1036</v>
      </c>
      <c r="H987" s="5">
        <v>1911</v>
      </c>
      <c r="I987" s="5">
        <f t="shared" si="92"/>
        <v>105</v>
      </c>
      <c r="J987" s="7">
        <v>531500</v>
      </c>
      <c r="K987" s="9">
        <v>42136</v>
      </c>
      <c r="L987" s="5" t="s">
        <v>178</v>
      </c>
      <c r="M987" s="8" t="s">
        <v>1905</v>
      </c>
      <c r="N987" s="5">
        <f t="shared" si="89"/>
        <v>0</v>
      </c>
      <c r="O987" s="5">
        <f t="shared" si="90"/>
        <v>0</v>
      </c>
      <c r="P987" s="4">
        <v>3</v>
      </c>
      <c r="Q987" s="5">
        <v>38.301889000000003</v>
      </c>
      <c r="R987" s="5">
        <v>-122.296932</v>
      </c>
      <c r="S987" s="24">
        <v>86.431014820000001</v>
      </c>
      <c r="T987" s="24">
        <v>57.12656784</v>
      </c>
      <c r="U987" s="24">
        <v>0</v>
      </c>
      <c r="V987" s="24">
        <v>43.011647250000003</v>
      </c>
      <c r="W987" s="24">
        <v>0</v>
      </c>
      <c r="X987" s="25">
        <v>26082</v>
      </c>
      <c r="Y987" s="24">
        <v>27.251995440000002</v>
      </c>
      <c r="Z987" s="24">
        <v>71.80816591</v>
      </c>
    </row>
    <row r="988" spans="1:26">
      <c r="A988" s="4">
        <v>987</v>
      </c>
      <c r="B988" s="8" t="s">
        <v>1906</v>
      </c>
      <c r="C988" t="s">
        <v>786</v>
      </c>
      <c r="D988" s="4">
        <f t="shared" si="88"/>
        <v>0</v>
      </c>
      <c r="E988" s="5" t="s">
        <v>11</v>
      </c>
      <c r="F988" s="5" t="s">
        <v>22</v>
      </c>
      <c r="G988" s="5">
        <v>1053</v>
      </c>
      <c r="H988" s="5">
        <v>1952</v>
      </c>
      <c r="I988" s="5">
        <f t="shared" si="92"/>
        <v>64</v>
      </c>
      <c r="J988" s="7">
        <v>438400</v>
      </c>
      <c r="K988" s="5" t="s">
        <v>2782</v>
      </c>
      <c r="L988" s="5" t="s">
        <v>2782</v>
      </c>
      <c r="M988" s="8" t="s">
        <v>1907</v>
      </c>
      <c r="N988" s="5">
        <f t="shared" si="89"/>
        <v>1</v>
      </c>
      <c r="O988" s="5">
        <f t="shared" si="90"/>
        <v>0</v>
      </c>
      <c r="P988" s="4">
        <v>2</v>
      </c>
      <c r="Q988" s="5">
        <v>38.302416000000001</v>
      </c>
      <c r="R988" s="5">
        <v>-122.29963600000001</v>
      </c>
      <c r="S988" s="24">
        <v>86.431014820000001</v>
      </c>
      <c r="T988" s="24">
        <v>57.12656784</v>
      </c>
      <c r="U988" s="24">
        <v>0</v>
      </c>
      <c r="V988" s="24">
        <v>43.011647250000003</v>
      </c>
      <c r="W988" s="24">
        <v>0</v>
      </c>
      <c r="X988" s="25">
        <v>26082</v>
      </c>
      <c r="Y988" s="24">
        <v>27.251995440000002</v>
      </c>
      <c r="Z988" s="24">
        <v>71.80816591</v>
      </c>
    </row>
    <row r="989" spans="1:26">
      <c r="A989" s="4">
        <v>988</v>
      </c>
      <c r="B989" s="8" t="s">
        <v>1908</v>
      </c>
      <c r="C989" t="s">
        <v>786</v>
      </c>
      <c r="D989" s="4">
        <f t="shared" si="88"/>
        <v>0</v>
      </c>
      <c r="E989" s="5" t="s">
        <v>11</v>
      </c>
      <c r="F989" s="5" t="s">
        <v>22</v>
      </c>
      <c r="G989" s="5">
        <v>1053</v>
      </c>
      <c r="H989" s="5">
        <v>1952</v>
      </c>
      <c r="I989" s="5">
        <f t="shared" si="92"/>
        <v>64</v>
      </c>
      <c r="J989" s="7">
        <v>445700</v>
      </c>
      <c r="K989" s="9">
        <v>41897</v>
      </c>
      <c r="L989" s="9">
        <v>42200</v>
      </c>
      <c r="M989" s="8" t="s">
        <v>1903</v>
      </c>
      <c r="N989" s="5">
        <f t="shared" si="89"/>
        <v>1</v>
      </c>
      <c r="O989" s="5">
        <f t="shared" si="90"/>
        <v>0</v>
      </c>
      <c r="P989" s="4">
        <v>2</v>
      </c>
      <c r="Q989" s="5">
        <v>38.302199000000002</v>
      </c>
      <c r="R989" s="5">
        <v>-122.299347</v>
      </c>
      <c r="S989" s="24">
        <v>86.431014820000001</v>
      </c>
      <c r="T989" s="24">
        <v>57.12656784</v>
      </c>
      <c r="U989" s="24">
        <v>0</v>
      </c>
      <c r="V989" s="24">
        <v>43.011647250000003</v>
      </c>
      <c r="W989" s="24">
        <v>0</v>
      </c>
      <c r="X989" s="25">
        <v>26082</v>
      </c>
      <c r="Y989" s="24">
        <v>27.251995440000002</v>
      </c>
      <c r="Z989" s="24">
        <v>71.80816591</v>
      </c>
    </row>
    <row r="990" spans="1:26">
      <c r="A990" s="4">
        <v>989</v>
      </c>
      <c r="B990" s="8" t="s">
        <v>1909</v>
      </c>
      <c r="C990" t="s">
        <v>786</v>
      </c>
      <c r="D990" s="4">
        <f t="shared" si="88"/>
        <v>0</v>
      </c>
      <c r="E990" s="5" t="s">
        <v>11</v>
      </c>
      <c r="F990" s="5" t="s">
        <v>22</v>
      </c>
      <c r="G990" s="5">
        <v>1053</v>
      </c>
      <c r="H990" s="5">
        <v>1952</v>
      </c>
      <c r="I990" s="5">
        <f t="shared" si="92"/>
        <v>64</v>
      </c>
      <c r="J990" s="7">
        <v>441600</v>
      </c>
      <c r="K990" s="5" t="s">
        <v>2782</v>
      </c>
      <c r="L990" s="5" t="s">
        <v>2782</v>
      </c>
      <c r="M990" s="8" t="s">
        <v>1910</v>
      </c>
      <c r="N990" s="5">
        <f t="shared" si="89"/>
        <v>0</v>
      </c>
      <c r="O990" s="5">
        <f t="shared" si="90"/>
        <v>0</v>
      </c>
      <c r="P990" s="4">
        <v>2</v>
      </c>
      <c r="Q990" s="5">
        <v>38.302489999999999</v>
      </c>
      <c r="R990" s="5">
        <v>-122.29921299999999</v>
      </c>
      <c r="S990" s="24">
        <v>86.431014820000001</v>
      </c>
      <c r="T990" s="24">
        <v>57.12656784</v>
      </c>
      <c r="U990" s="24">
        <v>0</v>
      </c>
      <c r="V990" s="24">
        <v>43.011647250000003</v>
      </c>
      <c r="W990" s="24">
        <v>0</v>
      </c>
      <c r="X990" s="25">
        <v>26082</v>
      </c>
      <c r="Y990" s="24">
        <v>27.251995440000002</v>
      </c>
      <c r="Z990" s="24">
        <v>71.80816591</v>
      </c>
    </row>
    <row r="991" spans="1:26">
      <c r="A991" s="4">
        <v>990</v>
      </c>
      <c r="B991" s="8" t="s">
        <v>1911</v>
      </c>
      <c r="C991" t="s">
        <v>786</v>
      </c>
      <c r="D991" s="4">
        <f t="shared" si="88"/>
        <v>0</v>
      </c>
      <c r="E991" s="5" t="s">
        <v>11</v>
      </c>
      <c r="F991" s="5" t="s">
        <v>22</v>
      </c>
      <c r="G991" s="5">
        <v>1053</v>
      </c>
      <c r="H991" s="5">
        <v>1952</v>
      </c>
      <c r="I991" s="5">
        <f t="shared" si="92"/>
        <v>64</v>
      </c>
      <c r="J991" s="7">
        <v>437600</v>
      </c>
      <c r="K991" s="5" t="s">
        <v>2782</v>
      </c>
      <c r="L991" s="5" t="s">
        <v>2782</v>
      </c>
      <c r="M991" s="8" t="s">
        <v>1910</v>
      </c>
      <c r="N991" s="5">
        <f t="shared" si="89"/>
        <v>0</v>
      </c>
      <c r="O991" s="5">
        <f t="shared" si="90"/>
        <v>0</v>
      </c>
      <c r="P991" s="4">
        <v>2</v>
      </c>
      <c r="Q991" s="5">
        <v>38.302759000000002</v>
      </c>
      <c r="R991" s="5">
        <v>-122.297973</v>
      </c>
      <c r="S991" s="24">
        <v>86.431014820000001</v>
      </c>
      <c r="T991" s="24">
        <v>57.12656784</v>
      </c>
      <c r="U991" s="24">
        <v>0</v>
      </c>
      <c r="V991" s="24">
        <v>43.011647250000003</v>
      </c>
      <c r="W991" s="24">
        <v>0</v>
      </c>
      <c r="X991" s="25">
        <v>26082</v>
      </c>
      <c r="Y991" s="24">
        <v>27.251995440000002</v>
      </c>
      <c r="Z991" s="24">
        <v>71.80816591</v>
      </c>
    </row>
    <row r="992" spans="1:26">
      <c r="A992" s="4">
        <v>991</v>
      </c>
      <c r="B992" s="8" t="s">
        <v>1912</v>
      </c>
      <c r="C992" t="s">
        <v>786</v>
      </c>
      <c r="D992" s="4">
        <f t="shared" si="88"/>
        <v>0</v>
      </c>
      <c r="E992" s="5" t="s">
        <v>11</v>
      </c>
      <c r="F992" s="5" t="s">
        <v>22</v>
      </c>
      <c r="G992" s="5">
        <v>1053</v>
      </c>
      <c r="H992" s="5">
        <v>1952</v>
      </c>
      <c r="I992" s="5">
        <f t="shared" si="92"/>
        <v>64</v>
      </c>
      <c r="J992" s="7">
        <v>455700</v>
      </c>
      <c r="K992" s="5" t="s">
        <v>2782</v>
      </c>
      <c r="L992" s="5" t="s">
        <v>2782</v>
      </c>
      <c r="M992" s="8" t="s">
        <v>1913</v>
      </c>
      <c r="N992" s="5">
        <f t="shared" si="89"/>
        <v>0</v>
      </c>
      <c r="O992" s="5">
        <f t="shared" si="90"/>
        <v>0</v>
      </c>
      <c r="P992" s="4">
        <v>2</v>
      </c>
      <c r="Q992" s="5">
        <v>38.302751999999998</v>
      </c>
      <c r="R992" s="5">
        <v>-122.30004</v>
      </c>
      <c r="S992" s="24">
        <v>86.431014820000001</v>
      </c>
      <c r="T992" s="24">
        <v>57.12656784</v>
      </c>
      <c r="U992" s="24">
        <v>0</v>
      </c>
      <c r="V992" s="24">
        <v>43.011647250000003</v>
      </c>
      <c r="W992" s="24">
        <v>0</v>
      </c>
      <c r="X992" s="25">
        <v>26082</v>
      </c>
      <c r="Y992" s="24">
        <v>27.251995440000002</v>
      </c>
      <c r="Z992" s="24">
        <v>71.80816591</v>
      </c>
    </row>
    <row r="993" spans="1:26">
      <c r="A993" s="4">
        <v>992</v>
      </c>
      <c r="B993" s="8" t="s">
        <v>1914</v>
      </c>
      <c r="C993" t="s">
        <v>786</v>
      </c>
      <c r="D993" s="4">
        <f t="shared" si="88"/>
        <v>0</v>
      </c>
      <c r="E993" s="5" t="s">
        <v>11</v>
      </c>
      <c r="F993" s="5" t="s">
        <v>22</v>
      </c>
      <c r="G993" s="5">
        <v>920</v>
      </c>
      <c r="H993" s="5">
        <v>1937</v>
      </c>
      <c r="I993" s="5">
        <f t="shared" si="92"/>
        <v>79</v>
      </c>
      <c r="J993" s="7">
        <v>408600</v>
      </c>
      <c r="K993" s="9">
        <v>41925</v>
      </c>
      <c r="L993" s="9">
        <v>41939</v>
      </c>
      <c r="M993" s="8" t="s">
        <v>1188</v>
      </c>
      <c r="N993" s="5">
        <f t="shared" si="89"/>
        <v>1</v>
      </c>
      <c r="O993" s="5">
        <f t="shared" si="90"/>
        <v>0</v>
      </c>
      <c r="P993" s="4">
        <v>2</v>
      </c>
      <c r="Q993" s="5">
        <v>38.303564999999999</v>
      </c>
      <c r="R993" s="5">
        <v>-122.298858</v>
      </c>
      <c r="S993" s="24">
        <v>86.431014820000001</v>
      </c>
      <c r="T993" s="24">
        <v>57.12656784</v>
      </c>
      <c r="U993" s="24">
        <v>0</v>
      </c>
      <c r="V993" s="24">
        <v>43.011647250000003</v>
      </c>
      <c r="W993" s="24">
        <v>0</v>
      </c>
      <c r="X993" s="25">
        <v>26082</v>
      </c>
      <c r="Y993" s="24">
        <v>27.251995440000002</v>
      </c>
      <c r="Z993" s="24">
        <v>71.80816591</v>
      </c>
    </row>
    <row r="994" spans="1:26">
      <c r="A994" s="4">
        <v>993</v>
      </c>
      <c r="B994" s="8" t="s">
        <v>1915</v>
      </c>
      <c r="C994" t="s">
        <v>786</v>
      </c>
      <c r="D994" s="4">
        <f t="shared" si="88"/>
        <v>0</v>
      </c>
      <c r="E994" s="5" t="s">
        <v>11</v>
      </c>
      <c r="F994" s="5" t="s">
        <v>22</v>
      </c>
      <c r="G994" s="5">
        <v>1453</v>
      </c>
      <c r="H994" s="5">
        <v>1939</v>
      </c>
      <c r="I994" s="5">
        <f t="shared" si="92"/>
        <v>77</v>
      </c>
      <c r="J994" s="7">
        <v>529700</v>
      </c>
      <c r="K994" s="9">
        <v>42242</v>
      </c>
      <c r="L994" s="9">
        <v>42394</v>
      </c>
      <c r="M994" s="8" t="s">
        <v>1916</v>
      </c>
      <c r="N994" s="5">
        <f t="shared" si="89"/>
        <v>1</v>
      </c>
      <c r="O994" s="5">
        <f t="shared" si="90"/>
        <v>0</v>
      </c>
      <c r="P994" s="4">
        <v>2</v>
      </c>
      <c r="Q994" s="5">
        <v>38.302512999999998</v>
      </c>
      <c r="R994" s="5">
        <v>-122.296211</v>
      </c>
      <c r="S994" s="24">
        <v>86.431014820000001</v>
      </c>
      <c r="T994" s="24">
        <v>57.12656784</v>
      </c>
      <c r="U994" s="24">
        <v>0</v>
      </c>
      <c r="V994" s="24">
        <v>43.011647250000003</v>
      </c>
      <c r="W994" s="24">
        <v>0</v>
      </c>
      <c r="X994" s="25">
        <v>26082</v>
      </c>
      <c r="Y994" s="24">
        <v>27.251995440000002</v>
      </c>
      <c r="Z994" s="24">
        <v>71.80816591</v>
      </c>
    </row>
    <row r="995" spans="1:26">
      <c r="A995" s="4">
        <v>994</v>
      </c>
      <c r="B995" s="8" t="s">
        <v>1917</v>
      </c>
      <c r="C995" t="s">
        <v>786</v>
      </c>
      <c r="D995" s="4">
        <f t="shared" si="88"/>
        <v>0</v>
      </c>
      <c r="E995" s="5" t="s">
        <v>11</v>
      </c>
      <c r="F995" s="5" t="s">
        <v>22</v>
      </c>
      <c r="G995" s="6">
        <v>900</v>
      </c>
      <c r="H995" s="5" t="s">
        <v>2782</v>
      </c>
      <c r="I995" s="5" t="s">
        <v>2782</v>
      </c>
      <c r="J995" s="7" t="s">
        <v>2782</v>
      </c>
      <c r="K995" s="5" t="s">
        <v>2782</v>
      </c>
      <c r="L995" s="5" t="s">
        <v>2782</v>
      </c>
      <c r="M995" s="5" t="s">
        <v>5</v>
      </c>
      <c r="N995" s="5">
        <f t="shared" si="89"/>
        <v>0</v>
      </c>
      <c r="O995" s="5">
        <f t="shared" si="90"/>
        <v>0</v>
      </c>
      <c r="P995" s="4">
        <v>1</v>
      </c>
      <c r="Q995" s="5">
        <v>38.302864999999997</v>
      </c>
      <c r="R995" s="5">
        <v>-122.294355</v>
      </c>
      <c r="S995" s="24">
        <v>86.431014820000001</v>
      </c>
      <c r="T995" s="24">
        <v>57.12656784</v>
      </c>
      <c r="U995" s="24">
        <v>0</v>
      </c>
      <c r="V995" s="24">
        <v>43.011647250000003</v>
      </c>
      <c r="W995" s="24">
        <v>0</v>
      </c>
      <c r="X995" s="25">
        <v>26082</v>
      </c>
      <c r="Y995" s="24">
        <v>27.251995440000002</v>
      </c>
      <c r="Z995" s="24">
        <v>71.80816591</v>
      </c>
    </row>
    <row r="996" spans="1:26">
      <c r="A996" s="4">
        <v>995</v>
      </c>
      <c r="B996" s="8" t="s">
        <v>1918</v>
      </c>
      <c r="C996" t="s">
        <v>786</v>
      </c>
      <c r="D996" s="4">
        <f t="shared" si="88"/>
        <v>0</v>
      </c>
      <c r="E996" s="5" t="s">
        <v>11</v>
      </c>
      <c r="F996" s="5" t="s">
        <v>22</v>
      </c>
      <c r="G996" s="5">
        <v>1013</v>
      </c>
      <c r="H996" s="5">
        <v>1939</v>
      </c>
      <c r="I996" s="5">
        <f>2016-H996</f>
        <v>77</v>
      </c>
      <c r="J996" s="7">
        <v>425100</v>
      </c>
      <c r="K996" s="5" t="s">
        <v>2782</v>
      </c>
      <c r="L996" s="5" t="s">
        <v>2782</v>
      </c>
      <c r="M996" s="8" t="s">
        <v>1919</v>
      </c>
      <c r="N996" s="5">
        <f t="shared" si="89"/>
        <v>1</v>
      </c>
      <c r="O996" s="5">
        <f t="shared" si="90"/>
        <v>0</v>
      </c>
      <c r="P996" s="4">
        <v>2</v>
      </c>
      <c r="Q996" s="5">
        <v>38.302773999999999</v>
      </c>
      <c r="R996" s="5">
        <v>-122.29664099999999</v>
      </c>
      <c r="S996" s="24">
        <v>86.431014820000001</v>
      </c>
      <c r="T996" s="24">
        <v>57.12656784</v>
      </c>
      <c r="U996" s="24">
        <v>0</v>
      </c>
      <c r="V996" s="24">
        <v>43.011647250000003</v>
      </c>
      <c r="W996" s="24">
        <v>0</v>
      </c>
      <c r="X996" s="25">
        <v>26082</v>
      </c>
      <c r="Y996" s="24">
        <v>27.251995440000002</v>
      </c>
      <c r="Z996" s="24">
        <v>71.80816591</v>
      </c>
    </row>
    <row r="997" spans="1:26">
      <c r="A997" s="4">
        <v>996</v>
      </c>
      <c r="B997" s="8" t="s">
        <v>1920</v>
      </c>
      <c r="C997" t="s">
        <v>786</v>
      </c>
      <c r="D997" s="4">
        <f t="shared" si="88"/>
        <v>0</v>
      </c>
      <c r="E997" s="5" t="s">
        <v>11</v>
      </c>
      <c r="F997" s="5" t="s">
        <v>22</v>
      </c>
      <c r="G997" s="5">
        <v>812</v>
      </c>
      <c r="H997" s="5">
        <v>1950</v>
      </c>
      <c r="I997" s="5">
        <f>2016-H997</f>
        <v>66</v>
      </c>
      <c r="J997" s="7">
        <v>538000</v>
      </c>
      <c r="K997" s="5" t="s">
        <v>2782</v>
      </c>
      <c r="L997" s="5" t="s">
        <v>2782</v>
      </c>
      <c r="M997" s="8" t="s">
        <v>634</v>
      </c>
      <c r="N997" s="5">
        <f t="shared" si="89"/>
        <v>0</v>
      </c>
      <c r="O997" s="5">
        <f t="shared" si="90"/>
        <v>0</v>
      </c>
      <c r="P997" s="4">
        <v>2</v>
      </c>
      <c r="Q997" s="5">
        <v>38.303178000000003</v>
      </c>
      <c r="R997" s="5">
        <v>-122.296419</v>
      </c>
      <c r="S997" s="24">
        <v>86.431014820000001</v>
      </c>
      <c r="T997" s="24">
        <v>57.12656784</v>
      </c>
      <c r="U997" s="24">
        <v>0</v>
      </c>
      <c r="V997" s="24">
        <v>43.011647250000003</v>
      </c>
      <c r="W997" s="24">
        <v>0</v>
      </c>
      <c r="X997" s="25">
        <v>26082</v>
      </c>
      <c r="Y997" s="24">
        <v>27.251995440000002</v>
      </c>
      <c r="Z997" s="24">
        <v>71.80816591</v>
      </c>
    </row>
    <row r="998" spans="1:26">
      <c r="A998" s="4">
        <v>997</v>
      </c>
      <c r="B998" s="8" t="s">
        <v>1921</v>
      </c>
      <c r="C998" t="s">
        <v>786</v>
      </c>
      <c r="D998" s="4">
        <f t="shared" si="88"/>
        <v>0</v>
      </c>
      <c r="E998" s="5" t="s">
        <v>11</v>
      </c>
      <c r="F998" s="5" t="s">
        <v>22</v>
      </c>
      <c r="G998" s="5">
        <v>909</v>
      </c>
      <c r="H998" s="5">
        <v>1910</v>
      </c>
      <c r="I998" s="5">
        <f>2016-H998</f>
        <v>106</v>
      </c>
      <c r="J998" s="7">
        <v>400300</v>
      </c>
      <c r="K998" s="9">
        <v>42128</v>
      </c>
      <c r="L998" s="5" t="s">
        <v>908</v>
      </c>
      <c r="M998" s="8" t="s">
        <v>1922</v>
      </c>
      <c r="N998" s="5">
        <f t="shared" si="89"/>
        <v>0</v>
      </c>
      <c r="O998" s="5">
        <f t="shared" si="90"/>
        <v>0</v>
      </c>
      <c r="P998" s="4">
        <v>2</v>
      </c>
      <c r="Q998" s="5">
        <v>38.303303999999997</v>
      </c>
      <c r="R998" s="5">
        <v>-122.29558900000001</v>
      </c>
      <c r="S998" s="24">
        <v>86.431014820000001</v>
      </c>
      <c r="T998" s="24">
        <v>57.12656784</v>
      </c>
      <c r="U998" s="24">
        <v>0</v>
      </c>
      <c r="V998" s="24">
        <v>43.011647250000003</v>
      </c>
      <c r="W998" s="24">
        <v>0</v>
      </c>
      <c r="X998" s="25">
        <v>26082</v>
      </c>
      <c r="Y998" s="24">
        <v>27.251995440000002</v>
      </c>
      <c r="Z998" s="24">
        <v>71.80816591</v>
      </c>
    </row>
    <row r="999" spans="1:26">
      <c r="A999" s="4">
        <v>998</v>
      </c>
      <c r="B999" s="8" t="s">
        <v>1923</v>
      </c>
      <c r="C999" t="s">
        <v>786</v>
      </c>
      <c r="D999" s="4">
        <f t="shared" si="88"/>
        <v>0</v>
      </c>
      <c r="E999" s="5" t="s">
        <v>11</v>
      </c>
      <c r="F999" s="5" t="s">
        <v>22</v>
      </c>
      <c r="G999" s="5">
        <v>988</v>
      </c>
      <c r="H999" s="5">
        <v>1898</v>
      </c>
      <c r="I999" s="5">
        <f>2016-H999</f>
        <v>118</v>
      </c>
      <c r="J999" s="7">
        <v>414800</v>
      </c>
      <c r="K999" s="5" t="s">
        <v>2782</v>
      </c>
      <c r="L999" s="5" t="s">
        <v>2782</v>
      </c>
      <c r="M999" s="8" t="s">
        <v>1924</v>
      </c>
      <c r="N999" s="5">
        <f t="shared" si="89"/>
        <v>1</v>
      </c>
      <c r="O999" s="5">
        <f t="shared" si="90"/>
        <v>0</v>
      </c>
      <c r="P999" s="4">
        <v>2</v>
      </c>
      <c r="Q999" s="5">
        <v>38.303068000000003</v>
      </c>
      <c r="R999" s="5">
        <v>-122.295028</v>
      </c>
      <c r="S999" s="24">
        <v>86.431014820000001</v>
      </c>
      <c r="T999" s="24">
        <v>57.12656784</v>
      </c>
      <c r="U999" s="24">
        <v>0</v>
      </c>
      <c r="V999" s="24">
        <v>43.011647250000003</v>
      </c>
      <c r="W999" s="24">
        <v>0</v>
      </c>
      <c r="X999" s="25">
        <v>26082</v>
      </c>
      <c r="Y999" s="24">
        <v>27.251995440000002</v>
      </c>
      <c r="Z999" s="24">
        <v>71.80816591</v>
      </c>
    </row>
    <row r="1000" spans="1:26">
      <c r="A1000" s="4">
        <v>999</v>
      </c>
      <c r="B1000" s="8" t="s">
        <v>1925</v>
      </c>
      <c r="C1000" t="s">
        <v>786</v>
      </c>
      <c r="D1000" s="4">
        <f t="shared" si="88"/>
        <v>0</v>
      </c>
      <c r="E1000" s="5" t="s">
        <v>11</v>
      </c>
      <c r="F1000" s="5" t="s">
        <v>22</v>
      </c>
      <c r="G1000" s="6">
        <v>900</v>
      </c>
      <c r="H1000" s="5" t="s">
        <v>2782</v>
      </c>
      <c r="I1000" s="5" t="s">
        <v>2782</v>
      </c>
      <c r="J1000" s="7">
        <v>582300</v>
      </c>
      <c r="K1000" s="9">
        <v>41887</v>
      </c>
      <c r="L1000" s="5" t="s">
        <v>398</v>
      </c>
      <c r="M1000" s="8" t="s">
        <v>1926</v>
      </c>
      <c r="N1000" s="5">
        <f t="shared" si="89"/>
        <v>0</v>
      </c>
      <c r="O1000" s="5">
        <f t="shared" si="90"/>
        <v>0</v>
      </c>
      <c r="P1000" s="4">
        <v>2</v>
      </c>
      <c r="Q1000" s="5">
        <v>38.303798</v>
      </c>
      <c r="R1000" s="5">
        <v>-122.29612299999999</v>
      </c>
      <c r="S1000" s="24">
        <v>86.431014820000001</v>
      </c>
      <c r="T1000" s="24">
        <v>57.12656784</v>
      </c>
      <c r="U1000" s="24">
        <v>0</v>
      </c>
      <c r="V1000" s="24">
        <v>43.011647250000003</v>
      </c>
      <c r="W1000" s="24">
        <v>0</v>
      </c>
      <c r="X1000" s="25">
        <v>26082</v>
      </c>
      <c r="Y1000" s="24">
        <v>27.251995440000002</v>
      </c>
      <c r="Z1000" s="24">
        <v>71.80816591</v>
      </c>
    </row>
    <row r="1001" spans="1:26">
      <c r="A1001" s="4">
        <v>1000</v>
      </c>
      <c r="B1001" s="8" t="s">
        <v>1927</v>
      </c>
      <c r="C1001" t="s">
        <v>786</v>
      </c>
      <c r="D1001" s="4">
        <f t="shared" si="88"/>
        <v>0</v>
      </c>
      <c r="E1001" s="5" t="s">
        <v>11</v>
      </c>
      <c r="F1001" s="5" t="s">
        <v>22</v>
      </c>
      <c r="G1001" s="5">
        <v>2126</v>
      </c>
      <c r="H1001" s="5" t="s">
        <v>2782</v>
      </c>
      <c r="I1001" s="5" t="s">
        <v>2782</v>
      </c>
      <c r="J1001" s="7">
        <v>595700</v>
      </c>
      <c r="K1001" s="5" t="s">
        <v>2782</v>
      </c>
      <c r="L1001" s="5" t="s">
        <v>2782</v>
      </c>
      <c r="M1001" s="8" t="s">
        <v>1928</v>
      </c>
      <c r="N1001" s="5">
        <f t="shared" si="89"/>
        <v>0</v>
      </c>
      <c r="O1001" s="5">
        <f t="shared" si="90"/>
        <v>0</v>
      </c>
      <c r="P1001" s="4">
        <v>2</v>
      </c>
      <c r="Q1001" s="5">
        <v>38.303868000000001</v>
      </c>
      <c r="R1001" s="5">
        <v>-122.300005</v>
      </c>
      <c r="S1001" s="24">
        <v>86.431014820000001</v>
      </c>
      <c r="T1001" s="24">
        <v>57.12656784</v>
      </c>
      <c r="U1001" s="24">
        <v>0</v>
      </c>
      <c r="V1001" s="24">
        <v>43.011647250000003</v>
      </c>
      <c r="W1001" s="24">
        <v>0</v>
      </c>
      <c r="X1001" s="25">
        <v>26082</v>
      </c>
      <c r="Y1001" s="24">
        <v>27.251995440000002</v>
      </c>
      <c r="Z1001" s="24">
        <v>71.80816591</v>
      </c>
    </row>
    <row r="1002" spans="1:26">
      <c r="A1002" s="4">
        <v>1001</v>
      </c>
      <c r="B1002" s="8" t="s">
        <v>1929</v>
      </c>
      <c r="C1002" t="s">
        <v>786</v>
      </c>
      <c r="D1002" s="4">
        <f t="shared" si="88"/>
        <v>0</v>
      </c>
      <c r="E1002" s="5" t="s">
        <v>11</v>
      </c>
      <c r="F1002" s="5" t="s">
        <v>22</v>
      </c>
      <c r="G1002" s="5">
        <v>2272</v>
      </c>
      <c r="H1002" s="5">
        <v>1918</v>
      </c>
      <c r="I1002" s="5">
        <f t="shared" ref="I1002:I1018" si="93">2016-H1002</f>
        <v>98</v>
      </c>
      <c r="J1002" s="7">
        <v>636400</v>
      </c>
      <c r="K1002" s="9">
        <v>41897</v>
      </c>
      <c r="L1002" s="9">
        <v>42368</v>
      </c>
      <c r="M1002" s="8" t="s">
        <v>1930</v>
      </c>
      <c r="N1002" s="5">
        <f t="shared" si="89"/>
        <v>0</v>
      </c>
      <c r="O1002" s="5">
        <f t="shared" si="90"/>
        <v>0</v>
      </c>
      <c r="P1002" s="4">
        <v>2</v>
      </c>
      <c r="Q1002" s="5">
        <v>38.304665999999997</v>
      </c>
      <c r="R1002" s="5">
        <v>-122.297872</v>
      </c>
      <c r="S1002" s="24">
        <v>86.431014820000001</v>
      </c>
      <c r="T1002" s="24">
        <v>57.12656784</v>
      </c>
      <c r="U1002" s="24">
        <v>0</v>
      </c>
      <c r="V1002" s="24">
        <v>43.011647250000003</v>
      </c>
      <c r="W1002" s="24">
        <v>0</v>
      </c>
      <c r="X1002" s="25">
        <v>26082</v>
      </c>
      <c r="Y1002" s="24">
        <v>27.251995440000002</v>
      </c>
      <c r="Z1002" s="24">
        <v>71.80816591</v>
      </c>
    </row>
    <row r="1003" spans="1:26">
      <c r="A1003" s="4">
        <v>1002</v>
      </c>
      <c r="B1003" s="8" t="s">
        <v>1931</v>
      </c>
      <c r="C1003" t="s">
        <v>786</v>
      </c>
      <c r="D1003" s="4">
        <f t="shared" si="88"/>
        <v>1</v>
      </c>
      <c r="E1003" s="5" t="s">
        <v>46</v>
      </c>
      <c r="F1003" s="5" t="s">
        <v>22</v>
      </c>
      <c r="G1003" s="5">
        <v>1530</v>
      </c>
      <c r="H1003" s="5">
        <v>1912</v>
      </c>
      <c r="I1003" s="5">
        <f t="shared" si="93"/>
        <v>104</v>
      </c>
      <c r="J1003" s="7">
        <v>475000</v>
      </c>
      <c r="K1003" s="9">
        <v>42174</v>
      </c>
      <c r="L1003" s="9">
        <v>42187</v>
      </c>
      <c r="M1003" s="8" t="s">
        <v>1932</v>
      </c>
      <c r="N1003" s="5">
        <f t="shared" si="89"/>
        <v>0</v>
      </c>
      <c r="O1003" s="5">
        <f t="shared" si="90"/>
        <v>0</v>
      </c>
      <c r="P1003" s="4">
        <v>4</v>
      </c>
      <c r="Q1003" s="5">
        <v>38.304225000000002</v>
      </c>
      <c r="R1003" s="5">
        <v>-122.300327</v>
      </c>
      <c r="S1003" s="24">
        <v>86.431014820000001</v>
      </c>
      <c r="T1003" s="24">
        <v>57.12656784</v>
      </c>
      <c r="U1003" s="24">
        <v>0</v>
      </c>
      <c r="V1003" s="24">
        <v>43.011647250000003</v>
      </c>
      <c r="W1003" s="24">
        <v>0</v>
      </c>
      <c r="X1003" s="25">
        <v>26082</v>
      </c>
      <c r="Y1003" s="24">
        <v>27.251995440000002</v>
      </c>
      <c r="Z1003" s="24">
        <v>71.80816591</v>
      </c>
    </row>
    <row r="1004" spans="1:26">
      <c r="A1004" s="4">
        <v>1003</v>
      </c>
      <c r="B1004" s="8" t="s">
        <v>1933</v>
      </c>
      <c r="C1004" t="s">
        <v>786</v>
      </c>
      <c r="D1004" s="4">
        <f t="shared" si="88"/>
        <v>1</v>
      </c>
      <c r="E1004" s="5" t="s">
        <v>46</v>
      </c>
      <c r="F1004" s="5" t="s">
        <v>22</v>
      </c>
      <c r="G1004" s="5">
        <v>1289</v>
      </c>
      <c r="H1004" s="5">
        <v>1900</v>
      </c>
      <c r="I1004" s="5">
        <f t="shared" si="93"/>
        <v>116</v>
      </c>
      <c r="J1004" s="7">
        <v>482900</v>
      </c>
      <c r="K1004" s="9">
        <v>41912</v>
      </c>
      <c r="L1004" s="5" t="s">
        <v>1934</v>
      </c>
      <c r="M1004" s="8" t="s">
        <v>1935</v>
      </c>
      <c r="N1004" s="5">
        <f t="shared" si="89"/>
        <v>0</v>
      </c>
      <c r="O1004" s="5">
        <f t="shared" si="90"/>
        <v>0</v>
      </c>
      <c r="P1004" s="4">
        <v>4</v>
      </c>
      <c r="Q1004" s="5">
        <v>38.304597000000001</v>
      </c>
      <c r="R1004" s="5">
        <v>-122.29826</v>
      </c>
      <c r="S1004" s="24">
        <v>86.431014820000001</v>
      </c>
      <c r="T1004" s="24">
        <v>57.12656784</v>
      </c>
      <c r="U1004" s="24">
        <v>0</v>
      </c>
      <c r="V1004" s="24">
        <v>43.011647250000003</v>
      </c>
      <c r="W1004" s="24">
        <v>0</v>
      </c>
      <c r="X1004" s="25">
        <v>26082</v>
      </c>
      <c r="Y1004" s="24">
        <v>27.251995440000002</v>
      </c>
      <c r="Z1004" s="24">
        <v>71.80816591</v>
      </c>
    </row>
    <row r="1005" spans="1:26">
      <c r="A1005" s="4">
        <v>1004</v>
      </c>
      <c r="B1005" s="8" t="s">
        <v>1936</v>
      </c>
      <c r="C1005" t="s">
        <v>786</v>
      </c>
      <c r="D1005" s="4">
        <f t="shared" si="88"/>
        <v>0</v>
      </c>
      <c r="E1005" s="5" t="s">
        <v>11</v>
      </c>
      <c r="F1005" s="5" t="s">
        <v>22</v>
      </c>
      <c r="G1005" s="5">
        <v>1056</v>
      </c>
      <c r="H1005" s="5">
        <v>1930</v>
      </c>
      <c r="I1005" s="5">
        <f t="shared" si="93"/>
        <v>86</v>
      </c>
      <c r="J1005" s="7">
        <v>436200</v>
      </c>
      <c r="K1005" s="9">
        <v>41982</v>
      </c>
      <c r="L1005" s="9">
        <v>42109</v>
      </c>
      <c r="M1005" s="8" t="s">
        <v>1937</v>
      </c>
      <c r="N1005" s="5">
        <f t="shared" si="89"/>
        <v>1</v>
      </c>
      <c r="O1005" s="5">
        <f t="shared" si="90"/>
        <v>0</v>
      </c>
      <c r="P1005" s="4">
        <v>1</v>
      </c>
      <c r="Q1005" s="5">
        <v>38.304977999999998</v>
      </c>
      <c r="R1005" s="5">
        <v>-122.296367</v>
      </c>
      <c r="S1005" s="24">
        <v>86.431014820000001</v>
      </c>
      <c r="T1005" s="24">
        <v>57.12656784</v>
      </c>
      <c r="U1005" s="24">
        <v>0</v>
      </c>
      <c r="V1005" s="24">
        <v>43.011647250000003</v>
      </c>
      <c r="W1005" s="24">
        <v>0</v>
      </c>
      <c r="X1005" s="25">
        <v>26082</v>
      </c>
      <c r="Y1005" s="24">
        <v>27.251995440000002</v>
      </c>
      <c r="Z1005" s="24">
        <v>71.80816591</v>
      </c>
    </row>
    <row r="1006" spans="1:26">
      <c r="A1006" s="4">
        <v>1005</v>
      </c>
      <c r="B1006" s="8" t="s">
        <v>1938</v>
      </c>
      <c r="C1006" t="s">
        <v>786</v>
      </c>
      <c r="D1006" s="4">
        <f t="shared" si="88"/>
        <v>0</v>
      </c>
      <c r="E1006" s="5" t="s">
        <v>11</v>
      </c>
      <c r="F1006" s="5" t="s">
        <v>22</v>
      </c>
      <c r="G1006" s="5">
        <v>1006</v>
      </c>
      <c r="H1006" s="5">
        <v>1921</v>
      </c>
      <c r="I1006" s="5">
        <f t="shared" si="93"/>
        <v>95</v>
      </c>
      <c r="J1006" s="7">
        <v>445800</v>
      </c>
      <c r="K1006" s="5" t="s">
        <v>2782</v>
      </c>
      <c r="L1006" s="5" t="s">
        <v>2782</v>
      </c>
      <c r="M1006" s="5" t="s">
        <v>702</v>
      </c>
      <c r="N1006" s="5">
        <f t="shared" si="89"/>
        <v>0</v>
      </c>
      <c r="O1006" s="5">
        <f t="shared" si="90"/>
        <v>0</v>
      </c>
      <c r="P1006" s="4">
        <v>1</v>
      </c>
      <c r="Q1006" s="5">
        <v>38.304944999999996</v>
      </c>
      <c r="R1006" s="5">
        <v>-122.29559</v>
      </c>
      <c r="S1006" s="24">
        <v>86.431014820000001</v>
      </c>
      <c r="T1006" s="24">
        <v>57.12656784</v>
      </c>
      <c r="U1006" s="24">
        <v>0</v>
      </c>
      <c r="V1006" s="24">
        <v>43.011647250000003</v>
      </c>
      <c r="W1006" s="24">
        <v>0</v>
      </c>
      <c r="X1006" s="25">
        <v>26082</v>
      </c>
      <c r="Y1006" s="24">
        <v>27.251995440000002</v>
      </c>
      <c r="Z1006" s="24">
        <v>71.80816591</v>
      </c>
    </row>
    <row r="1007" spans="1:26">
      <c r="A1007" s="4">
        <v>1006</v>
      </c>
      <c r="B1007" s="8" t="s">
        <v>1939</v>
      </c>
      <c r="C1007" t="s">
        <v>786</v>
      </c>
      <c r="D1007" s="4">
        <f t="shared" si="88"/>
        <v>0</v>
      </c>
      <c r="E1007" s="5" t="s">
        <v>11</v>
      </c>
      <c r="F1007" s="5" t="s">
        <v>22</v>
      </c>
      <c r="G1007" s="5">
        <v>1591</v>
      </c>
      <c r="H1007" s="5">
        <v>1920</v>
      </c>
      <c r="I1007" s="5">
        <f t="shared" si="93"/>
        <v>96</v>
      </c>
      <c r="J1007" s="7">
        <v>516700</v>
      </c>
      <c r="K1007" s="5" t="s">
        <v>2782</v>
      </c>
      <c r="L1007" s="5" t="s">
        <v>2782</v>
      </c>
      <c r="M1007" s="8" t="s">
        <v>1940</v>
      </c>
      <c r="N1007" s="5">
        <f t="shared" si="89"/>
        <v>1</v>
      </c>
      <c r="O1007" s="5">
        <f t="shared" si="90"/>
        <v>0</v>
      </c>
      <c r="P1007" s="4">
        <v>2</v>
      </c>
      <c r="Q1007" s="5">
        <v>38.304710999999998</v>
      </c>
      <c r="R1007" s="5">
        <v>-122.30012000000001</v>
      </c>
      <c r="S1007" s="24">
        <v>86.431014820000001</v>
      </c>
      <c r="T1007" s="24">
        <v>57.12656784</v>
      </c>
      <c r="U1007" s="24">
        <v>0</v>
      </c>
      <c r="V1007" s="24">
        <v>43.011647250000003</v>
      </c>
      <c r="W1007" s="24">
        <v>0</v>
      </c>
      <c r="X1007" s="25">
        <v>26082</v>
      </c>
      <c r="Y1007" s="24">
        <v>27.251995440000002</v>
      </c>
      <c r="Z1007" s="24">
        <v>71.80816591</v>
      </c>
    </row>
    <row r="1008" spans="1:26">
      <c r="A1008" s="4">
        <v>1007</v>
      </c>
      <c r="B1008" s="8" t="s">
        <v>1941</v>
      </c>
      <c r="C1008" t="s">
        <v>786</v>
      </c>
      <c r="D1008" s="4">
        <f t="shared" si="88"/>
        <v>0</v>
      </c>
      <c r="E1008" s="5" t="s">
        <v>11</v>
      </c>
      <c r="F1008" s="5" t="s">
        <v>22</v>
      </c>
      <c r="G1008" s="5">
        <v>1168</v>
      </c>
      <c r="H1008" s="5">
        <v>1920</v>
      </c>
      <c r="I1008" s="5">
        <f t="shared" si="93"/>
        <v>96</v>
      </c>
      <c r="J1008" s="7">
        <v>448500</v>
      </c>
      <c r="K1008" s="9">
        <v>41914</v>
      </c>
      <c r="L1008" s="9">
        <v>42139</v>
      </c>
      <c r="M1008" s="8" t="s">
        <v>1942</v>
      </c>
      <c r="N1008" s="5">
        <f t="shared" si="89"/>
        <v>0</v>
      </c>
      <c r="O1008" s="5">
        <f t="shared" si="90"/>
        <v>0</v>
      </c>
      <c r="P1008" s="4">
        <v>3</v>
      </c>
      <c r="Q1008" s="5">
        <v>38.305408</v>
      </c>
      <c r="R1008" s="5">
        <v>-122.298902</v>
      </c>
      <c r="S1008" s="24">
        <v>86.431014820000001</v>
      </c>
      <c r="T1008" s="24">
        <v>57.12656784</v>
      </c>
      <c r="U1008" s="24">
        <v>0</v>
      </c>
      <c r="V1008" s="24">
        <v>43.011647250000003</v>
      </c>
      <c r="W1008" s="24">
        <v>0</v>
      </c>
      <c r="X1008" s="25">
        <v>26082</v>
      </c>
      <c r="Y1008" s="24">
        <v>27.251995440000002</v>
      </c>
      <c r="Z1008" s="24">
        <v>71.80816591</v>
      </c>
    </row>
    <row r="1009" spans="1:26">
      <c r="A1009" s="4">
        <v>1008</v>
      </c>
      <c r="B1009" s="8" t="s">
        <v>1943</v>
      </c>
      <c r="C1009" t="s">
        <v>786</v>
      </c>
      <c r="D1009" s="4">
        <f t="shared" si="88"/>
        <v>0</v>
      </c>
      <c r="E1009" s="5" t="s">
        <v>11</v>
      </c>
      <c r="F1009" s="5" t="s">
        <v>22</v>
      </c>
      <c r="G1009" s="5">
        <v>1389</v>
      </c>
      <c r="H1009" s="5">
        <v>1905</v>
      </c>
      <c r="I1009" s="5">
        <f t="shared" si="93"/>
        <v>111</v>
      </c>
      <c r="J1009" s="7">
        <v>513900</v>
      </c>
      <c r="K1009" s="9">
        <v>42010</v>
      </c>
      <c r="L1009" s="9">
        <v>42059</v>
      </c>
      <c r="M1009" s="8" t="s">
        <v>1944</v>
      </c>
      <c r="N1009" s="5">
        <f t="shared" si="89"/>
        <v>1</v>
      </c>
      <c r="O1009" s="5">
        <f t="shared" si="90"/>
        <v>0</v>
      </c>
      <c r="P1009" s="4">
        <v>2</v>
      </c>
      <c r="Q1009" s="5">
        <v>38.305045999999997</v>
      </c>
      <c r="R1009" s="5">
        <v>-122.29843</v>
      </c>
      <c r="S1009" s="24">
        <v>86.431014820000001</v>
      </c>
      <c r="T1009" s="24">
        <v>57.12656784</v>
      </c>
      <c r="U1009" s="24">
        <v>0</v>
      </c>
      <c r="V1009" s="24">
        <v>43.011647250000003</v>
      </c>
      <c r="W1009" s="24">
        <v>0</v>
      </c>
      <c r="X1009" s="25">
        <v>26082</v>
      </c>
      <c r="Y1009" s="24">
        <v>27.251995440000002</v>
      </c>
      <c r="Z1009" s="24">
        <v>71.80816591</v>
      </c>
    </row>
    <row r="1010" spans="1:26">
      <c r="A1010" s="4">
        <v>1009</v>
      </c>
      <c r="B1010" s="8" t="s">
        <v>1945</v>
      </c>
      <c r="C1010" t="s">
        <v>786</v>
      </c>
      <c r="D1010" s="4">
        <f t="shared" si="88"/>
        <v>0</v>
      </c>
      <c r="E1010" s="5" t="s">
        <v>11</v>
      </c>
      <c r="F1010" s="5" t="s">
        <v>22</v>
      </c>
      <c r="G1010" s="5">
        <v>1364</v>
      </c>
      <c r="H1010" s="5">
        <v>1938</v>
      </c>
      <c r="I1010" s="5">
        <f t="shared" si="93"/>
        <v>78</v>
      </c>
      <c r="J1010" s="7">
        <v>500800</v>
      </c>
      <c r="K1010" s="5" t="s">
        <v>2782</v>
      </c>
      <c r="L1010" s="5" t="s">
        <v>2782</v>
      </c>
      <c r="M1010" s="8" t="s">
        <v>1946</v>
      </c>
      <c r="N1010" s="5">
        <f t="shared" si="89"/>
        <v>1</v>
      </c>
      <c r="O1010" s="5">
        <f t="shared" si="90"/>
        <v>0</v>
      </c>
      <c r="P1010" s="4">
        <v>2</v>
      </c>
      <c r="Q1010" s="5">
        <v>38.305114000000003</v>
      </c>
      <c r="R1010" s="5">
        <v>-122.29825</v>
      </c>
      <c r="S1010" s="24">
        <v>86.431014820000001</v>
      </c>
      <c r="T1010" s="24">
        <v>57.12656784</v>
      </c>
      <c r="U1010" s="24">
        <v>0</v>
      </c>
      <c r="V1010" s="24">
        <v>43.011647250000003</v>
      </c>
      <c r="W1010" s="24">
        <v>0</v>
      </c>
      <c r="X1010" s="25">
        <v>26082</v>
      </c>
      <c r="Y1010" s="24">
        <v>27.251995440000002</v>
      </c>
      <c r="Z1010" s="24">
        <v>71.80816591</v>
      </c>
    </row>
    <row r="1011" spans="1:26">
      <c r="A1011" s="4">
        <v>1010</v>
      </c>
      <c r="B1011" s="8" t="s">
        <v>1947</v>
      </c>
      <c r="C1011" t="s">
        <v>786</v>
      </c>
      <c r="D1011" s="4">
        <f t="shared" si="88"/>
        <v>0</v>
      </c>
      <c r="E1011" s="5" t="s">
        <v>11</v>
      </c>
      <c r="F1011" s="5" t="s">
        <v>22</v>
      </c>
      <c r="G1011" s="5">
        <v>1192</v>
      </c>
      <c r="H1011" s="5">
        <v>1896</v>
      </c>
      <c r="I1011" s="5">
        <f t="shared" si="93"/>
        <v>120</v>
      </c>
      <c r="J1011" s="7">
        <v>457600</v>
      </c>
      <c r="K1011" s="5" t="s">
        <v>2782</v>
      </c>
      <c r="L1011" s="5" t="s">
        <v>2782</v>
      </c>
      <c r="M1011" s="5" t="s">
        <v>1948</v>
      </c>
      <c r="N1011" s="5">
        <f t="shared" si="89"/>
        <v>0</v>
      </c>
      <c r="O1011" s="5">
        <f t="shared" si="90"/>
        <v>0</v>
      </c>
      <c r="P1011" s="4">
        <v>1</v>
      </c>
      <c r="Q1011" s="5">
        <v>38.305276999999997</v>
      </c>
      <c r="R1011" s="5">
        <v>-122.297284</v>
      </c>
      <c r="S1011" s="24">
        <v>86.431014820000001</v>
      </c>
      <c r="T1011" s="24">
        <v>57.12656784</v>
      </c>
      <c r="U1011" s="24">
        <v>0</v>
      </c>
      <c r="V1011" s="24">
        <v>43.011647250000003</v>
      </c>
      <c r="W1011" s="24">
        <v>0</v>
      </c>
      <c r="X1011" s="25">
        <v>26082</v>
      </c>
      <c r="Y1011" s="24">
        <v>27.251995440000002</v>
      </c>
      <c r="Z1011" s="24">
        <v>71.80816591</v>
      </c>
    </row>
    <row r="1012" spans="1:26">
      <c r="A1012" s="4">
        <v>1011</v>
      </c>
      <c r="B1012" s="8" t="s">
        <v>1949</v>
      </c>
      <c r="C1012" t="s">
        <v>786</v>
      </c>
      <c r="D1012" s="4">
        <f t="shared" si="88"/>
        <v>0</v>
      </c>
      <c r="E1012" s="5" t="s">
        <v>11</v>
      </c>
      <c r="F1012" s="5" t="s">
        <v>22</v>
      </c>
      <c r="G1012" s="5">
        <v>1052</v>
      </c>
      <c r="H1012" s="5">
        <v>1932</v>
      </c>
      <c r="I1012" s="5">
        <f t="shared" si="93"/>
        <v>84</v>
      </c>
      <c r="J1012" s="7">
        <v>463700</v>
      </c>
      <c r="K1012" s="9">
        <v>42095</v>
      </c>
      <c r="L1012" s="9">
        <v>42265</v>
      </c>
      <c r="M1012" s="8" t="s">
        <v>1950</v>
      </c>
      <c r="N1012" s="5">
        <f t="shared" si="89"/>
        <v>1</v>
      </c>
      <c r="O1012" s="5">
        <f t="shared" si="90"/>
        <v>0</v>
      </c>
      <c r="P1012" s="4">
        <v>2</v>
      </c>
      <c r="Q1012" s="5">
        <v>38.305598000000003</v>
      </c>
      <c r="R1012" s="5">
        <v>-122.297376</v>
      </c>
      <c r="S1012" s="24">
        <v>86.431014820000001</v>
      </c>
      <c r="T1012" s="24">
        <v>57.12656784</v>
      </c>
      <c r="U1012" s="24">
        <v>0</v>
      </c>
      <c r="V1012" s="24">
        <v>43.011647250000003</v>
      </c>
      <c r="W1012" s="24">
        <v>0</v>
      </c>
      <c r="X1012" s="25">
        <v>26082</v>
      </c>
      <c r="Y1012" s="24">
        <v>27.251995440000002</v>
      </c>
      <c r="Z1012" s="24">
        <v>71.80816591</v>
      </c>
    </row>
    <row r="1013" spans="1:26">
      <c r="A1013" s="4">
        <v>1012</v>
      </c>
      <c r="B1013" s="8" t="s">
        <v>1951</v>
      </c>
      <c r="C1013" t="s">
        <v>786</v>
      </c>
      <c r="D1013" s="4">
        <f t="shared" si="88"/>
        <v>1</v>
      </c>
      <c r="E1013" s="5" t="s">
        <v>46</v>
      </c>
      <c r="F1013" s="5" t="s">
        <v>22</v>
      </c>
      <c r="G1013" s="5">
        <v>1216</v>
      </c>
      <c r="H1013" s="5">
        <v>1897</v>
      </c>
      <c r="I1013" s="5">
        <f t="shared" si="93"/>
        <v>119</v>
      </c>
      <c r="J1013" s="7">
        <v>490200</v>
      </c>
      <c r="K1013" s="9">
        <v>41984</v>
      </c>
      <c r="L1013" s="5" t="s">
        <v>1952</v>
      </c>
      <c r="M1013" s="8" t="s">
        <v>1953</v>
      </c>
      <c r="N1013" s="5">
        <f t="shared" si="89"/>
        <v>0</v>
      </c>
      <c r="O1013" s="5">
        <f t="shared" si="90"/>
        <v>1</v>
      </c>
      <c r="P1013" s="4">
        <v>4</v>
      </c>
      <c r="Q1013" s="5">
        <v>38.305573000000003</v>
      </c>
      <c r="R1013" s="5">
        <v>-122.29753100000001</v>
      </c>
      <c r="S1013" s="24">
        <v>86.431014820000001</v>
      </c>
      <c r="T1013" s="24">
        <v>57.12656784</v>
      </c>
      <c r="U1013" s="24">
        <v>0</v>
      </c>
      <c r="V1013" s="24">
        <v>43.011647250000003</v>
      </c>
      <c r="W1013" s="24">
        <v>0</v>
      </c>
      <c r="X1013" s="25">
        <v>26082</v>
      </c>
      <c r="Y1013" s="24">
        <v>27.251995440000002</v>
      </c>
      <c r="Z1013" s="24">
        <v>71.80816591</v>
      </c>
    </row>
    <row r="1014" spans="1:26">
      <c r="A1014" s="4">
        <v>1013</v>
      </c>
      <c r="B1014" s="8" t="s">
        <v>1954</v>
      </c>
      <c r="C1014" t="s">
        <v>786</v>
      </c>
      <c r="D1014" s="4">
        <f t="shared" si="88"/>
        <v>0</v>
      </c>
      <c r="E1014" s="5" t="s">
        <v>11</v>
      </c>
      <c r="F1014" s="5" t="s">
        <v>22</v>
      </c>
      <c r="G1014" s="5">
        <v>1170</v>
      </c>
      <c r="H1014" s="5">
        <v>1905</v>
      </c>
      <c r="I1014" s="5">
        <f t="shared" si="93"/>
        <v>111</v>
      </c>
      <c r="J1014" s="7">
        <v>484000</v>
      </c>
      <c r="K1014" s="5" t="s">
        <v>2782</v>
      </c>
      <c r="L1014" s="5" t="s">
        <v>2782</v>
      </c>
      <c r="M1014" s="8" t="s">
        <v>1955</v>
      </c>
      <c r="N1014" s="5">
        <f t="shared" si="89"/>
        <v>0</v>
      </c>
      <c r="O1014" s="5">
        <f t="shared" si="90"/>
        <v>0</v>
      </c>
      <c r="P1014" s="4">
        <v>3</v>
      </c>
      <c r="Q1014" s="5">
        <v>38.305349999999997</v>
      </c>
      <c r="R1014" s="5">
        <v>-122.29661900000001</v>
      </c>
      <c r="S1014" s="24">
        <v>86.431014820000001</v>
      </c>
      <c r="T1014" s="24">
        <v>57.12656784</v>
      </c>
      <c r="U1014" s="24">
        <v>0</v>
      </c>
      <c r="V1014" s="24">
        <v>43.011647250000003</v>
      </c>
      <c r="W1014" s="24">
        <v>0</v>
      </c>
      <c r="X1014" s="25">
        <v>26082</v>
      </c>
      <c r="Y1014" s="24">
        <v>27.251995440000002</v>
      </c>
      <c r="Z1014" s="24">
        <v>71.80816591</v>
      </c>
    </row>
    <row r="1015" spans="1:26">
      <c r="A1015" s="4">
        <v>1014</v>
      </c>
      <c r="B1015" s="8" t="s">
        <v>1956</v>
      </c>
      <c r="C1015" t="s">
        <v>786</v>
      </c>
      <c r="D1015" s="4">
        <f t="shared" si="88"/>
        <v>0</v>
      </c>
      <c r="E1015" s="5" t="s">
        <v>11</v>
      </c>
      <c r="F1015" s="5" t="s">
        <v>22</v>
      </c>
      <c r="G1015" s="5">
        <v>1066</v>
      </c>
      <c r="H1015" s="5">
        <v>1903</v>
      </c>
      <c r="I1015" s="5">
        <f t="shared" si="93"/>
        <v>113</v>
      </c>
      <c r="J1015" s="7">
        <v>434800</v>
      </c>
      <c r="K1015" s="9">
        <v>41940</v>
      </c>
      <c r="L1015" s="9">
        <v>42109</v>
      </c>
      <c r="M1015" s="8" t="s">
        <v>1957</v>
      </c>
      <c r="N1015" s="5">
        <f t="shared" si="89"/>
        <v>1</v>
      </c>
      <c r="O1015" s="5">
        <f t="shared" si="90"/>
        <v>0</v>
      </c>
      <c r="P1015" s="4">
        <v>1</v>
      </c>
      <c r="Q1015" s="5">
        <v>38.305368000000001</v>
      </c>
      <c r="R1015" s="5">
        <v>-122.296471</v>
      </c>
      <c r="S1015" s="24">
        <v>86.431014820000001</v>
      </c>
      <c r="T1015" s="24">
        <v>57.12656784</v>
      </c>
      <c r="U1015" s="24">
        <v>0</v>
      </c>
      <c r="V1015" s="24">
        <v>43.011647250000003</v>
      </c>
      <c r="W1015" s="24">
        <v>0</v>
      </c>
      <c r="X1015" s="25">
        <v>26082</v>
      </c>
      <c r="Y1015" s="24">
        <v>27.251995440000002</v>
      </c>
      <c r="Z1015" s="24">
        <v>71.80816591</v>
      </c>
    </row>
    <row r="1016" spans="1:26">
      <c r="A1016" s="4">
        <v>1015</v>
      </c>
      <c r="B1016" s="8" t="s">
        <v>1958</v>
      </c>
      <c r="C1016" t="s">
        <v>786</v>
      </c>
      <c r="D1016" s="4">
        <f t="shared" si="88"/>
        <v>0</v>
      </c>
      <c r="E1016" s="5" t="s">
        <v>11</v>
      </c>
      <c r="F1016" s="5" t="s">
        <v>22</v>
      </c>
      <c r="G1016" s="5">
        <v>1988</v>
      </c>
      <c r="H1016" s="5">
        <v>1900</v>
      </c>
      <c r="I1016" s="5">
        <f t="shared" si="93"/>
        <v>116</v>
      </c>
      <c r="J1016" s="7">
        <v>549100</v>
      </c>
      <c r="K1016" s="9">
        <v>42037</v>
      </c>
      <c r="L1016" s="10">
        <v>42491</v>
      </c>
      <c r="M1016" s="8" t="s">
        <v>1955</v>
      </c>
      <c r="N1016" s="5">
        <f t="shared" si="89"/>
        <v>0</v>
      </c>
      <c r="O1016" s="5">
        <f t="shared" si="90"/>
        <v>0</v>
      </c>
      <c r="P1016" s="4">
        <v>3</v>
      </c>
      <c r="Q1016" s="5">
        <v>38.305472999999999</v>
      </c>
      <c r="R1016" s="5">
        <v>-122.296172</v>
      </c>
      <c r="S1016" s="24">
        <v>86.431014820000001</v>
      </c>
      <c r="T1016" s="24">
        <v>57.12656784</v>
      </c>
      <c r="U1016" s="24">
        <v>0</v>
      </c>
      <c r="V1016" s="24">
        <v>43.011647250000003</v>
      </c>
      <c r="W1016" s="24">
        <v>0</v>
      </c>
      <c r="X1016" s="25">
        <v>26082</v>
      </c>
      <c r="Y1016" s="24">
        <v>27.251995440000002</v>
      </c>
      <c r="Z1016" s="24">
        <v>71.80816591</v>
      </c>
    </row>
    <row r="1017" spans="1:26">
      <c r="A1017" s="4">
        <v>1016</v>
      </c>
      <c r="B1017" s="8" t="s">
        <v>1959</v>
      </c>
      <c r="C1017" t="s">
        <v>786</v>
      </c>
      <c r="D1017" s="4">
        <f t="shared" si="88"/>
        <v>0</v>
      </c>
      <c r="E1017" s="5" t="s">
        <v>11</v>
      </c>
      <c r="F1017" s="5" t="s">
        <v>22</v>
      </c>
      <c r="G1017" s="5">
        <v>902</v>
      </c>
      <c r="H1017" s="5">
        <v>1910</v>
      </c>
      <c r="I1017" s="5">
        <f t="shared" si="93"/>
        <v>106</v>
      </c>
      <c r="J1017" s="7">
        <v>395000</v>
      </c>
      <c r="K1017" s="5" t="s">
        <v>2782</v>
      </c>
      <c r="L1017" s="5" t="s">
        <v>2782</v>
      </c>
      <c r="M1017" s="8" t="s">
        <v>1960</v>
      </c>
      <c r="N1017" s="5">
        <f t="shared" si="89"/>
        <v>1</v>
      </c>
      <c r="O1017" s="5">
        <f t="shared" si="90"/>
        <v>0</v>
      </c>
      <c r="P1017" s="4">
        <v>2</v>
      </c>
      <c r="Q1017" s="5">
        <v>38.305801000000002</v>
      </c>
      <c r="R1017" s="5">
        <v>-122.296243</v>
      </c>
      <c r="S1017" s="24">
        <v>86.431014820000001</v>
      </c>
      <c r="T1017" s="24">
        <v>57.12656784</v>
      </c>
      <c r="U1017" s="24">
        <v>0</v>
      </c>
      <c r="V1017" s="24">
        <v>43.011647250000003</v>
      </c>
      <c r="W1017" s="24">
        <v>0</v>
      </c>
      <c r="X1017" s="25">
        <v>26082</v>
      </c>
      <c r="Y1017" s="24">
        <v>27.251995440000002</v>
      </c>
      <c r="Z1017" s="24">
        <v>71.80816591</v>
      </c>
    </row>
    <row r="1018" spans="1:26">
      <c r="A1018" s="4">
        <v>1017</v>
      </c>
      <c r="B1018" s="8" t="s">
        <v>1961</v>
      </c>
      <c r="C1018" t="s">
        <v>786</v>
      </c>
      <c r="D1018" s="4">
        <f t="shared" si="88"/>
        <v>1</v>
      </c>
      <c r="E1018" s="5" t="s">
        <v>46</v>
      </c>
      <c r="F1018" s="5" t="s">
        <v>22</v>
      </c>
      <c r="G1018" s="5">
        <v>1096</v>
      </c>
      <c r="H1018" s="5">
        <v>1904</v>
      </c>
      <c r="I1018" s="5">
        <f t="shared" si="93"/>
        <v>112</v>
      </c>
      <c r="J1018" s="7">
        <v>463800</v>
      </c>
      <c r="K1018" s="9">
        <v>42065</v>
      </c>
      <c r="L1018" s="9">
        <v>42165</v>
      </c>
      <c r="M1018" s="5" t="s">
        <v>6</v>
      </c>
      <c r="N1018" s="5">
        <f t="shared" si="89"/>
        <v>0</v>
      </c>
      <c r="O1018" s="5">
        <f t="shared" si="90"/>
        <v>0</v>
      </c>
      <c r="P1018" s="4">
        <v>4</v>
      </c>
      <c r="Q1018" s="5">
        <v>38.305717999999999</v>
      </c>
      <c r="R1018" s="5">
        <v>-122.29670900000001</v>
      </c>
      <c r="S1018" s="24">
        <v>86.431014820000001</v>
      </c>
      <c r="T1018" s="24">
        <v>57.12656784</v>
      </c>
      <c r="U1018" s="24">
        <v>0</v>
      </c>
      <c r="V1018" s="24">
        <v>43.011647250000003</v>
      </c>
      <c r="W1018" s="24">
        <v>0</v>
      </c>
      <c r="X1018" s="25">
        <v>26082</v>
      </c>
      <c r="Y1018" s="24">
        <v>27.251995440000002</v>
      </c>
      <c r="Z1018" s="24">
        <v>71.80816591</v>
      </c>
    </row>
    <row r="1019" spans="1:26">
      <c r="A1019" s="4">
        <v>1018</v>
      </c>
      <c r="B1019" s="8" t="s">
        <v>1962</v>
      </c>
      <c r="C1019" t="s">
        <v>786</v>
      </c>
      <c r="D1019" s="4">
        <f t="shared" si="88"/>
        <v>0</v>
      </c>
      <c r="E1019" s="5" t="s">
        <v>11</v>
      </c>
      <c r="F1019" s="5" t="s">
        <v>22</v>
      </c>
      <c r="G1019" s="6">
        <v>800</v>
      </c>
      <c r="H1019" s="5" t="s">
        <v>2782</v>
      </c>
      <c r="I1019" s="5" t="s">
        <v>2782</v>
      </c>
      <c r="J1019" s="7" t="s">
        <v>2782</v>
      </c>
      <c r="K1019" s="9">
        <v>41897</v>
      </c>
      <c r="L1019" s="9">
        <v>42103</v>
      </c>
      <c r="M1019" s="8" t="s">
        <v>1963</v>
      </c>
      <c r="N1019" s="5">
        <f t="shared" si="89"/>
        <v>1</v>
      </c>
      <c r="O1019" s="5">
        <f t="shared" si="90"/>
        <v>0</v>
      </c>
      <c r="P1019" s="4">
        <v>2</v>
      </c>
      <c r="Q1019" s="5">
        <v>38.305838000000001</v>
      </c>
      <c r="R1019" s="5">
        <v>-122.29527400000001</v>
      </c>
      <c r="S1019" s="24">
        <v>86.431014820000001</v>
      </c>
      <c r="T1019" s="24">
        <v>57.12656784</v>
      </c>
      <c r="U1019" s="24">
        <v>0</v>
      </c>
      <c r="V1019" s="24">
        <v>43.011647250000003</v>
      </c>
      <c r="W1019" s="24">
        <v>0</v>
      </c>
      <c r="X1019" s="25">
        <v>26082</v>
      </c>
      <c r="Y1019" s="24">
        <v>27.251995440000002</v>
      </c>
      <c r="Z1019" s="24">
        <v>71.80816591</v>
      </c>
    </row>
    <row r="1020" spans="1:26">
      <c r="A1020" s="4">
        <v>1019</v>
      </c>
      <c r="B1020" s="8" t="s">
        <v>1964</v>
      </c>
      <c r="C1020" t="s">
        <v>786</v>
      </c>
      <c r="D1020" s="4">
        <f t="shared" si="88"/>
        <v>0</v>
      </c>
      <c r="E1020" s="5" t="s">
        <v>11</v>
      </c>
      <c r="F1020" s="5" t="s">
        <v>22</v>
      </c>
      <c r="G1020" s="6">
        <v>1600</v>
      </c>
      <c r="H1020" s="5" t="s">
        <v>2782</v>
      </c>
      <c r="I1020" s="5" t="s">
        <v>2782</v>
      </c>
      <c r="J1020" s="7">
        <v>582300</v>
      </c>
      <c r="K1020" s="5" t="s">
        <v>2782</v>
      </c>
      <c r="L1020" s="5" t="s">
        <v>2782</v>
      </c>
      <c r="M1020" s="8" t="s">
        <v>1965</v>
      </c>
      <c r="N1020" s="5">
        <f t="shared" si="89"/>
        <v>1</v>
      </c>
      <c r="O1020" s="5">
        <f t="shared" si="90"/>
        <v>0</v>
      </c>
      <c r="P1020" s="4">
        <v>2</v>
      </c>
      <c r="Q1020" s="5">
        <v>38.305948000000001</v>
      </c>
      <c r="R1020" s="5">
        <v>-122.29530200000001</v>
      </c>
      <c r="S1020" s="24">
        <v>86.431014820000001</v>
      </c>
      <c r="T1020" s="24">
        <v>57.12656784</v>
      </c>
      <c r="U1020" s="24">
        <v>0</v>
      </c>
      <c r="V1020" s="24">
        <v>43.011647250000003</v>
      </c>
      <c r="W1020" s="24">
        <v>0</v>
      </c>
      <c r="X1020" s="25">
        <v>26082</v>
      </c>
      <c r="Y1020" s="24">
        <v>27.251995440000002</v>
      </c>
      <c r="Z1020" s="24">
        <v>71.80816591</v>
      </c>
    </row>
    <row r="1021" spans="1:26">
      <c r="A1021" s="4">
        <v>1020</v>
      </c>
      <c r="B1021" s="8" t="s">
        <v>1966</v>
      </c>
      <c r="C1021" t="s">
        <v>786</v>
      </c>
      <c r="D1021" s="4">
        <f t="shared" si="88"/>
        <v>0</v>
      </c>
      <c r="E1021" s="5" t="s">
        <v>11</v>
      </c>
      <c r="F1021" s="5" t="s">
        <v>22</v>
      </c>
      <c r="G1021" s="5">
        <v>1347</v>
      </c>
      <c r="H1021" s="5">
        <v>1905</v>
      </c>
      <c r="I1021" s="5">
        <f t="shared" ref="I1021:I1027" si="94">2016-H1021</f>
        <v>111</v>
      </c>
      <c r="J1021" s="7">
        <v>488600</v>
      </c>
      <c r="K1021" s="5" t="s">
        <v>2782</v>
      </c>
      <c r="L1021" s="5" t="s">
        <v>2782</v>
      </c>
      <c r="M1021" s="8" t="s">
        <v>1967</v>
      </c>
      <c r="N1021" s="5">
        <f t="shared" si="89"/>
        <v>0</v>
      </c>
      <c r="O1021" s="5">
        <f t="shared" si="90"/>
        <v>0</v>
      </c>
      <c r="P1021" s="4">
        <v>2</v>
      </c>
      <c r="Q1021" s="5">
        <v>38.305534000000002</v>
      </c>
      <c r="R1021" s="5">
        <v>-122.30034000000001</v>
      </c>
      <c r="S1021" s="24">
        <v>86.431014820000001</v>
      </c>
      <c r="T1021" s="24">
        <v>57.12656784</v>
      </c>
      <c r="U1021" s="24">
        <v>0</v>
      </c>
      <c r="V1021" s="24">
        <v>43.011647250000003</v>
      </c>
      <c r="W1021" s="24">
        <v>0</v>
      </c>
      <c r="X1021" s="25">
        <v>26082</v>
      </c>
      <c r="Y1021" s="24">
        <v>27.251995440000002</v>
      </c>
      <c r="Z1021" s="24">
        <v>71.80816591</v>
      </c>
    </row>
    <row r="1022" spans="1:26">
      <c r="A1022" s="4">
        <v>1021</v>
      </c>
      <c r="B1022" s="8" t="s">
        <v>1968</v>
      </c>
      <c r="C1022" t="s">
        <v>786</v>
      </c>
      <c r="D1022" s="4">
        <f t="shared" si="88"/>
        <v>1</v>
      </c>
      <c r="E1022" s="5" t="s">
        <v>46</v>
      </c>
      <c r="F1022" s="5" t="s">
        <v>22</v>
      </c>
      <c r="G1022" s="5">
        <v>1052</v>
      </c>
      <c r="H1022" s="5">
        <v>1912</v>
      </c>
      <c r="I1022" s="5">
        <f t="shared" si="94"/>
        <v>104</v>
      </c>
      <c r="J1022" s="7">
        <v>396800</v>
      </c>
      <c r="K1022" s="9">
        <v>41934</v>
      </c>
      <c r="L1022" s="9">
        <v>41996</v>
      </c>
      <c r="M1022" s="8" t="s">
        <v>1969</v>
      </c>
      <c r="N1022" s="5">
        <f t="shared" si="89"/>
        <v>0</v>
      </c>
      <c r="O1022" s="5">
        <f t="shared" si="90"/>
        <v>0</v>
      </c>
      <c r="P1022" s="4">
        <v>4</v>
      </c>
      <c r="Q1022" s="5">
        <v>38.305551000000001</v>
      </c>
      <c r="R1022" s="5">
        <v>-122.300164</v>
      </c>
      <c r="S1022" s="24">
        <v>86.431014820000001</v>
      </c>
      <c r="T1022" s="24">
        <v>57.12656784</v>
      </c>
      <c r="U1022" s="24">
        <v>0</v>
      </c>
      <c r="V1022" s="24">
        <v>43.011647250000003</v>
      </c>
      <c r="W1022" s="24">
        <v>0</v>
      </c>
      <c r="X1022" s="25">
        <v>26082</v>
      </c>
      <c r="Y1022" s="24">
        <v>27.251995440000002</v>
      </c>
      <c r="Z1022" s="24">
        <v>71.80816591</v>
      </c>
    </row>
    <row r="1023" spans="1:26">
      <c r="A1023" s="4">
        <v>1022</v>
      </c>
      <c r="B1023" s="8" t="s">
        <v>1970</v>
      </c>
      <c r="C1023" t="s">
        <v>786</v>
      </c>
      <c r="D1023" s="4">
        <f t="shared" si="88"/>
        <v>1</v>
      </c>
      <c r="E1023" s="5" t="s">
        <v>46</v>
      </c>
      <c r="F1023" s="5" t="s">
        <v>22</v>
      </c>
      <c r="G1023" s="5">
        <v>1238</v>
      </c>
      <c r="H1023" s="5">
        <v>1898</v>
      </c>
      <c r="I1023" s="5">
        <f t="shared" si="94"/>
        <v>118</v>
      </c>
      <c r="J1023" s="7">
        <v>462000</v>
      </c>
      <c r="K1023" s="5" t="s">
        <v>2782</v>
      </c>
      <c r="L1023" s="5" t="s">
        <v>2782</v>
      </c>
      <c r="M1023" s="5" t="s">
        <v>6</v>
      </c>
      <c r="N1023" s="5">
        <f t="shared" si="89"/>
        <v>0</v>
      </c>
      <c r="O1023" s="5">
        <f t="shared" si="90"/>
        <v>0</v>
      </c>
      <c r="P1023" s="4">
        <v>4</v>
      </c>
      <c r="Q1023" s="5">
        <v>38.306047999999997</v>
      </c>
      <c r="R1023" s="5">
        <v>-122.297669</v>
      </c>
      <c r="S1023" s="24">
        <v>86.431014820000001</v>
      </c>
      <c r="T1023" s="24">
        <v>57.12656784</v>
      </c>
      <c r="U1023" s="24">
        <v>0</v>
      </c>
      <c r="V1023" s="24">
        <v>43.011647250000003</v>
      </c>
      <c r="W1023" s="24">
        <v>0</v>
      </c>
      <c r="X1023" s="25">
        <v>26082</v>
      </c>
      <c r="Y1023" s="24">
        <v>27.251995440000002</v>
      </c>
      <c r="Z1023" s="24">
        <v>71.80816591</v>
      </c>
    </row>
    <row r="1024" spans="1:26">
      <c r="A1024" s="4">
        <v>1023</v>
      </c>
      <c r="B1024" s="8" t="s">
        <v>1971</v>
      </c>
      <c r="C1024" t="s">
        <v>786</v>
      </c>
      <c r="D1024" s="4">
        <f t="shared" si="88"/>
        <v>1</v>
      </c>
      <c r="E1024" s="5" t="s">
        <v>46</v>
      </c>
      <c r="F1024" s="5" t="s">
        <v>22</v>
      </c>
      <c r="G1024" s="5">
        <v>936</v>
      </c>
      <c r="H1024" s="5">
        <v>1900</v>
      </c>
      <c r="I1024" s="5">
        <f t="shared" si="94"/>
        <v>116</v>
      </c>
      <c r="J1024" s="7">
        <v>434000</v>
      </c>
      <c r="K1024" s="9">
        <v>42009</v>
      </c>
      <c r="L1024" s="9">
        <v>42290</v>
      </c>
      <c r="M1024" s="5" t="s">
        <v>6</v>
      </c>
      <c r="N1024" s="5">
        <f t="shared" si="89"/>
        <v>0</v>
      </c>
      <c r="O1024" s="5">
        <f t="shared" si="90"/>
        <v>0</v>
      </c>
      <c r="P1024" s="4">
        <v>4</v>
      </c>
      <c r="Q1024" s="5">
        <v>38.306072999999998</v>
      </c>
      <c r="R1024" s="5">
        <v>-122.29753100000001</v>
      </c>
      <c r="S1024" s="24">
        <v>86.431014820000001</v>
      </c>
      <c r="T1024" s="24">
        <v>57.12656784</v>
      </c>
      <c r="U1024" s="24">
        <v>0</v>
      </c>
      <c r="V1024" s="24">
        <v>43.011647250000003</v>
      </c>
      <c r="W1024" s="24">
        <v>0</v>
      </c>
      <c r="X1024" s="25">
        <v>26082</v>
      </c>
      <c r="Y1024" s="24">
        <v>27.251995440000002</v>
      </c>
      <c r="Z1024" s="24">
        <v>71.80816591</v>
      </c>
    </row>
    <row r="1025" spans="1:26">
      <c r="A1025" s="4">
        <v>1024</v>
      </c>
      <c r="B1025" s="8" t="s">
        <v>1972</v>
      </c>
      <c r="C1025" t="s">
        <v>786</v>
      </c>
      <c r="D1025" s="4">
        <f t="shared" si="88"/>
        <v>0</v>
      </c>
      <c r="E1025" s="5" t="s">
        <v>11</v>
      </c>
      <c r="F1025" s="5" t="s">
        <v>22</v>
      </c>
      <c r="G1025" s="5">
        <v>584</v>
      </c>
      <c r="H1025" s="5">
        <v>1899</v>
      </c>
      <c r="I1025" s="5">
        <f t="shared" si="94"/>
        <v>117</v>
      </c>
      <c r="J1025" s="7">
        <v>424500</v>
      </c>
      <c r="K1025" s="9">
        <v>41968</v>
      </c>
      <c r="L1025" s="9">
        <v>42250</v>
      </c>
      <c r="M1025" s="8" t="s">
        <v>1973</v>
      </c>
      <c r="N1025" s="5">
        <f t="shared" si="89"/>
        <v>0</v>
      </c>
      <c r="O1025" s="5">
        <f t="shared" si="90"/>
        <v>1</v>
      </c>
      <c r="P1025" s="4">
        <v>3</v>
      </c>
      <c r="Q1025" s="5">
        <v>38.306497999999998</v>
      </c>
      <c r="R1025" s="5">
        <v>-122.29743000000001</v>
      </c>
      <c r="S1025" s="24">
        <v>86.431014820000001</v>
      </c>
      <c r="T1025" s="24">
        <v>57.12656784</v>
      </c>
      <c r="U1025" s="24">
        <v>0</v>
      </c>
      <c r="V1025" s="24">
        <v>43.011647250000003</v>
      </c>
      <c r="W1025" s="24">
        <v>0</v>
      </c>
      <c r="X1025" s="25">
        <v>26082</v>
      </c>
      <c r="Y1025" s="24">
        <v>27.251995440000002</v>
      </c>
      <c r="Z1025" s="24">
        <v>71.80816591</v>
      </c>
    </row>
    <row r="1026" spans="1:26">
      <c r="A1026" s="4">
        <v>1025</v>
      </c>
      <c r="B1026" s="8" t="s">
        <v>1974</v>
      </c>
      <c r="C1026" t="s">
        <v>786</v>
      </c>
      <c r="D1026" s="4">
        <f t="shared" ref="D1026:D1089" si="95">IF(E1026="Red",1,0)</f>
        <v>0</v>
      </c>
      <c r="E1026" s="5" t="s">
        <v>11</v>
      </c>
      <c r="F1026" s="5" t="s">
        <v>22</v>
      </c>
      <c r="G1026" s="5">
        <v>970</v>
      </c>
      <c r="H1026" s="5">
        <v>1947</v>
      </c>
      <c r="I1026" s="5">
        <f t="shared" si="94"/>
        <v>69</v>
      </c>
      <c r="J1026" s="7">
        <v>462100</v>
      </c>
      <c r="K1026" s="9">
        <v>42114</v>
      </c>
      <c r="L1026" s="5" t="s">
        <v>1875</v>
      </c>
      <c r="M1026" s="8" t="s">
        <v>1975</v>
      </c>
      <c r="N1026" s="5">
        <f t="shared" ref="N1026:N1089" si="96">IF(ISNUMBER(FIND("chimney",M1026))= TRUE,1,0)</f>
        <v>1</v>
      </c>
      <c r="O1026" s="5">
        <f t="shared" ref="O1026:O1089" si="97">IF(ISNUMBER(FIND("foundation",M1026))= TRUE,1,0)</f>
        <v>0</v>
      </c>
      <c r="P1026" s="4">
        <v>2</v>
      </c>
      <c r="Q1026" s="5">
        <v>38.306519000000002</v>
      </c>
      <c r="R1026" s="5">
        <v>-122.29652900000001</v>
      </c>
      <c r="S1026" s="24">
        <v>86.431014820000001</v>
      </c>
      <c r="T1026" s="24">
        <v>57.12656784</v>
      </c>
      <c r="U1026" s="24">
        <v>0</v>
      </c>
      <c r="V1026" s="24">
        <v>43.011647250000003</v>
      </c>
      <c r="W1026" s="24">
        <v>0</v>
      </c>
      <c r="X1026" s="25">
        <v>26082</v>
      </c>
      <c r="Y1026" s="24">
        <v>27.251995440000002</v>
      </c>
      <c r="Z1026" s="24">
        <v>71.80816591</v>
      </c>
    </row>
    <row r="1027" spans="1:26">
      <c r="A1027" s="4">
        <v>1026</v>
      </c>
      <c r="B1027" s="8" t="s">
        <v>1976</v>
      </c>
      <c r="C1027" t="s">
        <v>786</v>
      </c>
      <c r="D1027" s="4">
        <f t="shared" si="95"/>
        <v>0</v>
      </c>
      <c r="E1027" s="5" t="s">
        <v>11</v>
      </c>
      <c r="F1027" s="5" t="s">
        <v>22</v>
      </c>
      <c r="G1027" s="5">
        <v>516</v>
      </c>
      <c r="H1027" s="5">
        <v>1939</v>
      </c>
      <c r="I1027" s="5">
        <f t="shared" si="94"/>
        <v>77</v>
      </c>
      <c r="J1027" s="7">
        <v>414800</v>
      </c>
      <c r="K1027" s="9">
        <v>41934</v>
      </c>
      <c r="L1027" s="9">
        <v>42103</v>
      </c>
      <c r="M1027" s="8" t="s">
        <v>1977</v>
      </c>
      <c r="N1027" s="5">
        <f t="shared" si="96"/>
        <v>0</v>
      </c>
      <c r="O1027" s="5">
        <f t="shared" si="97"/>
        <v>1</v>
      </c>
      <c r="P1027" s="4">
        <v>3</v>
      </c>
      <c r="Q1027" s="5">
        <v>38.306756</v>
      </c>
      <c r="R1027" s="5">
        <v>-122.296109</v>
      </c>
      <c r="S1027" s="24">
        <v>86.431014820000001</v>
      </c>
      <c r="T1027" s="24">
        <v>57.12656784</v>
      </c>
      <c r="U1027" s="24">
        <v>0</v>
      </c>
      <c r="V1027" s="24">
        <v>43.011647250000003</v>
      </c>
      <c r="W1027" s="24">
        <v>0</v>
      </c>
      <c r="X1027" s="25">
        <v>26082</v>
      </c>
      <c r="Y1027" s="24">
        <v>27.251995440000002</v>
      </c>
      <c r="Z1027" s="24">
        <v>71.80816591</v>
      </c>
    </row>
    <row r="1028" spans="1:26">
      <c r="A1028" s="4">
        <v>1027</v>
      </c>
      <c r="B1028" s="8" t="s">
        <v>1978</v>
      </c>
      <c r="C1028" t="s">
        <v>786</v>
      </c>
      <c r="D1028" s="4">
        <f t="shared" si="95"/>
        <v>0</v>
      </c>
      <c r="E1028" s="5" t="s">
        <v>11</v>
      </c>
      <c r="F1028" s="5" t="s">
        <v>22</v>
      </c>
      <c r="G1028" s="6">
        <v>1400</v>
      </c>
      <c r="H1028" s="5" t="s">
        <v>2782</v>
      </c>
      <c r="I1028" s="5" t="s">
        <v>2782</v>
      </c>
      <c r="J1028" s="7">
        <v>669000</v>
      </c>
      <c r="K1028" s="9">
        <v>41928</v>
      </c>
      <c r="L1028" s="9">
        <v>42033</v>
      </c>
      <c r="M1028" s="8" t="s">
        <v>1979</v>
      </c>
      <c r="N1028" s="5">
        <f t="shared" si="96"/>
        <v>0</v>
      </c>
      <c r="O1028" s="5">
        <f t="shared" si="97"/>
        <v>1</v>
      </c>
      <c r="P1028" s="4">
        <v>2</v>
      </c>
      <c r="Q1028" s="5">
        <v>38.307996000000003</v>
      </c>
      <c r="R1028" s="5">
        <v>-122.296476</v>
      </c>
      <c r="S1028" s="24">
        <v>86.431014820000001</v>
      </c>
      <c r="T1028" s="24">
        <v>57.12656784</v>
      </c>
      <c r="U1028" s="24">
        <v>0</v>
      </c>
      <c r="V1028" s="24">
        <v>43.011647250000003</v>
      </c>
      <c r="W1028" s="24">
        <v>0</v>
      </c>
      <c r="X1028" s="25">
        <v>26082</v>
      </c>
      <c r="Y1028" s="24">
        <v>27.251995440000002</v>
      </c>
      <c r="Z1028" s="24">
        <v>71.80816591</v>
      </c>
    </row>
    <row r="1029" spans="1:26">
      <c r="A1029" s="4">
        <v>1028</v>
      </c>
      <c r="B1029" s="8" t="s">
        <v>1980</v>
      </c>
      <c r="C1029" t="s">
        <v>786</v>
      </c>
      <c r="D1029" s="4">
        <f t="shared" si="95"/>
        <v>0</v>
      </c>
      <c r="E1029" s="5" t="s">
        <v>11</v>
      </c>
      <c r="F1029" s="5" t="s">
        <v>22</v>
      </c>
      <c r="G1029" s="6">
        <v>3000</v>
      </c>
      <c r="H1029" s="5" t="s">
        <v>2782</v>
      </c>
      <c r="I1029" s="5" t="s">
        <v>2782</v>
      </c>
      <c r="J1029" s="7" t="s">
        <v>2782</v>
      </c>
      <c r="K1029" s="5" t="s">
        <v>2782</v>
      </c>
      <c r="L1029" s="5" t="s">
        <v>2782</v>
      </c>
      <c r="M1029" s="5" t="s">
        <v>634</v>
      </c>
      <c r="N1029" s="5">
        <f t="shared" si="96"/>
        <v>0</v>
      </c>
      <c r="O1029" s="5">
        <f t="shared" si="97"/>
        <v>0</v>
      </c>
      <c r="P1029" s="4">
        <v>2</v>
      </c>
      <c r="Q1029" s="5">
        <v>38.307918000000001</v>
      </c>
      <c r="R1029" s="5">
        <v>-122.297442</v>
      </c>
      <c r="S1029" s="24">
        <v>86.431014820000001</v>
      </c>
      <c r="T1029" s="24">
        <v>57.12656784</v>
      </c>
      <c r="U1029" s="24">
        <v>0</v>
      </c>
      <c r="V1029" s="24">
        <v>43.011647250000003</v>
      </c>
      <c r="W1029" s="24">
        <v>0</v>
      </c>
      <c r="X1029" s="25">
        <v>26082</v>
      </c>
      <c r="Y1029" s="24">
        <v>27.251995440000002</v>
      </c>
      <c r="Z1029" s="24">
        <v>71.80816591</v>
      </c>
    </row>
    <row r="1030" spans="1:26">
      <c r="A1030" s="4">
        <v>1029</v>
      </c>
      <c r="B1030" s="8" t="s">
        <v>1981</v>
      </c>
      <c r="C1030" t="s">
        <v>786</v>
      </c>
      <c r="D1030" s="4">
        <f t="shared" si="95"/>
        <v>0</v>
      </c>
      <c r="E1030" s="5" t="s">
        <v>11</v>
      </c>
      <c r="F1030" s="5" t="s">
        <v>22</v>
      </c>
      <c r="G1030" s="5">
        <v>794</v>
      </c>
      <c r="H1030" s="5">
        <v>1943</v>
      </c>
      <c r="I1030" s="5">
        <f t="shared" ref="I1030:I1035" si="98">2016-H1030</f>
        <v>73</v>
      </c>
      <c r="J1030" s="7">
        <v>384000</v>
      </c>
      <c r="K1030" s="9">
        <v>41925</v>
      </c>
      <c r="L1030" s="9">
        <v>41929</v>
      </c>
      <c r="M1030" s="8" t="s">
        <v>1982</v>
      </c>
      <c r="N1030" s="5">
        <f t="shared" si="96"/>
        <v>1</v>
      </c>
      <c r="O1030" s="5">
        <f t="shared" si="97"/>
        <v>0</v>
      </c>
      <c r="P1030" s="4">
        <v>2</v>
      </c>
      <c r="Q1030" s="5">
        <v>38.307462999999998</v>
      </c>
      <c r="R1030" s="5">
        <v>-122.296905</v>
      </c>
      <c r="S1030" s="24">
        <v>86.431014820000001</v>
      </c>
      <c r="T1030" s="24">
        <v>57.12656784</v>
      </c>
      <c r="U1030" s="24">
        <v>0</v>
      </c>
      <c r="V1030" s="24">
        <v>43.011647250000003</v>
      </c>
      <c r="W1030" s="24">
        <v>0</v>
      </c>
      <c r="X1030" s="25">
        <v>26082</v>
      </c>
      <c r="Y1030" s="24">
        <v>27.251995440000002</v>
      </c>
      <c r="Z1030" s="24">
        <v>71.80816591</v>
      </c>
    </row>
    <row r="1031" spans="1:26">
      <c r="A1031" s="4">
        <v>1030</v>
      </c>
      <c r="B1031" s="8" t="s">
        <v>1983</v>
      </c>
      <c r="C1031" t="s">
        <v>786</v>
      </c>
      <c r="D1031" s="4">
        <f t="shared" si="95"/>
        <v>1</v>
      </c>
      <c r="E1031" s="5" t="s">
        <v>46</v>
      </c>
      <c r="F1031" s="5" t="s">
        <v>22</v>
      </c>
      <c r="G1031" s="5">
        <v>1010</v>
      </c>
      <c r="H1031" s="5">
        <v>1910</v>
      </c>
      <c r="I1031" s="5">
        <f t="shared" si="98"/>
        <v>106</v>
      </c>
      <c r="J1031" s="7">
        <v>397200</v>
      </c>
      <c r="K1031" s="5" t="s">
        <v>2782</v>
      </c>
      <c r="L1031" s="5" t="s">
        <v>2782</v>
      </c>
      <c r="M1031" s="8" t="s">
        <v>1984</v>
      </c>
      <c r="N1031" s="5">
        <f t="shared" si="96"/>
        <v>0</v>
      </c>
      <c r="O1031" s="5">
        <f t="shared" si="97"/>
        <v>0</v>
      </c>
      <c r="P1031" s="4">
        <v>4</v>
      </c>
      <c r="Q1031" s="5">
        <v>38.307262999999999</v>
      </c>
      <c r="R1031" s="5">
        <v>-122.297077</v>
      </c>
      <c r="S1031" s="24">
        <v>86.431014820000001</v>
      </c>
      <c r="T1031" s="24">
        <v>57.12656784</v>
      </c>
      <c r="U1031" s="24">
        <v>0</v>
      </c>
      <c r="V1031" s="24">
        <v>43.011647250000003</v>
      </c>
      <c r="W1031" s="24">
        <v>0</v>
      </c>
      <c r="X1031" s="25">
        <v>26082</v>
      </c>
      <c r="Y1031" s="24">
        <v>27.251995440000002</v>
      </c>
      <c r="Z1031" s="24">
        <v>71.80816591</v>
      </c>
    </row>
    <row r="1032" spans="1:26">
      <c r="A1032" s="4">
        <v>1031</v>
      </c>
      <c r="B1032" s="8" t="s">
        <v>1985</v>
      </c>
      <c r="C1032" t="s">
        <v>786</v>
      </c>
      <c r="D1032" s="4">
        <f t="shared" si="95"/>
        <v>0</v>
      </c>
      <c r="E1032" s="5" t="s">
        <v>11</v>
      </c>
      <c r="F1032" s="5" t="s">
        <v>22</v>
      </c>
      <c r="G1032" s="5">
        <v>2176</v>
      </c>
      <c r="H1032" s="5">
        <v>1910</v>
      </c>
      <c r="I1032" s="5">
        <f t="shared" si="98"/>
        <v>106</v>
      </c>
      <c r="J1032" s="7">
        <v>639600</v>
      </c>
      <c r="K1032" s="9">
        <v>41904</v>
      </c>
      <c r="L1032" s="5" t="s">
        <v>1986</v>
      </c>
      <c r="M1032" s="8" t="s">
        <v>1987</v>
      </c>
      <c r="N1032" s="5">
        <f t="shared" si="96"/>
        <v>0</v>
      </c>
      <c r="O1032" s="5">
        <f t="shared" si="97"/>
        <v>1</v>
      </c>
      <c r="P1032" s="4">
        <v>2</v>
      </c>
      <c r="Q1032" s="5">
        <v>38.307876</v>
      </c>
      <c r="R1032" s="5">
        <v>-122.297814</v>
      </c>
      <c r="S1032" s="24">
        <v>86.431014820000001</v>
      </c>
      <c r="T1032" s="24">
        <v>57.12656784</v>
      </c>
      <c r="U1032" s="24">
        <v>0</v>
      </c>
      <c r="V1032" s="24">
        <v>43.011647250000003</v>
      </c>
      <c r="W1032" s="24">
        <v>0</v>
      </c>
      <c r="X1032" s="25">
        <v>26082</v>
      </c>
      <c r="Y1032" s="24">
        <v>27.251995440000002</v>
      </c>
      <c r="Z1032" s="24">
        <v>71.80816591</v>
      </c>
    </row>
    <row r="1033" spans="1:26">
      <c r="A1033" s="4">
        <v>1032</v>
      </c>
      <c r="B1033" s="8" t="s">
        <v>1988</v>
      </c>
      <c r="C1033" t="s">
        <v>786</v>
      </c>
      <c r="D1033" s="4">
        <f t="shared" si="95"/>
        <v>0</v>
      </c>
      <c r="E1033" s="5" t="s">
        <v>11</v>
      </c>
      <c r="F1033" s="5" t="s">
        <v>22</v>
      </c>
      <c r="G1033" s="5">
        <v>1080</v>
      </c>
      <c r="H1033" s="5">
        <v>1923</v>
      </c>
      <c r="I1033" s="5">
        <f t="shared" si="98"/>
        <v>93</v>
      </c>
      <c r="J1033" s="7">
        <v>499999</v>
      </c>
      <c r="K1033" s="9">
        <v>41891</v>
      </c>
      <c r="L1033" s="5" t="s">
        <v>1483</v>
      </c>
      <c r="M1033" s="8" t="s">
        <v>1989</v>
      </c>
      <c r="N1033" s="5">
        <f t="shared" si="96"/>
        <v>1</v>
      </c>
      <c r="O1033" s="5">
        <f t="shared" si="97"/>
        <v>0</v>
      </c>
      <c r="P1033" s="4">
        <v>2</v>
      </c>
      <c r="Q1033" s="5">
        <v>38.306840999999999</v>
      </c>
      <c r="R1033" s="5">
        <v>-122.29749</v>
      </c>
      <c r="S1033" s="24">
        <v>86.431014820000001</v>
      </c>
      <c r="T1033" s="24">
        <v>57.12656784</v>
      </c>
      <c r="U1033" s="24">
        <v>0</v>
      </c>
      <c r="V1033" s="24">
        <v>43.011647250000003</v>
      </c>
      <c r="W1033" s="24">
        <v>0</v>
      </c>
      <c r="X1033" s="25">
        <v>26082</v>
      </c>
      <c r="Y1033" s="24">
        <v>27.251995440000002</v>
      </c>
      <c r="Z1033" s="24">
        <v>71.80816591</v>
      </c>
    </row>
    <row r="1034" spans="1:26">
      <c r="A1034" s="4">
        <v>1033</v>
      </c>
      <c r="B1034" s="8" t="s">
        <v>1990</v>
      </c>
      <c r="C1034" t="s">
        <v>786</v>
      </c>
      <c r="D1034" s="4">
        <f t="shared" si="95"/>
        <v>0</v>
      </c>
      <c r="E1034" s="5" t="s">
        <v>11</v>
      </c>
      <c r="F1034" s="5" t="s">
        <v>22</v>
      </c>
      <c r="G1034" s="5">
        <v>1216</v>
      </c>
      <c r="H1034" s="5">
        <v>1898</v>
      </c>
      <c r="I1034" s="5">
        <f t="shared" si="98"/>
        <v>118</v>
      </c>
      <c r="J1034" s="7">
        <v>663500</v>
      </c>
      <c r="K1034" s="9">
        <v>42298</v>
      </c>
      <c r="L1034" s="5" t="s">
        <v>1991</v>
      </c>
      <c r="M1034" s="8" t="s">
        <v>1992</v>
      </c>
      <c r="N1034" s="5">
        <f t="shared" si="96"/>
        <v>0</v>
      </c>
      <c r="O1034" s="5">
        <f t="shared" si="97"/>
        <v>0</v>
      </c>
      <c r="P1034" s="4">
        <v>2</v>
      </c>
      <c r="Q1034" s="5">
        <v>38.306795000000001</v>
      </c>
      <c r="R1034" s="5">
        <v>-122.297916</v>
      </c>
      <c r="S1034" s="24">
        <v>86.431014820000001</v>
      </c>
      <c r="T1034" s="24">
        <v>57.12656784</v>
      </c>
      <c r="U1034" s="24">
        <v>0</v>
      </c>
      <c r="V1034" s="24">
        <v>43.011647250000003</v>
      </c>
      <c r="W1034" s="24">
        <v>0</v>
      </c>
      <c r="X1034" s="25">
        <v>26082</v>
      </c>
      <c r="Y1034" s="24">
        <v>27.251995440000002</v>
      </c>
      <c r="Z1034" s="24">
        <v>71.80816591</v>
      </c>
    </row>
    <row r="1035" spans="1:26">
      <c r="A1035" s="4">
        <v>1034</v>
      </c>
      <c r="B1035" s="8" t="s">
        <v>1993</v>
      </c>
      <c r="C1035" t="s">
        <v>786</v>
      </c>
      <c r="D1035" s="4">
        <f t="shared" si="95"/>
        <v>0</v>
      </c>
      <c r="E1035" s="5" t="s">
        <v>11</v>
      </c>
      <c r="F1035" s="5" t="s">
        <v>22</v>
      </c>
      <c r="G1035" s="5">
        <v>1328</v>
      </c>
      <c r="H1035" s="5">
        <v>1908</v>
      </c>
      <c r="I1035" s="5">
        <f t="shared" si="98"/>
        <v>108</v>
      </c>
      <c r="J1035" s="7">
        <v>517500</v>
      </c>
      <c r="K1035" s="5" t="s">
        <v>2782</v>
      </c>
      <c r="L1035" s="5" t="s">
        <v>2782</v>
      </c>
      <c r="M1035" s="8" t="s">
        <v>1994</v>
      </c>
      <c r="N1035" s="5">
        <f t="shared" si="96"/>
        <v>1</v>
      </c>
      <c r="O1035" s="5">
        <f t="shared" si="97"/>
        <v>0</v>
      </c>
      <c r="P1035" s="4">
        <v>2</v>
      </c>
      <c r="Q1035" s="5">
        <v>38.307271999999998</v>
      </c>
      <c r="R1035" s="5">
        <v>-122.297944</v>
      </c>
      <c r="S1035" s="24">
        <v>86.431014820000001</v>
      </c>
      <c r="T1035" s="24">
        <v>57.12656784</v>
      </c>
      <c r="U1035" s="24">
        <v>0</v>
      </c>
      <c r="V1035" s="24">
        <v>43.011647250000003</v>
      </c>
      <c r="W1035" s="24">
        <v>0</v>
      </c>
      <c r="X1035" s="25">
        <v>26082</v>
      </c>
      <c r="Y1035" s="24">
        <v>27.251995440000002</v>
      </c>
      <c r="Z1035" s="24">
        <v>71.80816591</v>
      </c>
    </row>
    <row r="1036" spans="1:26">
      <c r="A1036" s="4">
        <v>1035</v>
      </c>
      <c r="B1036" s="8" t="s">
        <v>1995</v>
      </c>
      <c r="C1036" t="s">
        <v>786</v>
      </c>
      <c r="D1036" s="4">
        <f t="shared" si="95"/>
        <v>0</v>
      </c>
      <c r="E1036" s="5" t="s">
        <v>11</v>
      </c>
      <c r="F1036" s="5" t="s">
        <v>12</v>
      </c>
      <c r="G1036" s="6">
        <v>1200</v>
      </c>
      <c r="H1036" s="5" t="s">
        <v>2782</v>
      </c>
      <c r="I1036" s="5" t="s">
        <v>2782</v>
      </c>
      <c r="J1036" s="7" t="s">
        <v>2782</v>
      </c>
      <c r="K1036" s="9">
        <v>41947</v>
      </c>
      <c r="L1036" s="9">
        <v>42186</v>
      </c>
      <c r="M1036" s="8" t="s">
        <v>1996</v>
      </c>
      <c r="N1036" s="5">
        <f t="shared" si="96"/>
        <v>0</v>
      </c>
      <c r="O1036" s="5">
        <f t="shared" si="97"/>
        <v>0</v>
      </c>
      <c r="P1036" s="4">
        <v>2</v>
      </c>
      <c r="Q1036" s="5">
        <v>38.307664000000003</v>
      </c>
      <c r="R1036" s="5">
        <v>-122.29852</v>
      </c>
      <c r="S1036" s="24">
        <v>86.431014820000001</v>
      </c>
      <c r="T1036" s="24">
        <v>57.12656784</v>
      </c>
      <c r="U1036" s="24">
        <v>0</v>
      </c>
      <c r="V1036" s="24">
        <v>43.011647250000003</v>
      </c>
      <c r="W1036" s="24">
        <v>0</v>
      </c>
      <c r="X1036" s="25">
        <v>26082</v>
      </c>
      <c r="Y1036" s="24">
        <v>27.251995440000002</v>
      </c>
      <c r="Z1036" s="24">
        <v>71.80816591</v>
      </c>
    </row>
    <row r="1037" spans="1:26">
      <c r="A1037" s="4">
        <v>1036</v>
      </c>
      <c r="B1037" s="8" t="s">
        <v>1997</v>
      </c>
      <c r="C1037" t="s">
        <v>786</v>
      </c>
      <c r="D1037" s="4">
        <f t="shared" si="95"/>
        <v>0</v>
      </c>
      <c r="E1037" s="5" t="s">
        <v>11</v>
      </c>
      <c r="F1037" s="5" t="s">
        <v>22</v>
      </c>
      <c r="G1037" s="5">
        <v>924</v>
      </c>
      <c r="H1037" s="5">
        <v>1900</v>
      </c>
      <c r="I1037" s="5">
        <f>2016-H1037</f>
        <v>116</v>
      </c>
      <c r="J1037" s="7">
        <v>357700</v>
      </c>
      <c r="K1037" s="9">
        <v>41919</v>
      </c>
      <c r="L1037" s="5" t="s">
        <v>1998</v>
      </c>
      <c r="M1037" s="8" t="s">
        <v>1999</v>
      </c>
      <c r="N1037" s="5">
        <f t="shared" si="96"/>
        <v>0</v>
      </c>
      <c r="O1037" s="5">
        <f t="shared" si="97"/>
        <v>0</v>
      </c>
      <c r="P1037" s="4">
        <v>2</v>
      </c>
      <c r="Q1037" s="5">
        <v>38.307651999999997</v>
      </c>
      <c r="R1037" s="5">
        <v>-122.29880199999999</v>
      </c>
      <c r="S1037" s="24">
        <v>86.431014820000001</v>
      </c>
      <c r="T1037" s="24">
        <v>57.12656784</v>
      </c>
      <c r="U1037" s="24">
        <v>0</v>
      </c>
      <c r="V1037" s="24">
        <v>43.011647250000003</v>
      </c>
      <c r="W1037" s="24">
        <v>0</v>
      </c>
      <c r="X1037" s="25">
        <v>26082</v>
      </c>
      <c r="Y1037" s="24">
        <v>27.251995440000002</v>
      </c>
      <c r="Z1037" s="24">
        <v>71.80816591</v>
      </c>
    </row>
    <row r="1038" spans="1:26">
      <c r="A1038" s="4">
        <v>1037</v>
      </c>
      <c r="B1038" s="8" t="s">
        <v>2000</v>
      </c>
      <c r="C1038" t="s">
        <v>786</v>
      </c>
      <c r="D1038" s="4">
        <f t="shared" si="95"/>
        <v>1</v>
      </c>
      <c r="E1038" s="5" t="s">
        <v>46</v>
      </c>
      <c r="F1038" s="5" t="s">
        <v>22</v>
      </c>
      <c r="G1038" s="6">
        <v>3400</v>
      </c>
      <c r="H1038" s="5" t="s">
        <v>2782</v>
      </c>
      <c r="I1038" s="5" t="s">
        <v>2782</v>
      </c>
      <c r="J1038" s="7">
        <v>160900</v>
      </c>
      <c r="K1038" s="5" t="s">
        <v>2782</v>
      </c>
      <c r="L1038" s="5" t="s">
        <v>2782</v>
      </c>
      <c r="M1038" s="8" t="s">
        <v>2001</v>
      </c>
      <c r="N1038" s="5">
        <f t="shared" si="96"/>
        <v>0</v>
      </c>
      <c r="O1038" s="5">
        <f t="shared" si="97"/>
        <v>0</v>
      </c>
      <c r="P1038" s="4">
        <v>4</v>
      </c>
      <c r="Q1038" s="5">
        <v>38.306975999999999</v>
      </c>
      <c r="R1038" s="5">
        <v>-122.30049699999999</v>
      </c>
      <c r="S1038" s="24">
        <v>86.431014820000001</v>
      </c>
      <c r="T1038" s="24">
        <v>57.12656784</v>
      </c>
      <c r="U1038" s="24">
        <v>0</v>
      </c>
      <c r="V1038" s="24">
        <v>43.011647250000003</v>
      </c>
      <c r="W1038" s="24">
        <v>0</v>
      </c>
      <c r="X1038" s="25">
        <v>26082</v>
      </c>
      <c r="Y1038" s="24">
        <v>27.251995440000002</v>
      </c>
      <c r="Z1038" s="24">
        <v>71.80816591</v>
      </c>
    </row>
    <row r="1039" spans="1:26">
      <c r="A1039" s="4">
        <v>1038</v>
      </c>
      <c r="B1039" s="8" t="s">
        <v>2002</v>
      </c>
      <c r="C1039" t="s">
        <v>786</v>
      </c>
      <c r="D1039" s="4">
        <f t="shared" si="95"/>
        <v>0</v>
      </c>
      <c r="E1039" s="5" t="s">
        <v>11</v>
      </c>
      <c r="F1039" s="5" t="s">
        <v>12</v>
      </c>
      <c r="G1039" s="5">
        <v>15394</v>
      </c>
      <c r="H1039" s="5">
        <v>1960</v>
      </c>
      <c r="I1039" s="5">
        <f>2016-H1039</f>
        <v>56</v>
      </c>
      <c r="J1039" s="7">
        <v>1482300</v>
      </c>
      <c r="K1039" s="5" t="s">
        <v>2782</v>
      </c>
      <c r="L1039" s="5" t="s">
        <v>2782</v>
      </c>
      <c r="M1039" s="8" t="s">
        <v>2003</v>
      </c>
      <c r="N1039" s="5">
        <f t="shared" si="96"/>
        <v>0</v>
      </c>
      <c r="O1039" s="5">
        <f t="shared" si="97"/>
        <v>0</v>
      </c>
      <c r="P1039" s="4">
        <v>2</v>
      </c>
      <c r="Q1039" s="5">
        <v>38.306865000000002</v>
      </c>
      <c r="R1039" s="5">
        <v>-122.30118400000001</v>
      </c>
      <c r="S1039" s="24">
        <v>86.431014820000001</v>
      </c>
      <c r="T1039" s="24">
        <v>57.12656784</v>
      </c>
      <c r="U1039" s="24">
        <v>0</v>
      </c>
      <c r="V1039" s="24">
        <v>43.011647250000003</v>
      </c>
      <c r="W1039" s="24">
        <v>0</v>
      </c>
      <c r="X1039" s="25">
        <v>26082</v>
      </c>
      <c r="Y1039" s="24">
        <v>27.251995440000002</v>
      </c>
      <c r="Z1039" s="24">
        <v>71.80816591</v>
      </c>
    </row>
    <row r="1040" spans="1:26">
      <c r="A1040" s="4">
        <v>1039</v>
      </c>
      <c r="B1040" s="8" t="s">
        <v>2004</v>
      </c>
      <c r="C1040" t="s">
        <v>786</v>
      </c>
      <c r="D1040" s="4">
        <f t="shared" si="95"/>
        <v>0</v>
      </c>
      <c r="E1040" s="5" t="s">
        <v>11</v>
      </c>
      <c r="F1040" s="5" t="s">
        <v>12</v>
      </c>
      <c r="G1040" s="6" t="s">
        <v>1085</v>
      </c>
      <c r="H1040" s="5" t="s">
        <v>2782</v>
      </c>
      <c r="I1040" s="5" t="s">
        <v>2782</v>
      </c>
      <c r="J1040" s="7" t="s">
        <v>2782</v>
      </c>
      <c r="K1040" s="5" t="s">
        <v>2782</v>
      </c>
      <c r="L1040" s="5" t="s">
        <v>2782</v>
      </c>
      <c r="M1040" s="8" t="s">
        <v>2005</v>
      </c>
      <c r="N1040" s="5">
        <f t="shared" si="96"/>
        <v>0</v>
      </c>
      <c r="O1040" s="5">
        <f t="shared" si="97"/>
        <v>0</v>
      </c>
      <c r="P1040" s="4">
        <v>2</v>
      </c>
      <c r="Q1040" s="5">
        <v>38.307389000000001</v>
      </c>
      <c r="R1040" s="5">
        <v>-122.301362</v>
      </c>
      <c r="S1040" s="24">
        <v>86.431014820000001</v>
      </c>
      <c r="T1040" s="24">
        <v>57.12656784</v>
      </c>
      <c r="U1040" s="24">
        <v>0</v>
      </c>
      <c r="V1040" s="24">
        <v>43.011647250000003</v>
      </c>
      <c r="W1040" s="24">
        <v>0</v>
      </c>
      <c r="X1040" s="25">
        <v>26082</v>
      </c>
      <c r="Y1040" s="24">
        <v>27.251995440000002</v>
      </c>
      <c r="Z1040" s="24">
        <v>71.80816591</v>
      </c>
    </row>
    <row r="1041" spans="1:26">
      <c r="A1041" s="4">
        <v>1040</v>
      </c>
      <c r="B1041" s="8" t="s">
        <v>2006</v>
      </c>
      <c r="C1041" t="s">
        <v>786</v>
      </c>
      <c r="D1041" s="4">
        <f t="shared" si="95"/>
        <v>0</v>
      </c>
      <c r="E1041" s="5" t="s">
        <v>11</v>
      </c>
      <c r="F1041" s="5" t="s">
        <v>12</v>
      </c>
      <c r="G1041" s="6" t="s">
        <v>1085</v>
      </c>
      <c r="H1041" s="5" t="s">
        <v>2782</v>
      </c>
      <c r="I1041" s="5" t="s">
        <v>2782</v>
      </c>
      <c r="J1041" s="7" t="s">
        <v>2782</v>
      </c>
      <c r="K1041" s="5" t="s">
        <v>2782</v>
      </c>
      <c r="L1041" s="5" t="s">
        <v>2782</v>
      </c>
      <c r="M1041" s="8" t="s">
        <v>2005</v>
      </c>
      <c r="N1041" s="5">
        <f t="shared" si="96"/>
        <v>0</v>
      </c>
      <c r="O1041" s="5">
        <f t="shared" si="97"/>
        <v>0</v>
      </c>
      <c r="P1041" s="4">
        <v>2</v>
      </c>
      <c r="Q1041" s="5">
        <v>38.307397000000002</v>
      </c>
      <c r="R1041" s="5">
        <v>-122.30132399999999</v>
      </c>
      <c r="S1041" s="24">
        <v>86.431014820000001</v>
      </c>
      <c r="T1041" s="24">
        <v>57.12656784</v>
      </c>
      <c r="U1041" s="24">
        <v>0</v>
      </c>
      <c r="V1041" s="24">
        <v>43.011647250000003</v>
      </c>
      <c r="W1041" s="24">
        <v>0</v>
      </c>
      <c r="X1041" s="25">
        <v>26082</v>
      </c>
      <c r="Y1041" s="24">
        <v>27.251995440000002</v>
      </c>
      <c r="Z1041" s="24">
        <v>71.80816591</v>
      </c>
    </row>
    <row r="1042" spans="1:26">
      <c r="A1042" s="4">
        <v>1041</v>
      </c>
      <c r="B1042" s="8" t="s">
        <v>2007</v>
      </c>
      <c r="C1042" t="s">
        <v>786</v>
      </c>
      <c r="D1042" s="4">
        <f t="shared" si="95"/>
        <v>0</v>
      </c>
      <c r="E1042" s="5" t="s">
        <v>11</v>
      </c>
      <c r="F1042" s="5" t="s">
        <v>12</v>
      </c>
      <c r="G1042" s="6" t="s">
        <v>1085</v>
      </c>
      <c r="H1042" s="5" t="s">
        <v>2782</v>
      </c>
      <c r="I1042" s="5" t="s">
        <v>2782</v>
      </c>
      <c r="J1042" s="7" t="s">
        <v>2782</v>
      </c>
      <c r="K1042" s="5" t="s">
        <v>2782</v>
      </c>
      <c r="L1042" s="5" t="s">
        <v>2782</v>
      </c>
      <c r="M1042" s="8" t="s">
        <v>2005</v>
      </c>
      <c r="N1042" s="5">
        <f t="shared" si="96"/>
        <v>0</v>
      </c>
      <c r="O1042" s="5">
        <f t="shared" si="97"/>
        <v>0</v>
      </c>
      <c r="P1042" s="4">
        <v>2</v>
      </c>
      <c r="Q1042" s="5">
        <v>38.307398999999997</v>
      </c>
      <c r="R1042" s="5">
        <v>-122.301316</v>
      </c>
      <c r="S1042" s="24">
        <v>86.431014820000001</v>
      </c>
      <c r="T1042" s="24">
        <v>57.12656784</v>
      </c>
      <c r="U1042" s="24">
        <v>0</v>
      </c>
      <c r="V1042" s="24">
        <v>43.011647250000003</v>
      </c>
      <c r="W1042" s="24">
        <v>0</v>
      </c>
      <c r="X1042" s="25">
        <v>26082</v>
      </c>
      <c r="Y1042" s="24">
        <v>27.251995440000002</v>
      </c>
      <c r="Z1042" s="24">
        <v>71.80816591</v>
      </c>
    </row>
    <row r="1043" spans="1:26">
      <c r="A1043" s="4">
        <v>1042</v>
      </c>
      <c r="B1043" s="8" t="s">
        <v>2008</v>
      </c>
      <c r="C1043" t="s">
        <v>786</v>
      </c>
      <c r="D1043" s="4">
        <f t="shared" si="95"/>
        <v>0</v>
      </c>
      <c r="E1043" s="5" t="s">
        <v>11</v>
      </c>
      <c r="F1043" s="5" t="s">
        <v>12</v>
      </c>
      <c r="G1043" s="6" t="s">
        <v>1085</v>
      </c>
      <c r="H1043" s="5" t="s">
        <v>2782</v>
      </c>
      <c r="I1043" s="5" t="s">
        <v>2782</v>
      </c>
      <c r="J1043" s="7" t="s">
        <v>2782</v>
      </c>
      <c r="K1043" s="5" t="s">
        <v>2782</v>
      </c>
      <c r="L1043" s="5" t="s">
        <v>2782</v>
      </c>
      <c r="M1043" s="8" t="s">
        <v>2005</v>
      </c>
      <c r="N1043" s="5">
        <f t="shared" si="96"/>
        <v>0</v>
      </c>
      <c r="O1043" s="5">
        <f t="shared" si="97"/>
        <v>0</v>
      </c>
      <c r="P1043" s="4">
        <v>2</v>
      </c>
      <c r="Q1043" s="5">
        <v>38.307400999999999</v>
      </c>
      <c r="R1043" s="5">
        <v>-122.301309</v>
      </c>
      <c r="S1043" s="24">
        <v>86.431014820000001</v>
      </c>
      <c r="T1043" s="24">
        <v>57.12656784</v>
      </c>
      <c r="U1043" s="24">
        <v>0</v>
      </c>
      <c r="V1043" s="24">
        <v>43.011647250000003</v>
      </c>
      <c r="W1043" s="24">
        <v>0</v>
      </c>
      <c r="X1043" s="25">
        <v>26082</v>
      </c>
      <c r="Y1043" s="24">
        <v>27.251995440000002</v>
      </c>
      <c r="Z1043" s="24">
        <v>71.80816591</v>
      </c>
    </row>
    <row r="1044" spans="1:26">
      <c r="A1044" s="4">
        <v>1043</v>
      </c>
      <c r="B1044" s="8" t="s">
        <v>2009</v>
      </c>
      <c r="C1044" t="s">
        <v>786</v>
      </c>
      <c r="D1044" s="4">
        <f t="shared" si="95"/>
        <v>0</v>
      </c>
      <c r="E1044" s="5" t="s">
        <v>11</v>
      </c>
      <c r="F1044" s="5" t="s">
        <v>12</v>
      </c>
      <c r="G1044" s="6" t="s">
        <v>1085</v>
      </c>
      <c r="H1044" s="5" t="s">
        <v>2782</v>
      </c>
      <c r="I1044" s="5" t="s">
        <v>2782</v>
      </c>
      <c r="J1044" s="7" t="s">
        <v>2782</v>
      </c>
      <c r="K1044" s="5" t="s">
        <v>2782</v>
      </c>
      <c r="L1044" s="5" t="s">
        <v>2782</v>
      </c>
      <c r="M1044" s="8" t="s">
        <v>2005</v>
      </c>
      <c r="N1044" s="5">
        <f t="shared" si="96"/>
        <v>0</v>
      </c>
      <c r="O1044" s="5">
        <f t="shared" si="97"/>
        <v>0</v>
      </c>
      <c r="P1044" s="4">
        <v>2</v>
      </c>
      <c r="Q1044" s="5">
        <v>38.307403000000001</v>
      </c>
      <c r="R1044" s="5">
        <v>-122.301301</v>
      </c>
      <c r="S1044" s="24">
        <v>86.431014820000001</v>
      </c>
      <c r="T1044" s="24">
        <v>57.12656784</v>
      </c>
      <c r="U1044" s="24">
        <v>0</v>
      </c>
      <c r="V1044" s="24">
        <v>43.011647250000003</v>
      </c>
      <c r="W1044" s="24">
        <v>0</v>
      </c>
      <c r="X1044" s="25">
        <v>26082</v>
      </c>
      <c r="Y1044" s="24">
        <v>27.251995440000002</v>
      </c>
      <c r="Z1044" s="24">
        <v>71.80816591</v>
      </c>
    </row>
    <row r="1045" spans="1:26">
      <c r="A1045" s="4">
        <v>1044</v>
      </c>
      <c r="B1045" s="8" t="s">
        <v>2010</v>
      </c>
      <c r="C1045" t="s">
        <v>786</v>
      </c>
      <c r="D1045" s="4">
        <f t="shared" si="95"/>
        <v>0</v>
      </c>
      <c r="E1045" s="5" t="s">
        <v>11</v>
      </c>
      <c r="F1045" s="5" t="s">
        <v>12</v>
      </c>
      <c r="G1045" s="5">
        <v>4224</v>
      </c>
      <c r="H1045" s="5">
        <v>1963</v>
      </c>
      <c r="I1045" s="5">
        <f>2016-H1045</f>
        <v>53</v>
      </c>
      <c r="J1045" s="7">
        <v>1158900</v>
      </c>
      <c r="K1045" s="9">
        <v>42157</v>
      </c>
      <c r="L1045" s="5" t="s">
        <v>2011</v>
      </c>
      <c r="M1045" s="8" t="s">
        <v>2005</v>
      </c>
      <c r="N1045" s="5">
        <f t="shared" si="96"/>
        <v>0</v>
      </c>
      <c r="O1045" s="5">
        <f t="shared" si="97"/>
        <v>0</v>
      </c>
      <c r="P1045" s="4">
        <v>2</v>
      </c>
      <c r="Q1045" s="5">
        <v>38.307156999999997</v>
      </c>
      <c r="R1045" s="5">
        <v>-122.300901</v>
      </c>
      <c r="S1045" s="24">
        <v>86.431014820000001</v>
      </c>
      <c r="T1045" s="24">
        <v>57.12656784</v>
      </c>
      <c r="U1045" s="24">
        <v>0</v>
      </c>
      <c r="V1045" s="24">
        <v>43.011647250000003</v>
      </c>
      <c r="W1045" s="24">
        <v>0</v>
      </c>
      <c r="X1045" s="25">
        <v>26082</v>
      </c>
      <c r="Y1045" s="24">
        <v>27.251995440000002</v>
      </c>
      <c r="Z1045" s="24">
        <v>71.80816591</v>
      </c>
    </row>
    <row r="1046" spans="1:26">
      <c r="A1046" s="4">
        <v>1045</v>
      </c>
      <c r="B1046" s="8" t="s">
        <v>2012</v>
      </c>
      <c r="C1046" t="s">
        <v>786</v>
      </c>
      <c r="D1046" s="4">
        <f t="shared" si="95"/>
        <v>0</v>
      </c>
      <c r="E1046" s="5" t="s">
        <v>11</v>
      </c>
      <c r="F1046" s="5" t="s">
        <v>12</v>
      </c>
      <c r="G1046" s="6" t="s">
        <v>1085</v>
      </c>
      <c r="H1046" s="5" t="s">
        <v>2782</v>
      </c>
      <c r="I1046" s="5" t="s">
        <v>2782</v>
      </c>
      <c r="J1046" s="7" t="s">
        <v>2782</v>
      </c>
      <c r="K1046" s="5" t="s">
        <v>2782</v>
      </c>
      <c r="L1046" s="5" t="s">
        <v>2782</v>
      </c>
      <c r="M1046" s="8" t="s">
        <v>2005</v>
      </c>
      <c r="N1046" s="5">
        <f t="shared" si="96"/>
        <v>0</v>
      </c>
      <c r="O1046" s="5">
        <f t="shared" si="97"/>
        <v>0</v>
      </c>
      <c r="P1046" s="4">
        <v>2</v>
      </c>
      <c r="Q1046" s="5">
        <v>38.307389999999998</v>
      </c>
      <c r="R1046" s="5">
        <v>-122.301354</v>
      </c>
      <c r="S1046" s="24">
        <v>86.431014820000001</v>
      </c>
      <c r="T1046" s="24">
        <v>57.12656784</v>
      </c>
      <c r="U1046" s="24">
        <v>0</v>
      </c>
      <c r="V1046" s="24">
        <v>43.011647250000003</v>
      </c>
      <c r="W1046" s="24">
        <v>0</v>
      </c>
      <c r="X1046" s="25">
        <v>26082</v>
      </c>
      <c r="Y1046" s="24">
        <v>27.251995440000002</v>
      </c>
      <c r="Z1046" s="24">
        <v>71.80816591</v>
      </c>
    </row>
    <row r="1047" spans="1:26">
      <c r="A1047" s="4">
        <v>1046</v>
      </c>
      <c r="B1047" s="8" t="s">
        <v>2013</v>
      </c>
      <c r="C1047" t="s">
        <v>786</v>
      </c>
      <c r="D1047" s="4">
        <f t="shared" si="95"/>
        <v>0</v>
      </c>
      <c r="E1047" s="5" t="s">
        <v>11</v>
      </c>
      <c r="F1047" s="5" t="s">
        <v>12</v>
      </c>
      <c r="G1047" s="6" t="s">
        <v>1085</v>
      </c>
      <c r="H1047" s="5" t="s">
        <v>2782</v>
      </c>
      <c r="I1047" s="5" t="s">
        <v>2782</v>
      </c>
      <c r="J1047" s="7" t="s">
        <v>2782</v>
      </c>
      <c r="K1047" s="5" t="s">
        <v>2782</v>
      </c>
      <c r="L1047" s="5" t="s">
        <v>2782</v>
      </c>
      <c r="M1047" s="8" t="s">
        <v>2005</v>
      </c>
      <c r="N1047" s="5">
        <f t="shared" si="96"/>
        <v>0</v>
      </c>
      <c r="O1047" s="5">
        <f t="shared" si="97"/>
        <v>0</v>
      </c>
      <c r="P1047" s="4">
        <v>2</v>
      </c>
      <c r="Q1047" s="5">
        <v>38.307395999999997</v>
      </c>
      <c r="R1047" s="5">
        <v>-122.301331</v>
      </c>
      <c r="S1047" s="24">
        <v>86.431014820000001</v>
      </c>
      <c r="T1047" s="24">
        <v>57.12656784</v>
      </c>
      <c r="U1047" s="24">
        <v>0</v>
      </c>
      <c r="V1047" s="24">
        <v>43.011647250000003</v>
      </c>
      <c r="W1047" s="24">
        <v>0</v>
      </c>
      <c r="X1047" s="25">
        <v>26082</v>
      </c>
      <c r="Y1047" s="24">
        <v>27.251995440000002</v>
      </c>
      <c r="Z1047" s="24">
        <v>71.80816591</v>
      </c>
    </row>
    <row r="1048" spans="1:26">
      <c r="A1048" s="4">
        <v>1047</v>
      </c>
      <c r="B1048" s="8" t="s">
        <v>2014</v>
      </c>
      <c r="C1048" t="s">
        <v>786</v>
      </c>
      <c r="D1048" s="4">
        <f t="shared" si="95"/>
        <v>0</v>
      </c>
      <c r="E1048" s="5" t="s">
        <v>11</v>
      </c>
      <c r="F1048" s="5" t="s">
        <v>12</v>
      </c>
      <c r="G1048" s="6" t="s">
        <v>1085</v>
      </c>
      <c r="H1048" s="5" t="s">
        <v>2782</v>
      </c>
      <c r="I1048" s="5" t="s">
        <v>2782</v>
      </c>
      <c r="J1048" s="7" t="s">
        <v>2782</v>
      </c>
      <c r="K1048" s="5" t="s">
        <v>2782</v>
      </c>
      <c r="L1048" s="5" t="s">
        <v>2782</v>
      </c>
      <c r="M1048" s="8" t="s">
        <v>2005</v>
      </c>
      <c r="N1048" s="5">
        <f t="shared" si="96"/>
        <v>0</v>
      </c>
      <c r="O1048" s="5">
        <f t="shared" si="97"/>
        <v>0</v>
      </c>
      <c r="P1048" s="4">
        <v>2</v>
      </c>
      <c r="Q1048" s="5">
        <v>38.307392</v>
      </c>
      <c r="R1048" s="5">
        <v>-122.30134700000001</v>
      </c>
      <c r="S1048" s="24">
        <v>86.431014820000001</v>
      </c>
      <c r="T1048" s="24">
        <v>57.12656784</v>
      </c>
      <c r="U1048" s="24">
        <v>0</v>
      </c>
      <c r="V1048" s="24">
        <v>43.011647250000003</v>
      </c>
      <c r="W1048" s="24">
        <v>0</v>
      </c>
      <c r="X1048" s="25">
        <v>26082</v>
      </c>
      <c r="Y1048" s="24">
        <v>27.251995440000002</v>
      </c>
      <c r="Z1048" s="24">
        <v>71.80816591</v>
      </c>
    </row>
    <row r="1049" spans="1:26">
      <c r="A1049" s="4">
        <v>1048</v>
      </c>
      <c r="B1049" s="8" t="s">
        <v>2015</v>
      </c>
      <c r="C1049" t="s">
        <v>786</v>
      </c>
      <c r="D1049" s="4">
        <f t="shared" si="95"/>
        <v>0</v>
      </c>
      <c r="E1049" s="5" t="s">
        <v>11</v>
      </c>
      <c r="F1049" s="5" t="s">
        <v>12</v>
      </c>
      <c r="G1049" s="6" t="s">
        <v>1085</v>
      </c>
      <c r="H1049" s="5" t="s">
        <v>2782</v>
      </c>
      <c r="I1049" s="5" t="s">
        <v>2782</v>
      </c>
      <c r="J1049" s="7" t="s">
        <v>2782</v>
      </c>
      <c r="K1049" s="5" t="s">
        <v>2782</v>
      </c>
      <c r="L1049" s="5" t="s">
        <v>2782</v>
      </c>
      <c r="M1049" s="8" t="s">
        <v>2005</v>
      </c>
      <c r="N1049" s="5">
        <f t="shared" si="96"/>
        <v>0</v>
      </c>
      <c r="O1049" s="5">
        <f t="shared" si="97"/>
        <v>0</v>
      </c>
      <c r="P1049" s="4">
        <v>2</v>
      </c>
      <c r="Q1049" s="5">
        <v>38.307394000000002</v>
      </c>
      <c r="R1049" s="5">
        <v>-122.301339</v>
      </c>
      <c r="S1049" s="24">
        <v>86.431014820000001</v>
      </c>
      <c r="T1049" s="24">
        <v>57.12656784</v>
      </c>
      <c r="U1049" s="24">
        <v>0</v>
      </c>
      <c r="V1049" s="24">
        <v>43.011647250000003</v>
      </c>
      <c r="W1049" s="24">
        <v>0</v>
      </c>
      <c r="X1049" s="25">
        <v>26082</v>
      </c>
      <c r="Y1049" s="24">
        <v>27.251995440000002</v>
      </c>
      <c r="Z1049" s="24">
        <v>71.80816591</v>
      </c>
    </row>
    <row r="1050" spans="1:26">
      <c r="A1050" s="4">
        <v>1049</v>
      </c>
      <c r="B1050" s="8" t="s">
        <v>2016</v>
      </c>
      <c r="C1050" t="s">
        <v>786</v>
      </c>
      <c r="D1050" s="4">
        <f t="shared" si="95"/>
        <v>1</v>
      </c>
      <c r="E1050" s="5" t="s">
        <v>46</v>
      </c>
      <c r="F1050" s="5" t="s">
        <v>22</v>
      </c>
      <c r="G1050" s="6">
        <v>1750</v>
      </c>
      <c r="H1050" s="5" t="s">
        <v>2782</v>
      </c>
      <c r="I1050" s="5" t="s">
        <v>2782</v>
      </c>
      <c r="J1050" s="7">
        <v>562800</v>
      </c>
      <c r="K1050" s="9">
        <v>41922</v>
      </c>
      <c r="L1050" s="5" t="s">
        <v>2017</v>
      </c>
      <c r="M1050" s="8" t="s">
        <v>2018</v>
      </c>
      <c r="N1050" s="5">
        <f t="shared" si="96"/>
        <v>0</v>
      </c>
      <c r="O1050" s="5">
        <f t="shared" si="97"/>
        <v>1</v>
      </c>
      <c r="P1050" s="4">
        <v>4</v>
      </c>
      <c r="Q1050" s="5">
        <v>38.303907000000002</v>
      </c>
      <c r="R1050" s="5">
        <v>-122.302108</v>
      </c>
      <c r="S1050" s="24">
        <v>86.431014820000001</v>
      </c>
      <c r="T1050" s="24">
        <v>57.12656784</v>
      </c>
      <c r="U1050" s="24">
        <v>0</v>
      </c>
      <c r="V1050" s="24">
        <v>43.011647250000003</v>
      </c>
      <c r="W1050" s="24">
        <v>0</v>
      </c>
      <c r="X1050" s="25">
        <v>26082</v>
      </c>
      <c r="Y1050" s="24">
        <v>27.251995440000002</v>
      </c>
      <c r="Z1050" s="24">
        <v>71.80816591</v>
      </c>
    </row>
    <row r="1051" spans="1:26">
      <c r="A1051" s="4">
        <v>1050</v>
      </c>
      <c r="B1051" s="8" t="s">
        <v>2019</v>
      </c>
      <c r="C1051" t="s">
        <v>10</v>
      </c>
      <c r="D1051" s="4">
        <f t="shared" si="95"/>
        <v>1</v>
      </c>
      <c r="E1051" s="5" t="s">
        <v>46</v>
      </c>
      <c r="F1051" s="5" t="s">
        <v>22</v>
      </c>
      <c r="G1051" s="5">
        <v>952</v>
      </c>
      <c r="H1051" s="5">
        <v>1900</v>
      </c>
      <c r="I1051" s="5">
        <f>2016-H1051</f>
        <v>116</v>
      </c>
      <c r="J1051" s="7">
        <v>460100</v>
      </c>
      <c r="K1051" s="5" t="s">
        <v>2782</v>
      </c>
      <c r="L1051" s="5" t="s">
        <v>2782</v>
      </c>
      <c r="M1051" s="8" t="s">
        <v>2020</v>
      </c>
      <c r="N1051" s="5">
        <f t="shared" si="96"/>
        <v>0</v>
      </c>
      <c r="O1051" s="5">
        <f t="shared" si="97"/>
        <v>0</v>
      </c>
      <c r="P1051" s="4">
        <v>4</v>
      </c>
      <c r="Q1051" s="5">
        <v>38.299607000000002</v>
      </c>
      <c r="R1051" s="5">
        <v>-122.276798</v>
      </c>
      <c r="S1051" s="24">
        <v>97.844827589999994</v>
      </c>
      <c r="T1051" s="24">
        <v>69.612068969999996</v>
      </c>
      <c r="U1051" s="24">
        <v>1.9005847950000001</v>
      </c>
      <c r="V1051" s="24">
        <v>19.736842110000001</v>
      </c>
      <c r="W1051" s="24">
        <v>0.14619883</v>
      </c>
      <c r="X1051" s="25">
        <v>33395</v>
      </c>
      <c r="Y1051" s="24">
        <v>41.810344829999998</v>
      </c>
      <c r="Z1051" s="24">
        <v>76.736493940000003</v>
      </c>
    </row>
    <row r="1052" spans="1:26">
      <c r="A1052" s="4">
        <v>1051</v>
      </c>
      <c r="B1052" s="8" t="s">
        <v>2021</v>
      </c>
      <c r="C1052" t="s">
        <v>10</v>
      </c>
      <c r="D1052" s="4">
        <f t="shared" si="95"/>
        <v>0</v>
      </c>
      <c r="E1052" s="5" t="s">
        <v>11</v>
      </c>
      <c r="F1052" s="5" t="s">
        <v>12</v>
      </c>
      <c r="G1052" s="6">
        <v>1800</v>
      </c>
      <c r="H1052" s="5" t="s">
        <v>2782</v>
      </c>
      <c r="I1052" s="5" t="s">
        <v>2782</v>
      </c>
      <c r="J1052" s="7" t="s">
        <v>2782</v>
      </c>
      <c r="K1052" s="5" t="s">
        <v>2782</v>
      </c>
      <c r="L1052" s="5" t="s">
        <v>2782</v>
      </c>
      <c r="M1052" s="8" t="s">
        <v>2022</v>
      </c>
      <c r="N1052" s="5">
        <f t="shared" si="96"/>
        <v>0</v>
      </c>
      <c r="O1052" s="5">
        <f t="shared" si="97"/>
        <v>0</v>
      </c>
      <c r="P1052" s="4">
        <v>2</v>
      </c>
      <c r="Q1052" s="5">
        <v>38.298856999999998</v>
      </c>
      <c r="R1052" s="5">
        <v>-122.28190499999999</v>
      </c>
      <c r="S1052" s="24">
        <v>97.844827589999994</v>
      </c>
      <c r="T1052" s="24">
        <v>69.612068969999996</v>
      </c>
      <c r="U1052" s="24">
        <v>1.9005847950000001</v>
      </c>
      <c r="V1052" s="24">
        <v>19.736842110000001</v>
      </c>
      <c r="W1052" s="24">
        <v>0.14619883</v>
      </c>
      <c r="X1052" s="25">
        <v>33395</v>
      </c>
      <c r="Y1052" s="24">
        <v>41.810344829999998</v>
      </c>
      <c r="Z1052" s="24">
        <v>76.736493940000003</v>
      </c>
    </row>
    <row r="1053" spans="1:26">
      <c r="A1053" s="4">
        <v>1052</v>
      </c>
      <c r="B1053" s="8" t="s">
        <v>2023</v>
      </c>
      <c r="C1053" t="s">
        <v>10</v>
      </c>
      <c r="D1053" s="4">
        <f t="shared" si="95"/>
        <v>0</v>
      </c>
      <c r="E1053" s="5" t="s">
        <v>11</v>
      </c>
      <c r="F1053" s="5" t="s">
        <v>22</v>
      </c>
      <c r="G1053" s="5">
        <v>946</v>
      </c>
      <c r="H1053" s="5">
        <v>1900</v>
      </c>
      <c r="I1053" s="5">
        <f>2016-H1053</f>
        <v>116</v>
      </c>
      <c r="J1053" s="7">
        <v>471500</v>
      </c>
      <c r="K1053" s="5" t="s">
        <v>2782</v>
      </c>
      <c r="L1053" s="5" t="s">
        <v>2782</v>
      </c>
      <c r="M1053" s="8" t="s">
        <v>2024</v>
      </c>
      <c r="N1053" s="5">
        <f t="shared" si="96"/>
        <v>0</v>
      </c>
      <c r="O1053" s="5">
        <f t="shared" si="97"/>
        <v>0</v>
      </c>
      <c r="P1053" s="4">
        <v>2</v>
      </c>
      <c r="Q1053" s="5">
        <v>38.301923000000002</v>
      </c>
      <c r="R1053" s="5">
        <v>-122.277429</v>
      </c>
      <c r="S1053" s="24">
        <v>97.844827589999994</v>
      </c>
      <c r="T1053" s="24">
        <v>69.612068969999996</v>
      </c>
      <c r="U1053" s="24">
        <v>1.9005847950000001</v>
      </c>
      <c r="V1053" s="24">
        <v>19.736842110000001</v>
      </c>
      <c r="W1053" s="24">
        <v>0.14619883</v>
      </c>
      <c r="X1053" s="25">
        <v>33395</v>
      </c>
      <c r="Y1053" s="24">
        <v>41.810344829999998</v>
      </c>
      <c r="Z1053" s="24">
        <v>76.736493940000003</v>
      </c>
    </row>
    <row r="1054" spans="1:26">
      <c r="A1054" s="4">
        <v>1053</v>
      </c>
      <c r="B1054" s="8" t="s">
        <v>2025</v>
      </c>
      <c r="C1054" t="s">
        <v>10</v>
      </c>
      <c r="D1054" s="4">
        <f t="shared" si="95"/>
        <v>0</v>
      </c>
      <c r="E1054" s="5" t="s">
        <v>11</v>
      </c>
      <c r="F1054" s="5" t="s">
        <v>22</v>
      </c>
      <c r="G1054" s="5">
        <v>1259</v>
      </c>
      <c r="H1054" s="5">
        <v>1900</v>
      </c>
      <c r="I1054" s="5">
        <f>2016-H1054</f>
        <v>116</v>
      </c>
      <c r="J1054" s="7">
        <v>584500</v>
      </c>
      <c r="K1054" s="9">
        <v>41891</v>
      </c>
      <c r="L1054" s="5" t="s">
        <v>1952</v>
      </c>
      <c r="M1054" s="8" t="s">
        <v>2026</v>
      </c>
      <c r="N1054" s="5">
        <f t="shared" si="96"/>
        <v>0</v>
      </c>
      <c r="O1054" s="5">
        <f t="shared" si="97"/>
        <v>0</v>
      </c>
      <c r="P1054" s="4">
        <v>2</v>
      </c>
      <c r="Q1054" s="5">
        <v>38.30153</v>
      </c>
      <c r="R1054" s="5">
        <v>-122.277913</v>
      </c>
      <c r="S1054" s="24">
        <v>97.844827589999994</v>
      </c>
      <c r="T1054" s="24">
        <v>69.612068969999996</v>
      </c>
      <c r="U1054" s="24">
        <v>1.9005847950000001</v>
      </c>
      <c r="V1054" s="24">
        <v>19.736842110000001</v>
      </c>
      <c r="W1054" s="24">
        <v>0.14619883</v>
      </c>
      <c r="X1054" s="25">
        <v>33395</v>
      </c>
      <c r="Y1054" s="24">
        <v>41.810344829999998</v>
      </c>
      <c r="Z1054" s="24">
        <v>76.736493940000003</v>
      </c>
    </row>
    <row r="1055" spans="1:26">
      <c r="A1055" s="4">
        <v>1054</v>
      </c>
      <c r="B1055" s="8" t="s">
        <v>2027</v>
      </c>
      <c r="C1055" t="s">
        <v>786</v>
      </c>
      <c r="D1055" s="4">
        <f t="shared" si="95"/>
        <v>0</v>
      </c>
      <c r="E1055" s="5" t="s">
        <v>11</v>
      </c>
      <c r="F1055" s="5" t="s">
        <v>22</v>
      </c>
      <c r="G1055" s="5">
        <v>1175</v>
      </c>
      <c r="H1055" s="5">
        <v>1890</v>
      </c>
      <c r="I1055" s="5">
        <f>2016-H1055</f>
        <v>126</v>
      </c>
      <c r="J1055" s="7">
        <v>526400</v>
      </c>
      <c r="K1055" s="5" t="s">
        <v>2782</v>
      </c>
      <c r="L1055" s="5" t="s">
        <v>2782</v>
      </c>
      <c r="M1055" s="5" t="s">
        <v>2028</v>
      </c>
      <c r="N1055" s="5">
        <f t="shared" si="96"/>
        <v>0</v>
      </c>
      <c r="O1055" s="5">
        <f t="shared" si="97"/>
        <v>0</v>
      </c>
      <c r="P1055" s="4">
        <v>2</v>
      </c>
      <c r="Q1055" s="5">
        <v>38.301048999999999</v>
      </c>
      <c r="R1055" s="5">
        <v>-122.281198</v>
      </c>
      <c r="S1055" s="24">
        <v>93.023255809999995</v>
      </c>
      <c r="T1055" s="24">
        <v>61.046511629999998</v>
      </c>
      <c r="U1055" s="24">
        <v>0.17361111100000001</v>
      </c>
      <c r="V1055" s="24">
        <v>64.583333330000002</v>
      </c>
      <c r="W1055" s="24">
        <v>0</v>
      </c>
      <c r="X1055" s="25">
        <v>13466</v>
      </c>
      <c r="Y1055" s="24">
        <v>15.116279069999999</v>
      </c>
      <c r="Z1055" s="24">
        <v>58.115183250000001</v>
      </c>
    </row>
    <row r="1056" spans="1:26">
      <c r="A1056" s="4">
        <v>1055</v>
      </c>
      <c r="B1056" s="8" t="s">
        <v>2029</v>
      </c>
      <c r="C1056" t="s">
        <v>786</v>
      </c>
      <c r="D1056" s="4">
        <f t="shared" si="95"/>
        <v>1</v>
      </c>
      <c r="E1056" s="5" t="s">
        <v>46</v>
      </c>
      <c r="F1056" s="5" t="s">
        <v>12</v>
      </c>
      <c r="G1056" s="6" t="s">
        <v>1085</v>
      </c>
      <c r="H1056" s="5" t="s">
        <v>2782</v>
      </c>
      <c r="I1056" s="5" t="s">
        <v>2782</v>
      </c>
      <c r="J1056" s="7" t="s">
        <v>2782</v>
      </c>
      <c r="K1056" s="9">
        <v>41914</v>
      </c>
      <c r="L1056" s="9">
        <v>42090</v>
      </c>
      <c r="M1056" s="8" t="s">
        <v>2030</v>
      </c>
      <c r="N1056" s="5">
        <f t="shared" si="96"/>
        <v>0</v>
      </c>
      <c r="O1056" s="5">
        <f t="shared" si="97"/>
        <v>1</v>
      </c>
      <c r="P1056" s="4">
        <v>4</v>
      </c>
      <c r="Q1056" s="5">
        <v>38.300426000000002</v>
      </c>
      <c r="R1056" s="5">
        <v>-122.281986</v>
      </c>
      <c r="S1056" s="24">
        <v>93.023255809999995</v>
      </c>
      <c r="T1056" s="24">
        <v>61.046511629999998</v>
      </c>
      <c r="U1056" s="24">
        <v>0.17361111100000001</v>
      </c>
      <c r="V1056" s="24">
        <v>64.583333330000002</v>
      </c>
      <c r="W1056" s="24">
        <v>0</v>
      </c>
      <c r="X1056" s="25">
        <v>13466</v>
      </c>
      <c r="Y1056" s="24">
        <v>15.116279069999999</v>
      </c>
      <c r="Z1056" s="24">
        <v>58.115183250000001</v>
      </c>
    </row>
    <row r="1057" spans="1:26">
      <c r="A1057" s="4">
        <v>1056</v>
      </c>
      <c r="B1057" s="8" t="s">
        <v>2031</v>
      </c>
      <c r="C1057" t="s">
        <v>786</v>
      </c>
      <c r="D1057" s="4">
        <f t="shared" si="95"/>
        <v>1</v>
      </c>
      <c r="E1057" s="5" t="s">
        <v>46</v>
      </c>
      <c r="F1057" s="5" t="s">
        <v>12</v>
      </c>
      <c r="G1057" s="6">
        <v>800</v>
      </c>
      <c r="H1057" s="5" t="s">
        <v>2782</v>
      </c>
      <c r="I1057" s="5" t="s">
        <v>2782</v>
      </c>
      <c r="J1057" s="7" t="s">
        <v>2782</v>
      </c>
      <c r="K1057" s="5" t="s">
        <v>2782</v>
      </c>
      <c r="L1057" s="5" t="s">
        <v>2782</v>
      </c>
      <c r="M1057" s="8" t="s">
        <v>2032</v>
      </c>
      <c r="N1057" s="5">
        <f t="shared" si="96"/>
        <v>0</v>
      </c>
      <c r="O1057" s="5">
        <f t="shared" si="97"/>
        <v>0</v>
      </c>
      <c r="P1057" s="4">
        <v>4</v>
      </c>
      <c r="Q1057" s="5">
        <v>38.299247000000001</v>
      </c>
      <c r="R1057" s="5">
        <v>-122.28507399999999</v>
      </c>
      <c r="S1057" s="24">
        <v>93.023255809999995</v>
      </c>
      <c r="T1057" s="24">
        <v>61.046511629999998</v>
      </c>
      <c r="U1057" s="24">
        <v>0.17361111100000001</v>
      </c>
      <c r="V1057" s="24">
        <v>64.583333330000002</v>
      </c>
      <c r="W1057" s="24">
        <v>0</v>
      </c>
      <c r="X1057" s="25">
        <v>13466</v>
      </c>
      <c r="Y1057" s="24">
        <v>15.116279069999999</v>
      </c>
      <c r="Z1057" s="24">
        <v>58.115183250000001</v>
      </c>
    </row>
    <row r="1058" spans="1:26">
      <c r="A1058" s="4">
        <v>1057</v>
      </c>
      <c r="B1058" s="8" t="s">
        <v>2033</v>
      </c>
      <c r="C1058" t="s">
        <v>786</v>
      </c>
      <c r="D1058" s="4">
        <f t="shared" si="95"/>
        <v>0</v>
      </c>
      <c r="E1058" s="5" t="s">
        <v>11</v>
      </c>
      <c r="F1058" s="5" t="s">
        <v>12</v>
      </c>
      <c r="G1058" s="6">
        <v>4050</v>
      </c>
      <c r="H1058" s="5" t="s">
        <v>2782</v>
      </c>
      <c r="I1058" s="5" t="s">
        <v>2782</v>
      </c>
      <c r="J1058" s="7" t="s">
        <v>2782</v>
      </c>
      <c r="K1058" s="9">
        <v>41948</v>
      </c>
      <c r="L1058" s="5" t="s">
        <v>944</v>
      </c>
      <c r="M1058" s="4" t="s">
        <v>2034</v>
      </c>
      <c r="N1058" s="5">
        <f t="shared" si="96"/>
        <v>0</v>
      </c>
      <c r="O1058" s="5">
        <f t="shared" si="97"/>
        <v>0</v>
      </c>
      <c r="P1058" s="4">
        <v>2</v>
      </c>
      <c r="Q1058" s="5">
        <v>38.299160999999998</v>
      </c>
      <c r="R1058" s="5">
        <v>-122.285206</v>
      </c>
      <c r="S1058" s="24">
        <v>93.023255809999995</v>
      </c>
      <c r="T1058" s="24">
        <v>61.046511629999998</v>
      </c>
      <c r="U1058" s="24">
        <v>0.17361111100000001</v>
      </c>
      <c r="V1058" s="24">
        <v>64.583333330000002</v>
      </c>
      <c r="W1058" s="24">
        <v>0</v>
      </c>
      <c r="X1058" s="25">
        <v>13466</v>
      </c>
      <c r="Y1058" s="24">
        <v>15.116279069999999</v>
      </c>
      <c r="Z1058" s="24">
        <v>58.115183250000001</v>
      </c>
    </row>
    <row r="1059" spans="1:26">
      <c r="A1059" s="4">
        <v>1058</v>
      </c>
      <c r="B1059" s="8" t="s">
        <v>2035</v>
      </c>
      <c r="C1059" t="s">
        <v>786</v>
      </c>
      <c r="D1059" s="4">
        <f t="shared" si="95"/>
        <v>0</v>
      </c>
      <c r="E1059" s="5" t="s">
        <v>11</v>
      </c>
      <c r="F1059" s="5" t="s">
        <v>12</v>
      </c>
      <c r="G1059" s="6">
        <v>4500</v>
      </c>
      <c r="H1059" s="5" t="s">
        <v>2782</v>
      </c>
      <c r="I1059" s="5" t="s">
        <v>2782</v>
      </c>
      <c r="J1059" s="7" t="s">
        <v>2782</v>
      </c>
      <c r="K1059" s="5" t="s">
        <v>2036</v>
      </c>
      <c r="L1059" s="9">
        <v>42124</v>
      </c>
      <c r="M1059" s="8" t="s">
        <v>2037</v>
      </c>
      <c r="N1059" s="5">
        <f t="shared" si="96"/>
        <v>0</v>
      </c>
      <c r="O1059" s="5">
        <f t="shared" si="97"/>
        <v>0</v>
      </c>
      <c r="P1059" s="4">
        <v>2</v>
      </c>
      <c r="Q1059" s="5">
        <v>38.298521000000001</v>
      </c>
      <c r="R1059" s="5">
        <v>-122.28535100000001</v>
      </c>
      <c r="S1059" s="24">
        <v>87.537091989999993</v>
      </c>
      <c r="T1059" s="24">
        <v>91.097922850000003</v>
      </c>
      <c r="U1059" s="24">
        <v>0</v>
      </c>
      <c r="V1059" s="24">
        <v>36.102236419999997</v>
      </c>
      <c r="W1059" s="24">
        <v>1.1182108630000001</v>
      </c>
      <c r="X1059" s="25">
        <v>24717</v>
      </c>
      <c r="Y1059" s="24">
        <v>13.946587539999999</v>
      </c>
      <c r="Z1059" s="24">
        <v>81.666666669999998</v>
      </c>
    </row>
    <row r="1060" spans="1:26">
      <c r="A1060" s="4">
        <v>1059</v>
      </c>
      <c r="B1060" s="8" t="s">
        <v>2038</v>
      </c>
      <c r="C1060" t="s">
        <v>786</v>
      </c>
      <c r="D1060" s="4">
        <f t="shared" si="95"/>
        <v>1</v>
      </c>
      <c r="E1060" s="5" t="s">
        <v>46</v>
      </c>
      <c r="F1060" s="5" t="s">
        <v>12</v>
      </c>
      <c r="G1060" s="6">
        <v>3600</v>
      </c>
      <c r="H1060" s="5" t="s">
        <v>2782</v>
      </c>
      <c r="I1060" s="5" t="s">
        <v>2782</v>
      </c>
      <c r="J1060" s="7" t="s">
        <v>2782</v>
      </c>
      <c r="K1060" s="5" t="s">
        <v>2782</v>
      </c>
      <c r="L1060" s="5" t="s">
        <v>2782</v>
      </c>
      <c r="M1060" s="8" t="s">
        <v>2039</v>
      </c>
      <c r="N1060" s="5">
        <f t="shared" si="96"/>
        <v>0</v>
      </c>
      <c r="O1060" s="5">
        <f t="shared" si="97"/>
        <v>0</v>
      </c>
      <c r="P1060" s="4">
        <v>4</v>
      </c>
      <c r="Q1060" s="5">
        <v>38.298918999999998</v>
      </c>
      <c r="R1060" s="5">
        <v>-122.28573900000001</v>
      </c>
      <c r="S1060" s="24">
        <v>87.537091989999993</v>
      </c>
      <c r="T1060" s="24">
        <v>91.097922850000003</v>
      </c>
      <c r="U1060" s="24">
        <v>0</v>
      </c>
      <c r="V1060" s="24">
        <v>36.102236419999997</v>
      </c>
      <c r="W1060" s="24">
        <v>1.1182108630000001</v>
      </c>
      <c r="X1060" s="25">
        <v>24717</v>
      </c>
      <c r="Y1060" s="24">
        <v>13.946587539999999</v>
      </c>
      <c r="Z1060" s="24">
        <v>81.666666669999998</v>
      </c>
    </row>
    <row r="1061" spans="1:26">
      <c r="A1061" s="4">
        <v>1060</v>
      </c>
      <c r="B1061" s="8" t="s">
        <v>2040</v>
      </c>
      <c r="C1061" t="s">
        <v>786</v>
      </c>
      <c r="D1061" s="4">
        <f t="shared" si="95"/>
        <v>0</v>
      </c>
      <c r="E1061" s="5" t="s">
        <v>11</v>
      </c>
      <c r="F1061" s="5" t="s">
        <v>12</v>
      </c>
      <c r="G1061" s="6">
        <v>10000</v>
      </c>
      <c r="H1061" s="5" t="s">
        <v>2782</v>
      </c>
      <c r="I1061" s="5" t="s">
        <v>2782</v>
      </c>
      <c r="J1061" s="7" t="s">
        <v>2782</v>
      </c>
      <c r="K1061" s="5" t="s">
        <v>2782</v>
      </c>
      <c r="L1061" s="5" t="s">
        <v>2782</v>
      </c>
      <c r="M1061" s="8" t="s">
        <v>2041</v>
      </c>
      <c r="N1061" s="5">
        <f t="shared" si="96"/>
        <v>0</v>
      </c>
      <c r="O1061" s="5">
        <f t="shared" si="97"/>
        <v>0</v>
      </c>
      <c r="P1061" s="4">
        <v>2</v>
      </c>
      <c r="Q1061" s="5">
        <v>38.298569999999998</v>
      </c>
      <c r="R1061" s="5">
        <v>-122.286113</v>
      </c>
      <c r="S1061" s="24">
        <v>87.537091989999993</v>
      </c>
      <c r="T1061" s="24">
        <v>91.097922850000003</v>
      </c>
      <c r="U1061" s="24">
        <v>0</v>
      </c>
      <c r="V1061" s="24">
        <v>36.102236419999997</v>
      </c>
      <c r="W1061" s="24">
        <v>1.1182108630000001</v>
      </c>
      <c r="X1061" s="25">
        <v>24717</v>
      </c>
      <c r="Y1061" s="24">
        <v>13.946587539999999</v>
      </c>
      <c r="Z1061" s="24">
        <v>81.666666669999998</v>
      </c>
    </row>
    <row r="1062" spans="1:26">
      <c r="A1062" s="4">
        <v>1061</v>
      </c>
      <c r="B1062" s="8" t="s">
        <v>2042</v>
      </c>
      <c r="C1062" t="s">
        <v>786</v>
      </c>
      <c r="D1062" s="4">
        <f t="shared" si="95"/>
        <v>1</v>
      </c>
      <c r="E1062" s="5" t="s">
        <v>46</v>
      </c>
      <c r="F1062" s="5" t="s">
        <v>12</v>
      </c>
      <c r="G1062" s="6">
        <v>6000</v>
      </c>
      <c r="H1062" s="5" t="s">
        <v>2782</v>
      </c>
      <c r="I1062" s="5" t="s">
        <v>2782</v>
      </c>
      <c r="J1062" s="7" t="s">
        <v>2782</v>
      </c>
      <c r="K1062" s="5" t="s">
        <v>2782</v>
      </c>
      <c r="L1062" s="5" t="s">
        <v>2782</v>
      </c>
      <c r="M1062" s="5" t="s">
        <v>1574</v>
      </c>
      <c r="N1062" s="5">
        <f t="shared" si="96"/>
        <v>0</v>
      </c>
      <c r="O1062" s="5">
        <f t="shared" si="97"/>
        <v>0</v>
      </c>
      <c r="P1062" s="4">
        <v>4</v>
      </c>
      <c r="Q1062" s="5">
        <v>38.298400000000001</v>
      </c>
      <c r="R1062" s="5">
        <v>-122.286508</v>
      </c>
      <c r="S1062" s="24">
        <v>87.537091989999993</v>
      </c>
      <c r="T1062" s="24">
        <v>91.097922850000003</v>
      </c>
      <c r="U1062" s="24">
        <v>0</v>
      </c>
      <c r="V1062" s="24">
        <v>36.102236419999997</v>
      </c>
      <c r="W1062" s="24">
        <v>1.1182108630000001</v>
      </c>
      <c r="X1062" s="25">
        <v>24717</v>
      </c>
      <c r="Y1062" s="24">
        <v>13.946587539999999</v>
      </c>
      <c r="Z1062" s="24">
        <v>81.666666669999998</v>
      </c>
    </row>
    <row r="1063" spans="1:26">
      <c r="A1063" s="4">
        <v>1062</v>
      </c>
      <c r="B1063" s="8" t="s">
        <v>2043</v>
      </c>
      <c r="C1063" t="s">
        <v>786</v>
      </c>
      <c r="D1063" s="4">
        <f t="shared" si="95"/>
        <v>1</v>
      </c>
      <c r="E1063" s="5" t="s">
        <v>46</v>
      </c>
      <c r="F1063" s="5" t="s">
        <v>12</v>
      </c>
      <c r="G1063" s="6">
        <v>6000</v>
      </c>
      <c r="H1063" s="5" t="s">
        <v>2782</v>
      </c>
      <c r="I1063" s="5" t="s">
        <v>2782</v>
      </c>
      <c r="J1063" s="7" t="s">
        <v>2782</v>
      </c>
      <c r="K1063" s="5" t="s">
        <v>2782</v>
      </c>
      <c r="L1063" s="5" t="s">
        <v>2782</v>
      </c>
      <c r="M1063" s="8" t="s">
        <v>2044</v>
      </c>
      <c r="N1063" s="5">
        <f t="shared" si="96"/>
        <v>0</v>
      </c>
      <c r="O1063" s="5">
        <f t="shared" si="97"/>
        <v>0</v>
      </c>
      <c r="P1063" s="4">
        <v>4</v>
      </c>
      <c r="Q1063" s="5">
        <v>38.298445999999998</v>
      </c>
      <c r="R1063" s="5">
        <v>-122.286692</v>
      </c>
      <c r="S1063" s="24">
        <v>87.537091989999993</v>
      </c>
      <c r="T1063" s="24">
        <v>91.097922850000003</v>
      </c>
      <c r="U1063" s="24">
        <v>0</v>
      </c>
      <c r="V1063" s="24">
        <v>36.102236419999997</v>
      </c>
      <c r="W1063" s="24">
        <v>1.1182108630000001</v>
      </c>
      <c r="X1063" s="25">
        <v>24717</v>
      </c>
      <c r="Y1063" s="24">
        <v>13.946587539999999</v>
      </c>
      <c r="Z1063" s="24">
        <v>81.666666669999998</v>
      </c>
    </row>
    <row r="1064" spans="1:26">
      <c r="A1064" s="4">
        <v>1063</v>
      </c>
      <c r="B1064" s="8" t="s">
        <v>2045</v>
      </c>
      <c r="C1064" t="s">
        <v>786</v>
      </c>
      <c r="D1064" s="4">
        <f t="shared" si="95"/>
        <v>0</v>
      </c>
      <c r="E1064" s="5" t="s">
        <v>11</v>
      </c>
      <c r="F1064" s="5" t="s">
        <v>12</v>
      </c>
      <c r="G1064" s="6">
        <v>6000</v>
      </c>
      <c r="H1064" s="5" t="s">
        <v>2782</v>
      </c>
      <c r="I1064" s="5" t="s">
        <v>2782</v>
      </c>
      <c r="J1064" s="7" t="s">
        <v>2782</v>
      </c>
      <c r="K1064" s="5" t="s">
        <v>2046</v>
      </c>
      <c r="L1064" s="9" t="s">
        <v>2047</v>
      </c>
      <c r="M1064" s="5" t="s">
        <v>1574</v>
      </c>
      <c r="N1064" s="5">
        <f t="shared" si="96"/>
        <v>0</v>
      </c>
      <c r="O1064" s="5">
        <f t="shared" si="97"/>
        <v>0</v>
      </c>
      <c r="P1064" s="4">
        <v>1</v>
      </c>
      <c r="Q1064" s="5">
        <v>38.298239000000002</v>
      </c>
      <c r="R1064" s="5">
        <v>-122.286942</v>
      </c>
      <c r="S1064" s="24">
        <v>87.537091989999993</v>
      </c>
      <c r="T1064" s="24">
        <v>91.097922850000003</v>
      </c>
      <c r="U1064" s="24">
        <v>0</v>
      </c>
      <c r="V1064" s="24">
        <v>36.102236419999997</v>
      </c>
      <c r="W1064" s="24">
        <v>1.1182108630000001</v>
      </c>
      <c r="X1064" s="25">
        <v>24717</v>
      </c>
      <c r="Y1064" s="24">
        <v>13.946587539999999</v>
      </c>
      <c r="Z1064" s="24">
        <v>81.666666669999998</v>
      </c>
    </row>
    <row r="1065" spans="1:26">
      <c r="A1065" s="4">
        <v>1064</v>
      </c>
      <c r="B1065" s="8" t="s">
        <v>2048</v>
      </c>
      <c r="C1065" t="s">
        <v>786</v>
      </c>
      <c r="D1065" s="4">
        <f t="shared" si="95"/>
        <v>0</v>
      </c>
      <c r="E1065" s="5" t="s">
        <v>11</v>
      </c>
      <c r="F1065" s="5" t="s">
        <v>22</v>
      </c>
      <c r="G1065" s="6">
        <v>6000</v>
      </c>
      <c r="H1065" s="5" t="s">
        <v>2782</v>
      </c>
      <c r="I1065" s="5" t="s">
        <v>2782</v>
      </c>
      <c r="J1065" s="7" t="s">
        <v>2782</v>
      </c>
      <c r="K1065" s="5" t="s">
        <v>2782</v>
      </c>
      <c r="L1065" s="5" t="s">
        <v>2782</v>
      </c>
      <c r="M1065" s="8" t="s">
        <v>2049</v>
      </c>
      <c r="N1065" s="5">
        <f t="shared" si="96"/>
        <v>0</v>
      </c>
      <c r="O1065" s="5">
        <f t="shared" si="97"/>
        <v>0</v>
      </c>
      <c r="P1065" s="4">
        <v>2</v>
      </c>
      <c r="Q1065" s="5">
        <v>38.298082000000001</v>
      </c>
      <c r="R1065" s="5">
        <v>-122.28691999999999</v>
      </c>
      <c r="S1065" s="24">
        <v>87.537091989999993</v>
      </c>
      <c r="T1065" s="24">
        <v>91.097922850000003</v>
      </c>
      <c r="U1065" s="24">
        <v>0</v>
      </c>
      <c r="V1065" s="24">
        <v>36.102236419999997</v>
      </c>
      <c r="W1065" s="24">
        <v>1.1182108630000001</v>
      </c>
      <c r="X1065" s="25">
        <v>24717</v>
      </c>
      <c r="Y1065" s="24">
        <v>13.946587539999999</v>
      </c>
      <c r="Z1065" s="24">
        <v>81.666666669999998</v>
      </c>
    </row>
    <row r="1066" spans="1:26">
      <c r="A1066" s="4">
        <v>1065</v>
      </c>
      <c r="B1066" s="8" t="s">
        <v>2050</v>
      </c>
      <c r="C1066" t="s">
        <v>786</v>
      </c>
      <c r="D1066" s="4">
        <f t="shared" si="95"/>
        <v>0</v>
      </c>
      <c r="E1066" s="5" t="s">
        <v>11</v>
      </c>
      <c r="F1066" s="5" t="s">
        <v>12</v>
      </c>
      <c r="G1066" s="6">
        <v>6000</v>
      </c>
      <c r="H1066" s="5" t="s">
        <v>2782</v>
      </c>
      <c r="I1066" s="5" t="s">
        <v>2782</v>
      </c>
      <c r="J1066" s="7" t="s">
        <v>2782</v>
      </c>
      <c r="K1066" s="5" t="s">
        <v>2782</v>
      </c>
      <c r="L1066" s="5" t="s">
        <v>2782</v>
      </c>
      <c r="M1066" s="5" t="s">
        <v>2051</v>
      </c>
      <c r="N1066" s="5">
        <f t="shared" si="96"/>
        <v>0</v>
      </c>
      <c r="O1066" s="5">
        <f t="shared" si="97"/>
        <v>0</v>
      </c>
      <c r="P1066" s="4">
        <v>2</v>
      </c>
      <c r="Q1066" s="5">
        <v>38.298166999999999</v>
      </c>
      <c r="R1066" s="5">
        <v>-122.28704500000001</v>
      </c>
      <c r="S1066" s="24">
        <v>87.537091989999993</v>
      </c>
      <c r="T1066" s="24">
        <v>91.097922850000003</v>
      </c>
      <c r="U1066" s="24">
        <v>0</v>
      </c>
      <c r="V1066" s="24">
        <v>36.102236419999997</v>
      </c>
      <c r="W1066" s="24">
        <v>1.1182108630000001</v>
      </c>
      <c r="X1066" s="25">
        <v>24717</v>
      </c>
      <c r="Y1066" s="24">
        <v>13.946587539999999</v>
      </c>
      <c r="Z1066" s="24">
        <v>81.666666669999998</v>
      </c>
    </row>
    <row r="1067" spans="1:26">
      <c r="A1067" s="4">
        <v>1066</v>
      </c>
      <c r="B1067" s="16" t="s">
        <v>2052</v>
      </c>
      <c r="C1067" t="s">
        <v>786</v>
      </c>
      <c r="D1067" s="4">
        <f t="shared" si="95"/>
        <v>0</v>
      </c>
      <c r="E1067" s="5" t="s">
        <v>11</v>
      </c>
      <c r="F1067" s="5" t="s">
        <v>12</v>
      </c>
      <c r="G1067" s="6">
        <v>6000</v>
      </c>
      <c r="H1067" s="5" t="s">
        <v>2782</v>
      </c>
      <c r="I1067" s="5" t="s">
        <v>2782</v>
      </c>
      <c r="J1067" s="7" t="s">
        <v>2782</v>
      </c>
      <c r="K1067" s="5" t="s">
        <v>2782</v>
      </c>
      <c r="L1067" s="5" t="s">
        <v>2782</v>
      </c>
      <c r="M1067" s="8" t="s">
        <v>2053</v>
      </c>
      <c r="N1067" s="5">
        <f t="shared" si="96"/>
        <v>0</v>
      </c>
      <c r="O1067" s="5">
        <f t="shared" si="97"/>
        <v>0</v>
      </c>
      <c r="P1067" s="4">
        <v>2</v>
      </c>
      <c r="Q1067" s="5">
        <v>38.298271</v>
      </c>
      <c r="R1067" s="5">
        <v>-122.287075</v>
      </c>
      <c r="S1067" s="24">
        <v>87.537091989999993</v>
      </c>
      <c r="T1067" s="24">
        <v>91.097922850000003</v>
      </c>
      <c r="U1067" s="24">
        <v>0</v>
      </c>
      <c r="V1067" s="24">
        <v>36.102236419999997</v>
      </c>
      <c r="W1067" s="24">
        <v>1.1182108630000001</v>
      </c>
      <c r="X1067" s="25">
        <v>24717</v>
      </c>
      <c r="Y1067" s="24">
        <v>13.946587539999999</v>
      </c>
      <c r="Z1067" s="24">
        <v>81.666666669999998</v>
      </c>
    </row>
    <row r="1068" spans="1:26">
      <c r="A1068" s="4">
        <v>1067</v>
      </c>
      <c r="B1068" s="8" t="s">
        <v>2054</v>
      </c>
      <c r="C1068" t="s">
        <v>786</v>
      </c>
      <c r="D1068" s="4">
        <f t="shared" si="95"/>
        <v>1</v>
      </c>
      <c r="E1068" s="5" t="s">
        <v>46</v>
      </c>
      <c r="F1068" s="5" t="s">
        <v>12</v>
      </c>
      <c r="G1068" s="6">
        <v>3000</v>
      </c>
      <c r="H1068" s="5" t="s">
        <v>2782</v>
      </c>
      <c r="I1068" s="5" t="s">
        <v>2782</v>
      </c>
      <c r="J1068" s="7" t="s">
        <v>2782</v>
      </c>
      <c r="K1068" s="5" t="s">
        <v>2782</v>
      </c>
      <c r="L1068" s="5" t="s">
        <v>2782</v>
      </c>
      <c r="M1068" s="8" t="s">
        <v>2055</v>
      </c>
      <c r="N1068" s="5">
        <f t="shared" si="96"/>
        <v>0</v>
      </c>
      <c r="O1068" s="5">
        <f t="shared" si="97"/>
        <v>0</v>
      </c>
      <c r="P1068" s="4">
        <v>4</v>
      </c>
      <c r="Q1068" s="5">
        <v>38.298138000000002</v>
      </c>
      <c r="R1068" s="5">
        <v>-122.287162</v>
      </c>
      <c r="S1068" s="24">
        <v>87.537091989999993</v>
      </c>
      <c r="T1068" s="24">
        <v>91.097922850000003</v>
      </c>
      <c r="U1068" s="24">
        <v>0</v>
      </c>
      <c r="V1068" s="24">
        <v>36.102236419999997</v>
      </c>
      <c r="W1068" s="24">
        <v>1.1182108630000001</v>
      </c>
      <c r="X1068" s="25">
        <v>24717</v>
      </c>
      <c r="Y1068" s="24">
        <v>13.946587539999999</v>
      </c>
      <c r="Z1068" s="24">
        <v>81.666666669999998</v>
      </c>
    </row>
    <row r="1069" spans="1:26">
      <c r="A1069" s="4">
        <v>1068</v>
      </c>
      <c r="B1069" s="8" t="s">
        <v>2056</v>
      </c>
      <c r="C1069" t="s">
        <v>786</v>
      </c>
      <c r="D1069" s="4">
        <f t="shared" si="95"/>
        <v>0</v>
      </c>
      <c r="E1069" s="5" t="s">
        <v>11</v>
      </c>
      <c r="F1069" s="5" t="s">
        <v>12</v>
      </c>
      <c r="G1069" s="6">
        <v>7000</v>
      </c>
      <c r="H1069" s="5" t="s">
        <v>2782</v>
      </c>
      <c r="I1069" s="5" t="s">
        <v>2782</v>
      </c>
      <c r="J1069" s="7" t="s">
        <v>2782</v>
      </c>
      <c r="K1069" s="5" t="s">
        <v>2782</v>
      </c>
      <c r="L1069" s="5" t="s">
        <v>2782</v>
      </c>
      <c r="M1069" s="8" t="s">
        <v>2057</v>
      </c>
      <c r="N1069" s="5">
        <f t="shared" si="96"/>
        <v>0</v>
      </c>
      <c r="O1069" s="5">
        <f t="shared" si="97"/>
        <v>0</v>
      </c>
      <c r="P1069" s="4">
        <v>2</v>
      </c>
      <c r="Q1069" s="5">
        <v>38.298031999999999</v>
      </c>
      <c r="R1069" s="5">
        <v>-122.287357</v>
      </c>
      <c r="S1069" s="24">
        <v>87.537091989999993</v>
      </c>
      <c r="T1069" s="24">
        <v>91.097922850000003</v>
      </c>
      <c r="U1069" s="24">
        <v>0</v>
      </c>
      <c r="V1069" s="24">
        <v>36.102236419999997</v>
      </c>
      <c r="W1069" s="24">
        <v>1.1182108630000001</v>
      </c>
      <c r="X1069" s="25">
        <v>24717</v>
      </c>
      <c r="Y1069" s="24">
        <v>13.946587539999999</v>
      </c>
      <c r="Z1069" s="24">
        <v>81.666666669999998</v>
      </c>
    </row>
    <row r="1070" spans="1:26">
      <c r="A1070" s="4">
        <v>1069</v>
      </c>
      <c r="B1070" s="8" t="s">
        <v>2058</v>
      </c>
      <c r="C1070" t="s">
        <v>786</v>
      </c>
      <c r="D1070" s="4">
        <f t="shared" si="95"/>
        <v>0</v>
      </c>
      <c r="E1070" s="5" t="s">
        <v>11</v>
      </c>
      <c r="F1070" s="5" t="s">
        <v>12</v>
      </c>
      <c r="G1070" s="6" t="s">
        <v>1085</v>
      </c>
      <c r="H1070" s="5" t="s">
        <v>2782</v>
      </c>
      <c r="I1070" s="5" t="s">
        <v>2782</v>
      </c>
      <c r="J1070" s="7" t="s">
        <v>2782</v>
      </c>
      <c r="K1070" s="5" t="s">
        <v>2782</v>
      </c>
      <c r="L1070" s="5" t="s">
        <v>2782</v>
      </c>
      <c r="M1070" s="8" t="s">
        <v>2059</v>
      </c>
      <c r="N1070" s="5">
        <f t="shared" si="96"/>
        <v>0</v>
      </c>
      <c r="O1070" s="5">
        <f t="shared" si="97"/>
        <v>0</v>
      </c>
      <c r="P1070" s="4">
        <v>2</v>
      </c>
      <c r="Q1070" s="5">
        <v>38.298206</v>
      </c>
      <c r="R1070" s="5">
        <v>-122.28748</v>
      </c>
      <c r="S1070" s="24">
        <v>87.537091989999993</v>
      </c>
      <c r="T1070" s="24">
        <v>91.097922850000003</v>
      </c>
      <c r="U1070" s="24">
        <v>0</v>
      </c>
      <c r="V1070" s="24">
        <v>36.102236419999997</v>
      </c>
      <c r="W1070" s="24">
        <v>1.1182108630000001</v>
      </c>
      <c r="X1070" s="25">
        <v>24717</v>
      </c>
      <c r="Y1070" s="24">
        <v>13.946587539999999</v>
      </c>
      <c r="Z1070" s="24">
        <v>81.666666669999998</v>
      </c>
    </row>
    <row r="1071" spans="1:26">
      <c r="A1071" s="4">
        <v>1070</v>
      </c>
      <c r="B1071" s="8" t="s">
        <v>2060</v>
      </c>
      <c r="C1071" t="s">
        <v>786</v>
      </c>
      <c r="D1071" s="4">
        <f t="shared" si="95"/>
        <v>0</v>
      </c>
      <c r="E1071" s="5" t="s">
        <v>11</v>
      </c>
      <c r="F1071" s="5" t="s">
        <v>12</v>
      </c>
      <c r="G1071" s="6">
        <v>3600</v>
      </c>
      <c r="H1071" s="5" t="s">
        <v>2782</v>
      </c>
      <c r="I1071" s="5" t="s">
        <v>2782</v>
      </c>
      <c r="J1071" s="7" t="s">
        <v>2782</v>
      </c>
      <c r="K1071" s="5" t="s">
        <v>2782</v>
      </c>
      <c r="L1071" s="5" t="s">
        <v>2782</v>
      </c>
      <c r="M1071" s="8" t="s">
        <v>2061</v>
      </c>
      <c r="N1071" s="5">
        <f t="shared" si="96"/>
        <v>0</v>
      </c>
      <c r="O1071" s="5">
        <f t="shared" si="97"/>
        <v>0</v>
      </c>
      <c r="P1071" s="4">
        <v>2</v>
      </c>
      <c r="Q1071" s="5">
        <v>38.297801</v>
      </c>
      <c r="R1071" s="5">
        <v>-122.28779900000001</v>
      </c>
      <c r="S1071" s="24">
        <v>87.537091989999993</v>
      </c>
      <c r="T1071" s="24">
        <v>91.097922850000003</v>
      </c>
      <c r="U1071" s="24">
        <v>0</v>
      </c>
      <c r="V1071" s="24">
        <v>36.102236419999997</v>
      </c>
      <c r="W1071" s="24">
        <v>1.1182108630000001</v>
      </c>
      <c r="X1071" s="25">
        <v>24717</v>
      </c>
      <c r="Y1071" s="24">
        <v>13.946587539999999</v>
      </c>
      <c r="Z1071" s="24">
        <v>81.666666669999998</v>
      </c>
    </row>
    <row r="1072" spans="1:26">
      <c r="A1072" s="4">
        <v>1071</v>
      </c>
      <c r="B1072" s="8" t="s">
        <v>2062</v>
      </c>
      <c r="C1072" t="s">
        <v>786</v>
      </c>
      <c r="D1072" s="4">
        <f t="shared" si="95"/>
        <v>0</v>
      </c>
      <c r="E1072" s="5" t="s">
        <v>11</v>
      </c>
      <c r="F1072" s="5" t="s">
        <v>12</v>
      </c>
      <c r="G1072" s="6">
        <v>1800</v>
      </c>
      <c r="H1072" s="5" t="s">
        <v>2782</v>
      </c>
      <c r="I1072" s="5" t="s">
        <v>2782</v>
      </c>
      <c r="J1072" s="7" t="s">
        <v>2782</v>
      </c>
      <c r="K1072" s="5" t="s">
        <v>2782</v>
      </c>
      <c r="L1072" s="5" t="s">
        <v>2782</v>
      </c>
      <c r="M1072" s="8" t="s">
        <v>2063</v>
      </c>
      <c r="N1072" s="5">
        <f t="shared" si="96"/>
        <v>0</v>
      </c>
      <c r="O1072" s="5">
        <f t="shared" si="97"/>
        <v>0</v>
      </c>
      <c r="P1072" s="4">
        <v>2</v>
      </c>
      <c r="Q1072" s="5">
        <v>38.297376</v>
      </c>
      <c r="R1072" s="5">
        <v>-122.287548</v>
      </c>
      <c r="S1072" s="24">
        <v>87.537091989999993</v>
      </c>
      <c r="T1072" s="24">
        <v>91.097922850000003</v>
      </c>
      <c r="U1072" s="24">
        <v>0</v>
      </c>
      <c r="V1072" s="24">
        <v>36.102236419999997</v>
      </c>
      <c r="W1072" s="24">
        <v>1.1182108630000001</v>
      </c>
      <c r="X1072" s="25">
        <v>24717</v>
      </c>
      <c r="Y1072" s="24">
        <v>13.946587539999999</v>
      </c>
      <c r="Z1072" s="24">
        <v>81.666666669999998</v>
      </c>
    </row>
    <row r="1073" spans="1:26">
      <c r="A1073" s="4">
        <v>1072</v>
      </c>
      <c r="B1073" s="8" t="s">
        <v>2064</v>
      </c>
      <c r="C1073" t="s">
        <v>786</v>
      </c>
      <c r="D1073" s="4">
        <f t="shared" si="95"/>
        <v>0</v>
      </c>
      <c r="E1073" s="5" t="s">
        <v>11</v>
      </c>
      <c r="F1073" s="5" t="s">
        <v>12</v>
      </c>
      <c r="G1073" s="6">
        <v>3200</v>
      </c>
      <c r="H1073" s="5" t="s">
        <v>2782</v>
      </c>
      <c r="I1073" s="5" t="s">
        <v>2782</v>
      </c>
      <c r="J1073" s="7" t="s">
        <v>2782</v>
      </c>
      <c r="K1073" s="5" t="s">
        <v>2782</v>
      </c>
      <c r="L1073" s="5" t="s">
        <v>2782</v>
      </c>
      <c r="M1073" s="8" t="s">
        <v>2065</v>
      </c>
      <c r="N1073" s="5">
        <f t="shared" si="96"/>
        <v>0</v>
      </c>
      <c r="O1073" s="5">
        <f t="shared" si="97"/>
        <v>0</v>
      </c>
      <c r="P1073" s="4">
        <v>2</v>
      </c>
      <c r="Q1073" s="5">
        <v>38.296909999999997</v>
      </c>
      <c r="R1073" s="5">
        <v>-122.288444</v>
      </c>
      <c r="S1073" s="24">
        <v>87.537091989999993</v>
      </c>
      <c r="T1073" s="24">
        <v>91.097922850000003</v>
      </c>
      <c r="U1073" s="24">
        <v>0</v>
      </c>
      <c r="V1073" s="24">
        <v>36.102236419999997</v>
      </c>
      <c r="W1073" s="24">
        <v>1.1182108630000001</v>
      </c>
      <c r="X1073" s="25">
        <v>24717</v>
      </c>
      <c r="Y1073" s="24">
        <v>13.946587539999999</v>
      </c>
      <c r="Z1073" s="24">
        <v>81.666666669999998</v>
      </c>
    </row>
    <row r="1074" spans="1:26">
      <c r="A1074" s="4">
        <v>1073</v>
      </c>
      <c r="B1074" s="8" t="s">
        <v>2066</v>
      </c>
      <c r="C1074" t="s">
        <v>786</v>
      </c>
      <c r="D1074" s="4">
        <f t="shared" si="95"/>
        <v>0</v>
      </c>
      <c r="E1074" s="5" t="s">
        <v>11</v>
      </c>
      <c r="F1074" s="5" t="s">
        <v>12</v>
      </c>
      <c r="G1074" s="6">
        <v>3200</v>
      </c>
      <c r="H1074" s="5" t="s">
        <v>2782</v>
      </c>
      <c r="I1074" s="5" t="s">
        <v>2782</v>
      </c>
      <c r="J1074" s="7" t="s">
        <v>2782</v>
      </c>
      <c r="K1074" s="5" t="s">
        <v>2782</v>
      </c>
      <c r="L1074" s="5" t="s">
        <v>2782</v>
      </c>
      <c r="M1074" s="8" t="s">
        <v>2065</v>
      </c>
      <c r="N1074" s="5">
        <f t="shared" si="96"/>
        <v>0</v>
      </c>
      <c r="O1074" s="5">
        <f t="shared" si="97"/>
        <v>0</v>
      </c>
      <c r="P1074" s="4">
        <v>2</v>
      </c>
      <c r="Q1074" s="5">
        <v>38.296968</v>
      </c>
      <c r="R1074" s="5">
        <v>-122.2884</v>
      </c>
      <c r="S1074" s="24">
        <v>87.537091989999993</v>
      </c>
      <c r="T1074" s="24">
        <v>91.097922850000003</v>
      </c>
      <c r="U1074" s="24">
        <v>0</v>
      </c>
      <c r="V1074" s="24">
        <v>36.102236419999997</v>
      </c>
      <c r="W1074" s="24">
        <v>1.1182108630000001</v>
      </c>
      <c r="X1074" s="25">
        <v>24717</v>
      </c>
      <c r="Y1074" s="24">
        <v>13.946587539999999</v>
      </c>
      <c r="Z1074" s="24">
        <v>81.666666669999998</v>
      </c>
    </row>
    <row r="1075" spans="1:26">
      <c r="A1075" s="4">
        <v>1074</v>
      </c>
      <c r="B1075" s="8" t="s">
        <v>2067</v>
      </c>
      <c r="C1075" t="s">
        <v>786</v>
      </c>
      <c r="D1075" s="4">
        <f t="shared" si="95"/>
        <v>0</v>
      </c>
      <c r="E1075" s="5" t="s">
        <v>11</v>
      </c>
      <c r="F1075" s="5" t="s">
        <v>12</v>
      </c>
      <c r="G1075" s="6">
        <v>3200</v>
      </c>
      <c r="H1075" s="5" t="s">
        <v>2782</v>
      </c>
      <c r="I1075" s="5" t="s">
        <v>2782</v>
      </c>
      <c r="J1075" s="7" t="s">
        <v>2782</v>
      </c>
      <c r="K1075" s="5" t="s">
        <v>2782</v>
      </c>
      <c r="L1075" s="5" t="s">
        <v>2782</v>
      </c>
      <c r="M1075" s="8" t="s">
        <v>2068</v>
      </c>
      <c r="N1075" s="5">
        <f t="shared" si="96"/>
        <v>0</v>
      </c>
      <c r="O1075" s="5">
        <f t="shared" si="97"/>
        <v>0</v>
      </c>
      <c r="P1075" s="4">
        <v>2</v>
      </c>
      <c r="Q1075" s="5">
        <v>38.296889</v>
      </c>
      <c r="R1075" s="5">
        <v>-122.288466</v>
      </c>
      <c r="S1075" s="24">
        <v>87.537091989999993</v>
      </c>
      <c r="T1075" s="24">
        <v>91.097922850000003</v>
      </c>
      <c r="U1075" s="24">
        <v>0</v>
      </c>
      <c r="V1075" s="24">
        <v>36.102236419999997</v>
      </c>
      <c r="W1075" s="24">
        <v>1.1182108630000001</v>
      </c>
      <c r="X1075" s="25">
        <v>24717</v>
      </c>
      <c r="Y1075" s="24">
        <v>13.946587539999999</v>
      </c>
      <c r="Z1075" s="24">
        <v>81.666666669999998</v>
      </c>
    </row>
    <row r="1076" spans="1:26">
      <c r="A1076" s="4">
        <v>1075</v>
      </c>
      <c r="B1076" s="8" t="s">
        <v>2069</v>
      </c>
      <c r="C1076" t="s">
        <v>786</v>
      </c>
      <c r="D1076" s="4">
        <f t="shared" si="95"/>
        <v>0</v>
      </c>
      <c r="E1076" s="5" t="s">
        <v>11</v>
      </c>
      <c r="F1076" s="5" t="s">
        <v>12</v>
      </c>
      <c r="G1076" s="6">
        <v>3200</v>
      </c>
      <c r="H1076" s="5" t="s">
        <v>2782</v>
      </c>
      <c r="I1076" s="5" t="s">
        <v>2782</v>
      </c>
      <c r="J1076" s="7" t="s">
        <v>2782</v>
      </c>
      <c r="K1076" s="5" t="s">
        <v>2782</v>
      </c>
      <c r="L1076" s="5" t="s">
        <v>2782</v>
      </c>
      <c r="M1076" s="8" t="s">
        <v>2065</v>
      </c>
      <c r="N1076" s="5">
        <f t="shared" si="96"/>
        <v>0</v>
      </c>
      <c r="O1076" s="5">
        <f t="shared" si="97"/>
        <v>0</v>
      </c>
      <c r="P1076" s="4">
        <v>2</v>
      </c>
      <c r="Q1076" s="5">
        <v>38.296863999999999</v>
      </c>
      <c r="R1076" s="5">
        <v>-122.28851400000001</v>
      </c>
      <c r="S1076" s="24">
        <v>87.537091989999993</v>
      </c>
      <c r="T1076" s="24">
        <v>91.097922850000003</v>
      </c>
      <c r="U1076" s="24">
        <v>0</v>
      </c>
      <c r="V1076" s="24">
        <v>36.102236419999997</v>
      </c>
      <c r="W1076" s="24">
        <v>1.1182108630000001</v>
      </c>
      <c r="X1076" s="25">
        <v>24717</v>
      </c>
      <c r="Y1076" s="24">
        <v>13.946587539999999</v>
      </c>
      <c r="Z1076" s="24">
        <v>81.666666669999998</v>
      </c>
    </row>
    <row r="1077" spans="1:26">
      <c r="A1077" s="4">
        <v>1076</v>
      </c>
      <c r="B1077" s="8" t="s">
        <v>2070</v>
      </c>
      <c r="C1077" t="s">
        <v>786</v>
      </c>
      <c r="D1077" s="4">
        <f t="shared" si="95"/>
        <v>0</v>
      </c>
      <c r="E1077" s="5" t="s">
        <v>11</v>
      </c>
      <c r="F1077" s="5" t="s">
        <v>12</v>
      </c>
      <c r="G1077" s="6">
        <v>33750</v>
      </c>
      <c r="H1077" s="5" t="s">
        <v>2782</v>
      </c>
      <c r="I1077" s="5" t="s">
        <v>2782</v>
      </c>
      <c r="J1077" s="7" t="s">
        <v>2782</v>
      </c>
      <c r="K1077" s="5" t="s">
        <v>2782</v>
      </c>
      <c r="L1077" s="5" t="s">
        <v>2782</v>
      </c>
      <c r="M1077" s="8" t="s">
        <v>2071</v>
      </c>
      <c r="N1077" s="5">
        <f t="shared" si="96"/>
        <v>0</v>
      </c>
      <c r="O1077" s="5">
        <f t="shared" si="97"/>
        <v>0</v>
      </c>
      <c r="P1077" s="4">
        <v>2</v>
      </c>
      <c r="Q1077" s="5">
        <v>38.296954999999997</v>
      </c>
      <c r="R1077" s="5">
        <v>-122.28897499999999</v>
      </c>
      <c r="S1077" s="24">
        <v>87.537091989999993</v>
      </c>
      <c r="T1077" s="24">
        <v>91.097922850000003</v>
      </c>
      <c r="U1077" s="24">
        <v>0</v>
      </c>
      <c r="V1077" s="24">
        <v>36.102236419999997</v>
      </c>
      <c r="W1077" s="24">
        <v>1.1182108630000001</v>
      </c>
      <c r="X1077" s="25">
        <v>24717</v>
      </c>
      <c r="Y1077" s="24">
        <v>13.946587539999999</v>
      </c>
      <c r="Z1077" s="24">
        <v>81.666666669999998</v>
      </c>
    </row>
    <row r="1078" spans="1:26">
      <c r="A1078" s="4">
        <v>1077</v>
      </c>
      <c r="B1078" s="8" t="s">
        <v>2072</v>
      </c>
      <c r="C1078" t="s">
        <v>786</v>
      </c>
      <c r="D1078" s="4">
        <f t="shared" si="95"/>
        <v>1</v>
      </c>
      <c r="E1078" s="5" t="s">
        <v>46</v>
      </c>
      <c r="F1078" s="5" t="s">
        <v>12</v>
      </c>
      <c r="G1078" s="6">
        <v>9600</v>
      </c>
      <c r="H1078" s="5" t="s">
        <v>2782</v>
      </c>
      <c r="I1078" s="5" t="s">
        <v>2782</v>
      </c>
      <c r="J1078" s="7" t="s">
        <v>2782</v>
      </c>
      <c r="K1078" s="5" t="s">
        <v>2782</v>
      </c>
      <c r="L1078" s="5" t="s">
        <v>2782</v>
      </c>
      <c r="M1078" s="8" t="s">
        <v>2073</v>
      </c>
      <c r="N1078" s="5">
        <f t="shared" si="96"/>
        <v>0</v>
      </c>
      <c r="O1078" s="5">
        <f t="shared" si="97"/>
        <v>0</v>
      </c>
      <c r="P1078" s="4">
        <v>4</v>
      </c>
      <c r="Q1078" s="5">
        <v>38.297328999999998</v>
      </c>
      <c r="R1078" s="5">
        <v>-122.288814</v>
      </c>
      <c r="S1078" s="24">
        <v>87.537091989999993</v>
      </c>
      <c r="T1078" s="24">
        <v>91.097922850000003</v>
      </c>
      <c r="U1078" s="24">
        <v>0</v>
      </c>
      <c r="V1078" s="24">
        <v>36.102236419999997</v>
      </c>
      <c r="W1078" s="24">
        <v>1.1182108630000001</v>
      </c>
      <c r="X1078" s="25">
        <v>24717</v>
      </c>
      <c r="Y1078" s="24">
        <v>13.946587539999999</v>
      </c>
      <c r="Z1078" s="24">
        <v>81.666666669999998</v>
      </c>
    </row>
    <row r="1079" spans="1:26">
      <c r="A1079" s="4">
        <v>1078</v>
      </c>
      <c r="B1079" s="8" t="s">
        <v>2074</v>
      </c>
      <c r="C1079" t="s">
        <v>786</v>
      </c>
      <c r="D1079" s="4">
        <f t="shared" si="95"/>
        <v>1</v>
      </c>
      <c r="E1079" s="5" t="s">
        <v>46</v>
      </c>
      <c r="F1079" s="5" t="s">
        <v>12</v>
      </c>
      <c r="G1079" s="6">
        <v>9600</v>
      </c>
      <c r="H1079" s="5" t="s">
        <v>2782</v>
      </c>
      <c r="I1079" s="5" t="s">
        <v>2782</v>
      </c>
      <c r="J1079" s="7" t="s">
        <v>2782</v>
      </c>
      <c r="K1079" s="5" t="s">
        <v>2782</v>
      </c>
      <c r="L1079" s="5" t="s">
        <v>2782</v>
      </c>
      <c r="M1079" s="8" t="s">
        <v>2075</v>
      </c>
      <c r="N1079" s="5">
        <f t="shared" si="96"/>
        <v>0</v>
      </c>
      <c r="O1079" s="5">
        <f t="shared" si="97"/>
        <v>0</v>
      </c>
      <c r="P1079" s="4">
        <v>4</v>
      </c>
      <c r="Q1079" s="5">
        <v>38.297229000000002</v>
      </c>
      <c r="R1079" s="5">
        <v>-122.28890800000001</v>
      </c>
      <c r="S1079" s="24">
        <v>87.537091989999993</v>
      </c>
      <c r="T1079" s="24">
        <v>91.097922850000003</v>
      </c>
      <c r="U1079" s="24">
        <v>0</v>
      </c>
      <c r="V1079" s="24">
        <v>36.102236419999997</v>
      </c>
      <c r="W1079" s="24">
        <v>1.1182108630000001</v>
      </c>
      <c r="X1079" s="25">
        <v>24717</v>
      </c>
      <c r="Y1079" s="24">
        <v>13.946587539999999</v>
      </c>
      <c r="Z1079" s="24">
        <v>81.666666669999998</v>
      </c>
    </row>
    <row r="1080" spans="1:26">
      <c r="A1080" s="4">
        <v>1079</v>
      </c>
      <c r="B1080" s="8" t="s">
        <v>2076</v>
      </c>
      <c r="C1080" t="s">
        <v>786</v>
      </c>
      <c r="D1080" s="4">
        <f t="shared" si="95"/>
        <v>0</v>
      </c>
      <c r="E1080" s="5" t="s">
        <v>11</v>
      </c>
      <c r="F1080" s="5" t="s">
        <v>12</v>
      </c>
      <c r="G1080" s="6">
        <v>22500</v>
      </c>
      <c r="H1080" s="5" t="s">
        <v>2782</v>
      </c>
      <c r="I1080" s="5" t="s">
        <v>2782</v>
      </c>
      <c r="J1080" s="7" t="s">
        <v>2782</v>
      </c>
      <c r="K1080" s="5" t="s">
        <v>2782</v>
      </c>
      <c r="L1080" s="5" t="s">
        <v>2782</v>
      </c>
      <c r="M1080" s="8" t="s">
        <v>2077</v>
      </c>
      <c r="N1080" s="5">
        <f t="shared" si="96"/>
        <v>0</v>
      </c>
      <c r="O1080" s="5">
        <f t="shared" si="97"/>
        <v>0</v>
      </c>
      <c r="P1080" s="4">
        <v>2</v>
      </c>
      <c r="Q1080" s="5">
        <v>38.296619999999997</v>
      </c>
      <c r="R1080" s="5">
        <v>-122.291764</v>
      </c>
      <c r="S1080" s="24">
        <v>87.537091989999993</v>
      </c>
      <c r="T1080" s="24">
        <v>91.097922850000003</v>
      </c>
      <c r="U1080" s="24">
        <v>0</v>
      </c>
      <c r="V1080" s="24">
        <v>36.102236419999997</v>
      </c>
      <c r="W1080" s="24">
        <v>1.1182108630000001</v>
      </c>
      <c r="X1080" s="25">
        <v>24717</v>
      </c>
      <c r="Y1080" s="24">
        <v>13.946587539999999</v>
      </c>
      <c r="Z1080" s="24">
        <v>81.666666669999998</v>
      </c>
    </row>
    <row r="1081" spans="1:26">
      <c r="A1081" s="4">
        <v>1080</v>
      </c>
      <c r="B1081" s="8" t="s">
        <v>2078</v>
      </c>
      <c r="C1081" t="s">
        <v>786</v>
      </c>
      <c r="D1081" s="4">
        <f t="shared" si="95"/>
        <v>0</v>
      </c>
      <c r="E1081" s="5" t="s">
        <v>11</v>
      </c>
      <c r="F1081" s="5" t="s">
        <v>12</v>
      </c>
      <c r="G1081" s="5">
        <v>3076</v>
      </c>
      <c r="H1081" s="5">
        <v>1903</v>
      </c>
      <c r="I1081" s="5">
        <f>2016-H1081</f>
        <v>113</v>
      </c>
      <c r="J1081" s="7">
        <v>899999</v>
      </c>
      <c r="K1081" s="5" t="s">
        <v>2782</v>
      </c>
      <c r="L1081" s="5" t="s">
        <v>2782</v>
      </c>
      <c r="M1081" s="8" t="s">
        <v>2079</v>
      </c>
      <c r="N1081" s="5">
        <f t="shared" si="96"/>
        <v>0</v>
      </c>
      <c r="O1081" s="5">
        <f t="shared" si="97"/>
        <v>0</v>
      </c>
      <c r="P1081" s="4">
        <v>2</v>
      </c>
      <c r="Q1081" s="5">
        <v>38.297015999999999</v>
      </c>
      <c r="R1081" s="5">
        <v>-122.29133899999999</v>
      </c>
      <c r="S1081" s="24">
        <v>87.537091989999993</v>
      </c>
      <c r="T1081" s="24">
        <v>91.097922850000003</v>
      </c>
      <c r="U1081" s="24">
        <v>0</v>
      </c>
      <c r="V1081" s="24">
        <v>36.102236419999997</v>
      </c>
      <c r="W1081" s="24">
        <v>1.1182108630000001</v>
      </c>
      <c r="X1081" s="25">
        <v>24717</v>
      </c>
      <c r="Y1081" s="24">
        <v>13.946587539999999</v>
      </c>
      <c r="Z1081" s="24">
        <v>81.666666669999998</v>
      </c>
    </row>
    <row r="1082" spans="1:26">
      <c r="A1082" s="4">
        <v>1081</v>
      </c>
      <c r="B1082" s="8" t="s">
        <v>2080</v>
      </c>
      <c r="C1082" t="s">
        <v>786</v>
      </c>
      <c r="D1082" s="4">
        <f t="shared" si="95"/>
        <v>1</v>
      </c>
      <c r="E1082" s="5" t="s">
        <v>46</v>
      </c>
      <c r="F1082" s="5" t="s">
        <v>12</v>
      </c>
      <c r="G1082" s="6">
        <v>2400</v>
      </c>
      <c r="H1082" s="5" t="s">
        <v>2782</v>
      </c>
      <c r="I1082" s="5" t="s">
        <v>2782</v>
      </c>
      <c r="J1082" s="7" t="s">
        <v>2782</v>
      </c>
      <c r="K1082" s="5" t="s">
        <v>2782</v>
      </c>
      <c r="L1082" s="5" t="s">
        <v>2782</v>
      </c>
      <c r="M1082" s="8" t="s">
        <v>2081</v>
      </c>
      <c r="N1082" s="5">
        <f t="shared" si="96"/>
        <v>0</v>
      </c>
      <c r="O1082" s="5">
        <f t="shared" si="97"/>
        <v>1</v>
      </c>
      <c r="P1082" s="4">
        <v>4</v>
      </c>
      <c r="Q1082" s="5">
        <v>38.297057000000002</v>
      </c>
      <c r="R1082" s="5">
        <v>-122.291837</v>
      </c>
      <c r="S1082" s="24">
        <v>87.537091989999993</v>
      </c>
      <c r="T1082" s="24">
        <v>91.097922850000003</v>
      </c>
      <c r="U1082" s="24">
        <v>0</v>
      </c>
      <c r="V1082" s="24">
        <v>36.102236419999997</v>
      </c>
      <c r="W1082" s="24">
        <v>1.1182108630000001</v>
      </c>
      <c r="X1082" s="25">
        <v>24717</v>
      </c>
      <c r="Y1082" s="24">
        <v>13.946587539999999</v>
      </c>
      <c r="Z1082" s="24">
        <v>81.666666669999998</v>
      </c>
    </row>
    <row r="1083" spans="1:26">
      <c r="A1083" s="4">
        <v>1082</v>
      </c>
      <c r="B1083" s="8" t="s">
        <v>2082</v>
      </c>
      <c r="C1083" t="s">
        <v>786</v>
      </c>
      <c r="D1083" s="4">
        <f t="shared" si="95"/>
        <v>1</v>
      </c>
      <c r="E1083" s="5" t="s">
        <v>46</v>
      </c>
      <c r="F1083" s="5" t="s">
        <v>22</v>
      </c>
      <c r="G1083" s="5">
        <v>1904</v>
      </c>
      <c r="H1083" s="5">
        <v>1905</v>
      </c>
      <c r="I1083" s="5">
        <f>2016-H1083</f>
        <v>111</v>
      </c>
      <c r="J1083" s="7">
        <v>730400</v>
      </c>
      <c r="K1083" s="5" t="s">
        <v>2782</v>
      </c>
      <c r="L1083" s="5" t="s">
        <v>2782</v>
      </c>
      <c r="M1083" s="8" t="s">
        <v>2083</v>
      </c>
      <c r="N1083" s="5">
        <f t="shared" si="96"/>
        <v>1</v>
      </c>
      <c r="O1083" s="5">
        <f t="shared" si="97"/>
        <v>0</v>
      </c>
      <c r="P1083" s="4">
        <v>3</v>
      </c>
      <c r="Q1083" s="5">
        <v>38.297002999999997</v>
      </c>
      <c r="R1083" s="5">
        <v>-122.291991</v>
      </c>
      <c r="S1083" s="24">
        <v>87.537091989999993</v>
      </c>
      <c r="T1083" s="24">
        <v>91.097922850000003</v>
      </c>
      <c r="U1083" s="24">
        <v>0</v>
      </c>
      <c r="V1083" s="24">
        <v>36.102236419999997</v>
      </c>
      <c r="W1083" s="24">
        <v>1.1182108630000001</v>
      </c>
      <c r="X1083" s="25">
        <v>24717</v>
      </c>
      <c r="Y1083" s="24">
        <v>13.946587539999999</v>
      </c>
      <c r="Z1083" s="24">
        <v>81.666666669999998</v>
      </c>
    </row>
    <row r="1084" spans="1:26">
      <c r="A1084" s="4">
        <v>1083</v>
      </c>
      <c r="B1084" s="8" t="s">
        <v>2084</v>
      </c>
      <c r="C1084" t="s">
        <v>786</v>
      </c>
      <c r="D1084" s="4">
        <f t="shared" si="95"/>
        <v>1</v>
      </c>
      <c r="E1084" s="5" t="s">
        <v>46</v>
      </c>
      <c r="F1084" s="5" t="s">
        <v>12</v>
      </c>
      <c r="G1084" s="6">
        <v>3200</v>
      </c>
      <c r="H1084" s="5" t="s">
        <v>2782</v>
      </c>
      <c r="I1084" s="5" t="s">
        <v>2782</v>
      </c>
      <c r="J1084" s="7" t="s">
        <v>2782</v>
      </c>
      <c r="K1084" s="5" t="s">
        <v>2782</v>
      </c>
      <c r="L1084" s="5" t="s">
        <v>2782</v>
      </c>
      <c r="M1084" s="8" t="s">
        <v>2085</v>
      </c>
      <c r="N1084" s="5">
        <f t="shared" si="96"/>
        <v>1</v>
      </c>
      <c r="O1084" s="5">
        <f t="shared" si="97"/>
        <v>0</v>
      </c>
      <c r="P1084" s="4">
        <v>3</v>
      </c>
      <c r="Q1084" s="5">
        <v>38.29721</v>
      </c>
      <c r="R1084" s="5">
        <v>-122.293246</v>
      </c>
      <c r="S1084" s="24">
        <v>87.537091989999993</v>
      </c>
      <c r="T1084" s="24">
        <v>91.097922850000003</v>
      </c>
      <c r="U1084" s="24">
        <v>0</v>
      </c>
      <c r="V1084" s="24">
        <v>36.102236419999997</v>
      </c>
      <c r="W1084" s="24">
        <v>1.1182108630000001</v>
      </c>
      <c r="X1084" s="25">
        <v>24717</v>
      </c>
      <c r="Y1084" s="24">
        <v>13.946587539999999</v>
      </c>
      <c r="Z1084" s="24">
        <v>81.666666669999998</v>
      </c>
    </row>
    <row r="1085" spans="1:26">
      <c r="A1085" s="4">
        <v>1084</v>
      </c>
      <c r="B1085" s="8" t="s">
        <v>2086</v>
      </c>
      <c r="C1085" t="s">
        <v>21</v>
      </c>
      <c r="D1085" s="4">
        <f t="shared" si="95"/>
        <v>0</v>
      </c>
      <c r="E1085" s="5" t="s">
        <v>11</v>
      </c>
      <c r="F1085" s="5" t="s">
        <v>22</v>
      </c>
      <c r="G1085" s="6">
        <v>1400</v>
      </c>
      <c r="H1085" s="5" t="s">
        <v>2782</v>
      </c>
      <c r="I1085" s="5" t="s">
        <v>2782</v>
      </c>
      <c r="J1085" s="7" t="s">
        <v>2782</v>
      </c>
      <c r="K1085" s="5" t="s">
        <v>2782</v>
      </c>
      <c r="L1085" s="5" t="s">
        <v>2782</v>
      </c>
      <c r="M1085" s="8" t="s">
        <v>1400</v>
      </c>
      <c r="N1085" s="5">
        <f t="shared" si="96"/>
        <v>1</v>
      </c>
      <c r="O1085" s="5">
        <f t="shared" si="97"/>
        <v>0</v>
      </c>
      <c r="P1085" s="4">
        <v>2</v>
      </c>
      <c r="Q1085" s="5">
        <v>38.296841000000001</v>
      </c>
      <c r="R1085" s="5">
        <v>-122.294089</v>
      </c>
      <c r="S1085" s="24">
        <v>83.830845769999996</v>
      </c>
      <c r="T1085" s="24">
        <v>65.92039801</v>
      </c>
      <c r="U1085" s="24">
        <v>0</v>
      </c>
      <c r="V1085" s="24">
        <v>42.812172089999997</v>
      </c>
      <c r="W1085" s="24">
        <v>0.31479538299999998</v>
      </c>
      <c r="X1085" s="25">
        <v>21492</v>
      </c>
      <c r="Y1085" s="24">
        <v>35.074626870000003</v>
      </c>
      <c r="Z1085" s="24">
        <v>63.141025640000002</v>
      </c>
    </row>
    <row r="1086" spans="1:26">
      <c r="A1086" s="4">
        <v>1085</v>
      </c>
      <c r="B1086" s="8" t="s">
        <v>2087</v>
      </c>
      <c r="C1086" t="s">
        <v>21</v>
      </c>
      <c r="D1086" s="4">
        <f t="shared" si="95"/>
        <v>0</v>
      </c>
      <c r="E1086" s="5" t="s">
        <v>11</v>
      </c>
      <c r="F1086" s="5" t="s">
        <v>12</v>
      </c>
      <c r="G1086" s="6">
        <v>2200</v>
      </c>
      <c r="H1086" s="5" t="s">
        <v>2782</v>
      </c>
      <c r="I1086" s="5" t="s">
        <v>2782</v>
      </c>
      <c r="J1086" s="7" t="s">
        <v>2782</v>
      </c>
      <c r="K1086" s="5" t="s">
        <v>2782</v>
      </c>
      <c r="L1086" s="5" t="s">
        <v>2782</v>
      </c>
      <c r="M1086" s="8" t="s">
        <v>2088</v>
      </c>
      <c r="N1086" s="5">
        <f t="shared" si="96"/>
        <v>0</v>
      </c>
      <c r="O1086" s="5">
        <f t="shared" si="97"/>
        <v>1</v>
      </c>
      <c r="P1086" s="4">
        <v>3</v>
      </c>
      <c r="Q1086" s="5">
        <v>38.297293000000003</v>
      </c>
      <c r="R1086" s="5">
        <v>-122.294184</v>
      </c>
      <c r="S1086" s="24">
        <v>83.830845769999996</v>
      </c>
      <c r="T1086" s="24">
        <v>65.92039801</v>
      </c>
      <c r="U1086" s="24">
        <v>0</v>
      </c>
      <c r="V1086" s="24">
        <v>42.812172089999997</v>
      </c>
      <c r="W1086" s="24">
        <v>0.31479538299999998</v>
      </c>
      <c r="X1086" s="25">
        <v>21492</v>
      </c>
      <c r="Y1086" s="24">
        <v>35.074626870000003</v>
      </c>
      <c r="Z1086" s="24">
        <v>63.141025640000002</v>
      </c>
    </row>
    <row r="1087" spans="1:26">
      <c r="A1087" s="4">
        <v>1086</v>
      </c>
      <c r="B1087" s="8" t="s">
        <v>2089</v>
      </c>
      <c r="C1087" t="s">
        <v>21</v>
      </c>
      <c r="D1087" s="4">
        <f t="shared" si="95"/>
        <v>0</v>
      </c>
      <c r="E1087" s="5" t="s">
        <v>11</v>
      </c>
      <c r="F1087" s="5" t="s">
        <v>22</v>
      </c>
      <c r="G1087" s="5">
        <v>1193</v>
      </c>
      <c r="H1087" s="5">
        <v>1916</v>
      </c>
      <c r="I1087" s="5">
        <f t="shared" ref="I1087:I1095" si="99">2016-H1087</f>
        <v>100</v>
      </c>
      <c r="J1087" s="7">
        <v>541800</v>
      </c>
      <c r="K1087" s="5" t="s">
        <v>2782</v>
      </c>
      <c r="L1087" s="5" t="s">
        <v>2782</v>
      </c>
      <c r="M1087" s="8" t="s">
        <v>2090</v>
      </c>
      <c r="N1087" s="5">
        <f t="shared" si="96"/>
        <v>0</v>
      </c>
      <c r="O1087" s="5">
        <f t="shared" si="97"/>
        <v>0</v>
      </c>
      <c r="P1087" s="4">
        <v>2</v>
      </c>
      <c r="Q1087" s="5">
        <v>38.296788999999997</v>
      </c>
      <c r="R1087" s="5">
        <v>-122.29472699999999</v>
      </c>
      <c r="S1087" s="24">
        <v>83.830845769999996</v>
      </c>
      <c r="T1087" s="24">
        <v>65.92039801</v>
      </c>
      <c r="U1087" s="24">
        <v>0</v>
      </c>
      <c r="V1087" s="24">
        <v>42.812172089999997</v>
      </c>
      <c r="W1087" s="24">
        <v>0.31479538299999998</v>
      </c>
      <c r="X1087" s="25">
        <v>21492</v>
      </c>
      <c r="Y1087" s="24">
        <v>35.074626870000003</v>
      </c>
      <c r="Z1087" s="24">
        <v>63.141025640000002</v>
      </c>
    </row>
    <row r="1088" spans="1:26">
      <c r="A1088" s="4">
        <v>1087</v>
      </c>
      <c r="B1088" s="8" t="s">
        <v>2091</v>
      </c>
      <c r="C1088" t="s">
        <v>21</v>
      </c>
      <c r="D1088" s="4">
        <f t="shared" si="95"/>
        <v>0</v>
      </c>
      <c r="E1088" s="5" t="s">
        <v>11</v>
      </c>
      <c r="F1088" s="5" t="s">
        <v>22</v>
      </c>
      <c r="G1088" s="5">
        <v>2913</v>
      </c>
      <c r="H1088" s="5">
        <v>1868</v>
      </c>
      <c r="I1088" s="5">
        <f t="shared" si="99"/>
        <v>148</v>
      </c>
      <c r="J1088" s="7">
        <v>1198500</v>
      </c>
      <c r="K1088" s="5" t="s">
        <v>2782</v>
      </c>
      <c r="L1088" s="5" t="s">
        <v>2782</v>
      </c>
      <c r="M1088" s="8" t="s">
        <v>2092</v>
      </c>
      <c r="N1088" s="5">
        <f t="shared" si="96"/>
        <v>0</v>
      </c>
      <c r="O1088" s="5">
        <f t="shared" si="97"/>
        <v>1</v>
      </c>
      <c r="P1088" s="4">
        <v>3</v>
      </c>
      <c r="Q1088" s="5">
        <v>38.297320999999997</v>
      </c>
      <c r="R1088" s="5">
        <v>-122.294996</v>
      </c>
      <c r="S1088" s="24">
        <v>83.830845769999996</v>
      </c>
      <c r="T1088" s="24">
        <v>65.92039801</v>
      </c>
      <c r="U1088" s="24">
        <v>0</v>
      </c>
      <c r="V1088" s="24">
        <v>42.812172089999997</v>
      </c>
      <c r="W1088" s="24">
        <v>0.31479538299999998</v>
      </c>
      <c r="X1088" s="25">
        <v>21492</v>
      </c>
      <c r="Y1088" s="24">
        <v>35.074626870000003</v>
      </c>
      <c r="Z1088" s="24">
        <v>63.141025640000002</v>
      </c>
    </row>
    <row r="1089" spans="1:26">
      <c r="A1089" s="4">
        <v>1088</v>
      </c>
      <c r="B1089" s="8" t="s">
        <v>2093</v>
      </c>
      <c r="C1089" t="s">
        <v>21</v>
      </c>
      <c r="D1089" s="4">
        <f t="shared" si="95"/>
        <v>0</v>
      </c>
      <c r="E1089" s="5" t="s">
        <v>11</v>
      </c>
      <c r="F1089" s="5" t="s">
        <v>22</v>
      </c>
      <c r="G1089" s="5">
        <v>2376</v>
      </c>
      <c r="H1089" s="5">
        <v>1937</v>
      </c>
      <c r="I1089" s="5">
        <f t="shared" si="99"/>
        <v>79</v>
      </c>
      <c r="J1089" s="7">
        <v>581800</v>
      </c>
      <c r="K1089" s="5" t="s">
        <v>2782</v>
      </c>
      <c r="L1089" s="5" t="s">
        <v>2782</v>
      </c>
      <c r="M1089" s="8" t="s">
        <v>2094</v>
      </c>
      <c r="N1089" s="5">
        <f t="shared" si="96"/>
        <v>1</v>
      </c>
      <c r="O1089" s="5">
        <f t="shared" si="97"/>
        <v>0</v>
      </c>
      <c r="P1089" s="4">
        <v>2</v>
      </c>
      <c r="Q1089" s="5">
        <v>38.297496000000002</v>
      </c>
      <c r="R1089" s="5">
        <v>-122.29593300000001</v>
      </c>
      <c r="S1089" s="24">
        <v>83.830845769999996</v>
      </c>
      <c r="T1089" s="24">
        <v>65.92039801</v>
      </c>
      <c r="U1089" s="24">
        <v>0</v>
      </c>
      <c r="V1089" s="24">
        <v>42.812172089999997</v>
      </c>
      <c r="W1089" s="24">
        <v>0.31479538299999998</v>
      </c>
      <c r="X1089" s="25">
        <v>21492</v>
      </c>
      <c r="Y1089" s="24">
        <v>35.074626870000003</v>
      </c>
      <c r="Z1089" s="24">
        <v>63.141025640000002</v>
      </c>
    </row>
    <row r="1090" spans="1:26">
      <c r="A1090" s="4">
        <v>1089</v>
      </c>
      <c r="B1090" s="8" t="s">
        <v>2095</v>
      </c>
      <c r="C1090" t="s">
        <v>21</v>
      </c>
      <c r="D1090" s="4">
        <f t="shared" ref="D1090:D1153" si="100">IF(E1090="Red",1,0)</f>
        <v>0</v>
      </c>
      <c r="E1090" s="5" t="s">
        <v>11</v>
      </c>
      <c r="F1090" s="5" t="s">
        <v>22</v>
      </c>
      <c r="G1090" s="5">
        <v>1608</v>
      </c>
      <c r="H1090" s="5">
        <v>1895</v>
      </c>
      <c r="I1090" s="5">
        <f t="shared" si="99"/>
        <v>121</v>
      </c>
      <c r="J1090" s="7">
        <v>641500</v>
      </c>
      <c r="K1090" s="5" t="s">
        <v>2782</v>
      </c>
      <c r="L1090" s="5" t="s">
        <v>2782</v>
      </c>
      <c r="M1090" s="8" t="s">
        <v>1011</v>
      </c>
      <c r="N1090" s="5">
        <f t="shared" ref="N1090:N1153" si="101">IF(ISNUMBER(FIND("chimney",M1090))= TRUE,1,0)</f>
        <v>0</v>
      </c>
      <c r="O1090" s="5">
        <f t="shared" ref="O1090:O1153" si="102">IF(ISNUMBER(FIND("foundation",M1090))= TRUE,1,0)</f>
        <v>0</v>
      </c>
      <c r="P1090" s="4">
        <v>2</v>
      </c>
      <c r="Q1090" s="5">
        <v>38.297466999999997</v>
      </c>
      <c r="R1090" s="5">
        <v>-122.296111</v>
      </c>
      <c r="S1090" s="24">
        <v>83.830845769999996</v>
      </c>
      <c r="T1090" s="24">
        <v>65.92039801</v>
      </c>
      <c r="U1090" s="24">
        <v>0</v>
      </c>
      <c r="V1090" s="24">
        <v>42.812172089999997</v>
      </c>
      <c r="W1090" s="24">
        <v>0.31479538299999998</v>
      </c>
      <c r="X1090" s="25">
        <v>21492</v>
      </c>
      <c r="Y1090" s="24">
        <v>35.074626870000003</v>
      </c>
      <c r="Z1090" s="24">
        <v>63.141025640000002</v>
      </c>
    </row>
    <row r="1091" spans="1:26">
      <c r="A1091" s="4">
        <v>1090</v>
      </c>
      <c r="B1091" s="8" t="s">
        <v>2096</v>
      </c>
      <c r="C1091" t="s">
        <v>21</v>
      </c>
      <c r="D1091" s="4">
        <f t="shared" si="100"/>
        <v>1</v>
      </c>
      <c r="E1091" s="5" t="s">
        <v>46</v>
      </c>
      <c r="F1091" s="5" t="s">
        <v>22</v>
      </c>
      <c r="G1091" s="5">
        <v>984</v>
      </c>
      <c r="H1091" s="5">
        <v>1945</v>
      </c>
      <c r="I1091" s="5">
        <f t="shared" si="99"/>
        <v>71</v>
      </c>
      <c r="J1091" s="7">
        <v>498600</v>
      </c>
      <c r="K1091" s="5" t="s">
        <v>2782</v>
      </c>
      <c r="L1091" s="5" t="s">
        <v>2782</v>
      </c>
      <c r="M1091" s="8" t="s">
        <v>2097</v>
      </c>
      <c r="N1091" s="5">
        <f t="shared" si="101"/>
        <v>0</v>
      </c>
      <c r="O1091" s="5">
        <f t="shared" si="102"/>
        <v>0</v>
      </c>
      <c r="P1091" s="4">
        <v>3</v>
      </c>
      <c r="Q1091" s="5">
        <v>38.297531999999997</v>
      </c>
      <c r="R1091" s="5">
        <v>-122.296476</v>
      </c>
      <c r="S1091" s="24">
        <v>83.830845769999996</v>
      </c>
      <c r="T1091" s="24">
        <v>65.92039801</v>
      </c>
      <c r="U1091" s="24">
        <v>0</v>
      </c>
      <c r="V1091" s="24">
        <v>42.812172089999997</v>
      </c>
      <c r="W1091" s="24">
        <v>0.31479538299999998</v>
      </c>
      <c r="X1091" s="25">
        <v>21492</v>
      </c>
      <c r="Y1091" s="24">
        <v>35.074626870000003</v>
      </c>
      <c r="Z1091" s="24">
        <v>63.141025640000002</v>
      </c>
    </row>
    <row r="1092" spans="1:26">
      <c r="A1092" s="4">
        <v>1091</v>
      </c>
      <c r="B1092" s="8" t="s">
        <v>2098</v>
      </c>
      <c r="C1092" t="s">
        <v>21</v>
      </c>
      <c r="D1092" s="4">
        <f t="shared" si="100"/>
        <v>0</v>
      </c>
      <c r="E1092" s="5" t="s">
        <v>11</v>
      </c>
      <c r="F1092" s="5" t="s">
        <v>22</v>
      </c>
      <c r="G1092" s="5">
        <v>1104</v>
      </c>
      <c r="H1092" s="5">
        <v>1949</v>
      </c>
      <c r="I1092" s="5">
        <f t="shared" si="99"/>
        <v>67</v>
      </c>
      <c r="J1092" s="7">
        <v>519900</v>
      </c>
      <c r="K1092" s="9">
        <v>41961</v>
      </c>
      <c r="L1092" s="5" t="s">
        <v>255</v>
      </c>
      <c r="M1092" s="5" t="s">
        <v>702</v>
      </c>
      <c r="N1092" s="5">
        <f t="shared" si="101"/>
        <v>0</v>
      </c>
      <c r="O1092" s="5">
        <f t="shared" si="102"/>
        <v>0</v>
      </c>
      <c r="P1092" s="4">
        <v>2</v>
      </c>
      <c r="Q1092" s="5">
        <v>38.297364000000002</v>
      </c>
      <c r="R1092" s="5">
        <v>-122.296935</v>
      </c>
      <c r="S1092" s="24">
        <v>83.830845769999996</v>
      </c>
      <c r="T1092" s="24">
        <v>65.92039801</v>
      </c>
      <c r="U1092" s="24">
        <v>0</v>
      </c>
      <c r="V1092" s="24">
        <v>42.812172089999997</v>
      </c>
      <c r="W1092" s="24">
        <v>0.31479538299999998</v>
      </c>
      <c r="X1092" s="25">
        <v>21492</v>
      </c>
      <c r="Y1092" s="24">
        <v>35.074626870000003</v>
      </c>
      <c r="Z1092" s="24">
        <v>63.141025640000002</v>
      </c>
    </row>
    <row r="1093" spans="1:26">
      <c r="A1093" s="4">
        <v>1092</v>
      </c>
      <c r="B1093" s="8" t="s">
        <v>2099</v>
      </c>
      <c r="C1093" t="s">
        <v>21</v>
      </c>
      <c r="D1093" s="4">
        <f t="shared" si="100"/>
        <v>0</v>
      </c>
      <c r="E1093" s="5" t="s">
        <v>11</v>
      </c>
      <c r="F1093" s="5" t="s">
        <v>22</v>
      </c>
      <c r="G1093" s="5">
        <v>1066</v>
      </c>
      <c r="H1093" s="5">
        <v>1940</v>
      </c>
      <c r="I1093" s="5">
        <f t="shared" si="99"/>
        <v>76</v>
      </c>
      <c r="J1093" s="7">
        <v>498300</v>
      </c>
      <c r="K1093" s="5" t="s">
        <v>2782</v>
      </c>
      <c r="L1093" s="5" t="s">
        <v>2782</v>
      </c>
      <c r="M1093" s="8" t="s">
        <v>2100</v>
      </c>
      <c r="N1093" s="5">
        <f t="shared" si="101"/>
        <v>0</v>
      </c>
      <c r="O1093" s="5">
        <f t="shared" si="102"/>
        <v>0</v>
      </c>
      <c r="P1093" s="4">
        <v>2</v>
      </c>
      <c r="Q1093" s="5">
        <v>38.297128000000001</v>
      </c>
      <c r="R1093" s="5">
        <v>-122.297014</v>
      </c>
      <c r="S1093" s="24">
        <v>83.830845769999996</v>
      </c>
      <c r="T1093" s="24">
        <v>65.92039801</v>
      </c>
      <c r="U1093" s="24">
        <v>0</v>
      </c>
      <c r="V1093" s="24">
        <v>42.812172089999997</v>
      </c>
      <c r="W1093" s="24">
        <v>0.31479538299999998</v>
      </c>
      <c r="X1093" s="25">
        <v>21492</v>
      </c>
      <c r="Y1093" s="24">
        <v>35.074626870000003</v>
      </c>
      <c r="Z1093" s="24">
        <v>63.141025640000002</v>
      </c>
    </row>
    <row r="1094" spans="1:26">
      <c r="A1094" s="4">
        <v>1093</v>
      </c>
      <c r="B1094" s="8" t="s">
        <v>2101</v>
      </c>
      <c r="C1094" t="s">
        <v>21</v>
      </c>
      <c r="D1094" s="4">
        <f t="shared" si="100"/>
        <v>0</v>
      </c>
      <c r="E1094" s="5" t="s">
        <v>11</v>
      </c>
      <c r="F1094" s="5" t="s">
        <v>22</v>
      </c>
      <c r="G1094" s="5">
        <v>2071</v>
      </c>
      <c r="H1094" s="5">
        <v>1896</v>
      </c>
      <c r="I1094" s="5">
        <f t="shared" si="99"/>
        <v>120</v>
      </c>
      <c r="J1094" s="7">
        <v>576800</v>
      </c>
      <c r="K1094" s="5" t="s">
        <v>2782</v>
      </c>
      <c r="L1094" s="5" t="s">
        <v>2782</v>
      </c>
      <c r="M1094" s="8" t="s">
        <v>2102</v>
      </c>
      <c r="N1094" s="5">
        <f t="shared" si="101"/>
        <v>0</v>
      </c>
      <c r="O1094" s="5">
        <f t="shared" si="102"/>
        <v>1</v>
      </c>
      <c r="P1094" s="4">
        <v>3</v>
      </c>
      <c r="Q1094" s="5">
        <v>38.297612999999998</v>
      </c>
      <c r="R1094" s="5">
        <v>-122.29762100000001</v>
      </c>
      <c r="S1094" s="24">
        <v>83.830845769999996</v>
      </c>
      <c r="T1094" s="24">
        <v>65.92039801</v>
      </c>
      <c r="U1094" s="24">
        <v>0</v>
      </c>
      <c r="V1094" s="24">
        <v>42.812172089999997</v>
      </c>
      <c r="W1094" s="24">
        <v>0.31479538299999998</v>
      </c>
      <c r="X1094" s="25">
        <v>21492</v>
      </c>
      <c r="Y1094" s="24">
        <v>35.074626870000003</v>
      </c>
      <c r="Z1094" s="24">
        <v>63.141025640000002</v>
      </c>
    </row>
    <row r="1095" spans="1:26">
      <c r="A1095" s="4">
        <v>1094</v>
      </c>
      <c r="B1095" s="8" t="s">
        <v>2103</v>
      </c>
      <c r="C1095" t="s">
        <v>21</v>
      </c>
      <c r="D1095" s="4">
        <f t="shared" si="100"/>
        <v>0</v>
      </c>
      <c r="E1095" s="5" t="s">
        <v>11</v>
      </c>
      <c r="F1095" s="5" t="s">
        <v>22</v>
      </c>
      <c r="G1095" s="5">
        <v>1334</v>
      </c>
      <c r="H1095" s="5">
        <v>1951</v>
      </c>
      <c r="I1095" s="5">
        <f t="shared" si="99"/>
        <v>65</v>
      </c>
      <c r="J1095" s="7">
        <v>466600</v>
      </c>
      <c r="K1095" s="5" t="s">
        <v>2782</v>
      </c>
      <c r="L1095" s="5" t="s">
        <v>2782</v>
      </c>
      <c r="M1095" s="8" t="s">
        <v>2104</v>
      </c>
      <c r="N1095" s="5">
        <f t="shared" si="101"/>
        <v>0</v>
      </c>
      <c r="O1095" s="5">
        <f t="shared" si="102"/>
        <v>0</v>
      </c>
      <c r="P1095" s="4">
        <v>3</v>
      </c>
      <c r="Q1095" s="5">
        <v>38.297632999999998</v>
      </c>
      <c r="R1095" s="5">
        <v>-122.297788</v>
      </c>
      <c r="S1095" s="24">
        <v>83.830845769999996</v>
      </c>
      <c r="T1095" s="24">
        <v>65.92039801</v>
      </c>
      <c r="U1095" s="24">
        <v>0</v>
      </c>
      <c r="V1095" s="24">
        <v>42.812172089999997</v>
      </c>
      <c r="W1095" s="24">
        <v>0.31479538299999998</v>
      </c>
      <c r="X1095" s="25">
        <v>21492</v>
      </c>
      <c r="Y1095" s="24">
        <v>35.074626870000003</v>
      </c>
      <c r="Z1095" s="24">
        <v>63.141025640000002</v>
      </c>
    </row>
    <row r="1096" spans="1:26">
      <c r="A1096" s="4">
        <v>1095</v>
      </c>
      <c r="B1096" s="8" t="s">
        <v>2105</v>
      </c>
      <c r="C1096" t="s">
        <v>21</v>
      </c>
      <c r="D1096" s="4">
        <f t="shared" si="100"/>
        <v>1</v>
      </c>
      <c r="E1096" s="5" t="s">
        <v>46</v>
      </c>
      <c r="F1096" s="5" t="s">
        <v>22</v>
      </c>
      <c r="G1096" s="5">
        <v>2377</v>
      </c>
      <c r="H1096" s="5" t="s">
        <v>2782</v>
      </c>
      <c r="I1096" s="5" t="s">
        <v>2782</v>
      </c>
      <c r="J1096" s="7">
        <v>562600</v>
      </c>
      <c r="K1096" s="5" t="s">
        <v>2782</v>
      </c>
      <c r="L1096" s="5" t="s">
        <v>2782</v>
      </c>
      <c r="M1096" s="8" t="s">
        <v>2106</v>
      </c>
      <c r="N1096" s="5">
        <f t="shared" si="101"/>
        <v>0</v>
      </c>
      <c r="O1096" s="5">
        <f t="shared" si="102"/>
        <v>1</v>
      </c>
      <c r="P1096" s="4">
        <v>4</v>
      </c>
      <c r="Q1096" s="5">
        <v>38.297638999999997</v>
      </c>
      <c r="R1096" s="5">
        <v>-122.297977</v>
      </c>
      <c r="S1096" s="24">
        <v>83.830845769999996</v>
      </c>
      <c r="T1096" s="24">
        <v>65.92039801</v>
      </c>
      <c r="U1096" s="24">
        <v>0</v>
      </c>
      <c r="V1096" s="24">
        <v>42.812172089999997</v>
      </c>
      <c r="W1096" s="24">
        <v>0.31479538299999998</v>
      </c>
      <c r="X1096" s="25">
        <v>21492</v>
      </c>
      <c r="Y1096" s="24">
        <v>35.074626870000003</v>
      </c>
      <c r="Z1096" s="24">
        <v>63.141025640000002</v>
      </c>
    </row>
    <row r="1097" spans="1:26">
      <c r="A1097" s="4">
        <v>1096</v>
      </c>
      <c r="B1097" s="8" t="s">
        <v>2107</v>
      </c>
      <c r="C1097" t="s">
        <v>21</v>
      </c>
      <c r="D1097" s="4">
        <f t="shared" si="100"/>
        <v>1</v>
      </c>
      <c r="E1097" s="5" t="s">
        <v>46</v>
      </c>
      <c r="F1097" s="5" t="s">
        <v>22</v>
      </c>
      <c r="G1097" s="5">
        <v>760</v>
      </c>
      <c r="H1097" s="5">
        <v>1910</v>
      </c>
      <c r="I1097" s="5">
        <f>2016-H1097</f>
        <v>106</v>
      </c>
      <c r="J1097" s="7">
        <v>390000</v>
      </c>
      <c r="K1097" s="5" t="s">
        <v>2782</v>
      </c>
      <c r="L1097" s="5" t="s">
        <v>2782</v>
      </c>
      <c r="M1097" s="8" t="s">
        <v>2108</v>
      </c>
      <c r="N1097" s="5">
        <f t="shared" si="101"/>
        <v>0</v>
      </c>
      <c r="O1097" s="5">
        <f t="shared" si="102"/>
        <v>0</v>
      </c>
      <c r="P1097" s="4">
        <v>4</v>
      </c>
      <c r="Q1097" s="5">
        <v>38.297749000000003</v>
      </c>
      <c r="R1097" s="5">
        <v>-122.298818</v>
      </c>
      <c r="S1097" s="24">
        <v>83.830845769999996</v>
      </c>
      <c r="T1097" s="24">
        <v>65.92039801</v>
      </c>
      <c r="U1097" s="24">
        <v>0</v>
      </c>
      <c r="V1097" s="24">
        <v>42.812172089999997</v>
      </c>
      <c r="W1097" s="24">
        <v>0.31479538299999998</v>
      </c>
      <c r="X1097" s="25">
        <v>21492</v>
      </c>
      <c r="Y1097" s="24">
        <v>35.074626870000003</v>
      </c>
      <c r="Z1097" s="24">
        <v>63.141025640000002</v>
      </c>
    </row>
    <row r="1098" spans="1:26">
      <c r="A1098" s="4">
        <v>1097</v>
      </c>
      <c r="B1098" s="8" t="s">
        <v>2109</v>
      </c>
      <c r="C1098" t="s">
        <v>21</v>
      </c>
      <c r="D1098" s="4">
        <f t="shared" si="100"/>
        <v>0</v>
      </c>
      <c r="E1098" s="5" t="s">
        <v>11</v>
      </c>
      <c r="F1098" s="5" t="s">
        <v>22</v>
      </c>
      <c r="G1098" s="6">
        <v>1200</v>
      </c>
      <c r="H1098" s="5" t="s">
        <v>2782</v>
      </c>
      <c r="I1098" s="5" t="s">
        <v>2782</v>
      </c>
      <c r="J1098" s="7">
        <v>761040</v>
      </c>
      <c r="K1098" s="5" t="s">
        <v>2782</v>
      </c>
      <c r="L1098" s="5" t="s">
        <v>2782</v>
      </c>
      <c r="M1098" s="8" t="s">
        <v>2110</v>
      </c>
      <c r="N1098" s="5">
        <f t="shared" si="101"/>
        <v>0</v>
      </c>
      <c r="O1098" s="5">
        <f t="shared" si="102"/>
        <v>1</v>
      </c>
      <c r="P1098" s="4">
        <v>2</v>
      </c>
      <c r="Q1098" s="5">
        <v>38.297415999999998</v>
      </c>
      <c r="R1098" s="5">
        <v>-122.29915</v>
      </c>
      <c r="S1098" s="24">
        <v>83.830845769999996</v>
      </c>
      <c r="T1098" s="24">
        <v>65.92039801</v>
      </c>
      <c r="U1098" s="24">
        <v>0</v>
      </c>
      <c r="V1098" s="24">
        <v>42.812172089999997</v>
      </c>
      <c r="W1098" s="24">
        <v>0.31479538299999998</v>
      </c>
      <c r="X1098" s="25">
        <v>21492</v>
      </c>
      <c r="Y1098" s="24">
        <v>35.074626870000003</v>
      </c>
      <c r="Z1098" s="24">
        <v>63.141025640000002</v>
      </c>
    </row>
    <row r="1099" spans="1:26">
      <c r="A1099" s="4">
        <v>1098</v>
      </c>
      <c r="B1099" s="8" t="s">
        <v>2111</v>
      </c>
      <c r="C1099" t="s">
        <v>21</v>
      </c>
      <c r="D1099" s="4">
        <f t="shared" si="100"/>
        <v>0</v>
      </c>
      <c r="E1099" s="5" t="s">
        <v>11</v>
      </c>
      <c r="F1099" s="5" t="s">
        <v>22</v>
      </c>
      <c r="G1099" s="5">
        <v>1188</v>
      </c>
      <c r="H1099" s="5">
        <v>1925</v>
      </c>
      <c r="I1099" s="5">
        <f>2016-H1099</f>
        <v>91</v>
      </c>
      <c r="J1099" s="7">
        <v>460500</v>
      </c>
      <c r="K1099" s="5" t="s">
        <v>2782</v>
      </c>
      <c r="L1099" s="5" t="s">
        <v>2782</v>
      </c>
      <c r="M1099" s="8" t="s">
        <v>2112</v>
      </c>
      <c r="N1099" s="5">
        <f t="shared" si="101"/>
        <v>1</v>
      </c>
      <c r="O1099" s="5">
        <f t="shared" si="102"/>
        <v>0</v>
      </c>
      <c r="P1099" s="4">
        <v>2</v>
      </c>
      <c r="Q1099" s="5">
        <v>38.297823000000001</v>
      </c>
      <c r="R1099" s="5">
        <v>-122.29955200000001</v>
      </c>
      <c r="S1099" s="24">
        <v>83.830845769999996</v>
      </c>
      <c r="T1099" s="24">
        <v>65.92039801</v>
      </c>
      <c r="U1099" s="24">
        <v>0</v>
      </c>
      <c r="V1099" s="24">
        <v>42.812172089999997</v>
      </c>
      <c r="W1099" s="24">
        <v>0.31479538299999998</v>
      </c>
      <c r="X1099" s="25">
        <v>21492</v>
      </c>
      <c r="Y1099" s="24">
        <v>35.074626870000003</v>
      </c>
      <c r="Z1099" s="24">
        <v>63.141025640000002</v>
      </c>
    </row>
    <row r="1100" spans="1:26">
      <c r="A1100" s="4">
        <v>1099</v>
      </c>
      <c r="B1100" s="8" t="s">
        <v>2113</v>
      </c>
      <c r="C1100" t="s">
        <v>786</v>
      </c>
      <c r="D1100" s="4">
        <f t="shared" si="100"/>
        <v>1</v>
      </c>
      <c r="E1100" s="5" t="s">
        <v>46</v>
      </c>
      <c r="F1100" s="5" t="s">
        <v>12</v>
      </c>
      <c r="G1100" s="6">
        <v>1600</v>
      </c>
      <c r="H1100" s="5" t="s">
        <v>2782</v>
      </c>
      <c r="I1100" s="5" t="s">
        <v>2782</v>
      </c>
      <c r="J1100" s="7" t="s">
        <v>2782</v>
      </c>
      <c r="K1100" s="5" t="s">
        <v>2782</v>
      </c>
      <c r="L1100" s="5" t="s">
        <v>2782</v>
      </c>
      <c r="M1100" s="8" t="s">
        <v>2114</v>
      </c>
      <c r="N1100" s="5">
        <f t="shared" si="101"/>
        <v>0</v>
      </c>
      <c r="O1100" s="5">
        <f t="shared" si="102"/>
        <v>0</v>
      </c>
      <c r="P1100" s="4">
        <v>4</v>
      </c>
      <c r="Q1100" s="5">
        <v>38.297775000000001</v>
      </c>
      <c r="R1100" s="5">
        <v>-122.284702</v>
      </c>
      <c r="S1100" s="24">
        <v>87.537091989999993</v>
      </c>
      <c r="T1100" s="24">
        <v>91.097922850000003</v>
      </c>
      <c r="U1100" s="24">
        <v>0</v>
      </c>
      <c r="V1100" s="24">
        <v>36.102236419999997</v>
      </c>
      <c r="W1100" s="24">
        <v>1.1182108630000001</v>
      </c>
      <c r="X1100" s="25">
        <v>24717</v>
      </c>
      <c r="Y1100" s="24">
        <v>13.946587539999999</v>
      </c>
      <c r="Z1100" s="24">
        <v>81.666666669999998</v>
      </c>
    </row>
    <row r="1101" spans="1:26">
      <c r="A1101" s="4">
        <v>1100</v>
      </c>
      <c r="B1101" s="8" t="s">
        <v>2115</v>
      </c>
      <c r="C1101" t="s">
        <v>786</v>
      </c>
      <c r="D1101" s="4">
        <f t="shared" si="100"/>
        <v>1</v>
      </c>
      <c r="E1101" s="5" t="s">
        <v>46</v>
      </c>
      <c r="F1101" s="5" t="s">
        <v>12</v>
      </c>
      <c r="G1101" s="6">
        <v>1500</v>
      </c>
      <c r="H1101" s="5" t="s">
        <v>2782</v>
      </c>
      <c r="I1101" s="5" t="s">
        <v>2782</v>
      </c>
      <c r="J1101" s="7" t="s">
        <v>2782</v>
      </c>
      <c r="K1101" s="5" t="s">
        <v>2782</v>
      </c>
      <c r="L1101" s="5" t="s">
        <v>2782</v>
      </c>
      <c r="M1101" s="8" t="s">
        <v>2116</v>
      </c>
      <c r="N1101" s="5">
        <f t="shared" si="101"/>
        <v>1</v>
      </c>
      <c r="O1101" s="5">
        <f t="shared" si="102"/>
        <v>0</v>
      </c>
      <c r="P1101" s="4">
        <v>4</v>
      </c>
      <c r="Q1101" s="5">
        <v>38.297826999999998</v>
      </c>
      <c r="R1101" s="5">
        <v>-122.284638</v>
      </c>
      <c r="S1101" s="24">
        <v>87.537091989999993</v>
      </c>
      <c r="T1101" s="24">
        <v>91.097922850000003</v>
      </c>
      <c r="U1101" s="24">
        <v>0</v>
      </c>
      <c r="V1101" s="24">
        <v>36.102236419999997</v>
      </c>
      <c r="W1101" s="24">
        <v>1.1182108630000001</v>
      </c>
      <c r="X1101" s="25">
        <v>24717</v>
      </c>
      <c r="Y1101" s="24">
        <v>13.946587539999999</v>
      </c>
      <c r="Z1101" s="24">
        <v>81.666666669999998</v>
      </c>
    </row>
    <row r="1102" spans="1:26">
      <c r="A1102" s="4">
        <v>1101</v>
      </c>
      <c r="B1102" s="8" t="s">
        <v>2117</v>
      </c>
      <c r="C1102" t="s">
        <v>786</v>
      </c>
      <c r="D1102" s="4">
        <f t="shared" si="100"/>
        <v>0</v>
      </c>
      <c r="E1102" s="5" t="s">
        <v>11</v>
      </c>
      <c r="F1102" s="5" t="s">
        <v>12</v>
      </c>
      <c r="G1102" s="6">
        <v>1600</v>
      </c>
      <c r="H1102" s="5" t="s">
        <v>2782</v>
      </c>
      <c r="I1102" s="5" t="s">
        <v>2782</v>
      </c>
      <c r="J1102" s="7" t="s">
        <v>2782</v>
      </c>
      <c r="K1102" s="5" t="s">
        <v>2782</v>
      </c>
      <c r="L1102" s="5" t="s">
        <v>2782</v>
      </c>
      <c r="M1102" s="8" t="s">
        <v>2118</v>
      </c>
      <c r="N1102" s="5">
        <f t="shared" si="101"/>
        <v>0</v>
      </c>
      <c r="O1102" s="5">
        <f t="shared" si="102"/>
        <v>0</v>
      </c>
      <c r="P1102" s="4">
        <v>2</v>
      </c>
      <c r="Q1102" s="5">
        <v>38.297882999999999</v>
      </c>
      <c r="R1102" s="5">
        <v>-122.28469800000001</v>
      </c>
      <c r="S1102" s="24">
        <v>87.537091989999993</v>
      </c>
      <c r="T1102" s="24">
        <v>91.097922850000003</v>
      </c>
      <c r="U1102" s="24">
        <v>0</v>
      </c>
      <c r="V1102" s="24">
        <v>36.102236419999997</v>
      </c>
      <c r="W1102" s="24">
        <v>1.1182108630000001</v>
      </c>
      <c r="X1102" s="25">
        <v>24717</v>
      </c>
      <c r="Y1102" s="24">
        <v>13.946587539999999</v>
      </c>
      <c r="Z1102" s="24">
        <v>81.666666669999998</v>
      </c>
    </row>
    <row r="1103" spans="1:26">
      <c r="A1103" s="4">
        <v>1102</v>
      </c>
      <c r="B1103" s="8" t="s">
        <v>2119</v>
      </c>
      <c r="C1103" t="s">
        <v>786</v>
      </c>
      <c r="D1103" s="4">
        <f t="shared" si="100"/>
        <v>1</v>
      </c>
      <c r="E1103" s="5" t="s">
        <v>46</v>
      </c>
      <c r="F1103" s="5" t="s">
        <v>12</v>
      </c>
      <c r="G1103" s="6">
        <v>4200</v>
      </c>
      <c r="H1103" s="5" t="s">
        <v>2782</v>
      </c>
      <c r="I1103" s="5" t="s">
        <v>2782</v>
      </c>
      <c r="J1103" s="7" t="s">
        <v>2782</v>
      </c>
      <c r="K1103" s="9">
        <v>42212</v>
      </c>
      <c r="L1103" s="9">
        <v>42276</v>
      </c>
      <c r="M1103" s="8" t="s">
        <v>2120</v>
      </c>
      <c r="N1103" s="5">
        <f t="shared" si="101"/>
        <v>0</v>
      </c>
      <c r="O1103" s="5">
        <f t="shared" si="102"/>
        <v>0</v>
      </c>
      <c r="P1103" s="4">
        <v>4</v>
      </c>
      <c r="Q1103" s="5">
        <v>38.297944999999999</v>
      </c>
      <c r="R1103" s="5">
        <v>-122.28474799999999</v>
      </c>
      <c r="S1103" s="24">
        <v>87.537091989999993</v>
      </c>
      <c r="T1103" s="24">
        <v>91.097922850000003</v>
      </c>
      <c r="U1103" s="24">
        <v>0</v>
      </c>
      <c r="V1103" s="24">
        <v>36.102236419999997</v>
      </c>
      <c r="W1103" s="24">
        <v>1.1182108630000001</v>
      </c>
      <c r="X1103" s="25">
        <v>24717</v>
      </c>
      <c r="Y1103" s="24">
        <v>13.946587539999999</v>
      </c>
      <c r="Z1103" s="24">
        <v>81.666666669999998</v>
      </c>
    </row>
    <row r="1104" spans="1:26">
      <c r="A1104" s="4">
        <v>1103</v>
      </c>
      <c r="B1104" s="8" t="s">
        <v>2121</v>
      </c>
      <c r="C1104" t="s">
        <v>786</v>
      </c>
      <c r="D1104" s="4">
        <f t="shared" si="100"/>
        <v>0</v>
      </c>
      <c r="E1104" s="5" t="s">
        <v>11</v>
      </c>
      <c r="F1104" s="5" t="s">
        <v>12</v>
      </c>
      <c r="G1104" s="6">
        <v>1500</v>
      </c>
      <c r="H1104" s="5" t="s">
        <v>2782</v>
      </c>
      <c r="I1104" s="5" t="s">
        <v>2782</v>
      </c>
      <c r="J1104" s="7" t="s">
        <v>2782</v>
      </c>
      <c r="K1104" s="5" t="s">
        <v>2782</v>
      </c>
      <c r="L1104" s="5" t="s">
        <v>2782</v>
      </c>
      <c r="M1104" s="8" t="s">
        <v>2122</v>
      </c>
      <c r="N1104" s="5">
        <f t="shared" si="101"/>
        <v>0</v>
      </c>
      <c r="O1104" s="5">
        <f t="shared" si="102"/>
        <v>0</v>
      </c>
      <c r="P1104" s="4">
        <v>2</v>
      </c>
      <c r="Q1104" s="5">
        <v>38.298001999999997</v>
      </c>
      <c r="R1104" s="5">
        <v>-122.284789</v>
      </c>
      <c r="S1104" s="24">
        <v>87.537091989999993</v>
      </c>
      <c r="T1104" s="24">
        <v>91.097922850000003</v>
      </c>
      <c r="U1104" s="24">
        <v>0</v>
      </c>
      <c r="V1104" s="24">
        <v>36.102236419999997</v>
      </c>
      <c r="W1104" s="24">
        <v>1.1182108630000001</v>
      </c>
      <c r="X1104" s="25">
        <v>24717</v>
      </c>
      <c r="Y1104" s="24">
        <v>13.946587539999999</v>
      </c>
      <c r="Z1104" s="24">
        <v>81.666666669999998</v>
      </c>
    </row>
    <row r="1105" spans="1:26">
      <c r="A1105" s="4">
        <v>1104</v>
      </c>
      <c r="B1105" s="8" t="s">
        <v>2123</v>
      </c>
      <c r="C1105" t="s">
        <v>786</v>
      </c>
      <c r="D1105" s="4">
        <f t="shared" si="100"/>
        <v>0</v>
      </c>
      <c r="E1105" s="5" t="s">
        <v>11</v>
      </c>
      <c r="F1105" s="5" t="s">
        <v>12</v>
      </c>
      <c r="G1105" s="6">
        <v>1680</v>
      </c>
      <c r="H1105" s="5" t="s">
        <v>2782</v>
      </c>
      <c r="I1105" s="5" t="s">
        <v>2782</v>
      </c>
      <c r="J1105" s="7" t="s">
        <v>2782</v>
      </c>
      <c r="K1105" s="5" t="s">
        <v>2782</v>
      </c>
      <c r="L1105" s="5" t="s">
        <v>2782</v>
      </c>
      <c r="M1105" s="8" t="s">
        <v>2124</v>
      </c>
      <c r="N1105" s="5">
        <f t="shared" si="101"/>
        <v>0</v>
      </c>
      <c r="O1105" s="5">
        <f t="shared" si="102"/>
        <v>0</v>
      </c>
      <c r="P1105" s="4">
        <v>2</v>
      </c>
      <c r="Q1105" s="5">
        <v>38.298063999999997</v>
      </c>
      <c r="R1105" s="5">
        <v>-122.284841</v>
      </c>
      <c r="S1105" s="24">
        <v>87.537091989999993</v>
      </c>
      <c r="T1105" s="24">
        <v>91.097922850000003</v>
      </c>
      <c r="U1105" s="24">
        <v>0</v>
      </c>
      <c r="V1105" s="24">
        <v>36.102236419999997</v>
      </c>
      <c r="W1105" s="24">
        <v>1.1182108630000001</v>
      </c>
      <c r="X1105" s="25">
        <v>24717</v>
      </c>
      <c r="Y1105" s="24">
        <v>13.946587539999999</v>
      </c>
      <c r="Z1105" s="24">
        <v>81.666666669999998</v>
      </c>
    </row>
    <row r="1106" spans="1:26">
      <c r="A1106" s="4">
        <v>1105</v>
      </c>
      <c r="B1106" s="8" t="s">
        <v>2125</v>
      </c>
      <c r="C1106" t="s">
        <v>786</v>
      </c>
      <c r="D1106" s="4">
        <f t="shared" si="100"/>
        <v>0</v>
      </c>
      <c r="E1106" s="5" t="s">
        <v>11</v>
      </c>
      <c r="F1106" s="5" t="s">
        <v>12</v>
      </c>
      <c r="G1106" s="6" t="s">
        <v>1085</v>
      </c>
      <c r="H1106" s="5" t="s">
        <v>2782</v>
      </c>
      <c r="I1106" s="5" t="s">
        <v>2782</v>
      </c>
      <c r="J1106" s="7" t="s">
        <v>2782</v>
      </c>
      <c r="K1106" s="5" t="s">
        <v>2782</v>
      </c>
      <c r="L1106" s="5" t="s">
        <v>2782</v>
      </c>
      <c r="M1106" s="8" t="s">
        <v>2126</v>
      </c>
      <c r="N1106" s="5">
        <f t="shared" si="101"/>
        <v>0</v>
      </c>
      <c r="O1106" s="5">
        <f t="shared" si="102"/>
        <v>0</v>
      </c>
      <c r="P1106" s="4">
        <v>1</v>
      </c>
      <c r="Q1106" s="5">
        <v>38.298129000000003</v>
      </c>
      <c r="R1106" s="5">
        <v>-122.28465799999999</v>
      </c>
      <c r="S1106" s="24">
        <v>87.537091989999993</v>
      </c>
      <c r="T1106" s="24">
        <v>91.097922850000003</v>
      </c>
      <c r="U1106" s="24">
        <v>0</v>
      </c>
      <c r="V1106" s="24">
        <v>36.102236419999997</v>
      </c>
      <c r="W1106" s="24">
        <v>1.1182108630000001</v>
      </c>
      <c r="X1106" s="25">
        <v>24717</v>
      </c>
      <c r="Y1106" s="24">
        <v>13.946587539999999</v>
      </c>
      <c r="Z1106" s="24">
        <v>81.666666669999998</v>
      </c>
    </row>
    <row r="1107" spans="1:26">
      <c r="A1107" s="4">
        <v>1106</v>
      </c>
      <c r="B1107" s="8" t="s">
        <v>2127</v>
      </c>
      <c r="C1107" t="s">
        <v>786</v>
      </c>
      <c r="D1107" s="4">
        <f t="shared" si="100"/>
        <v>1</v>
      </c>
      <c r="E1107" s="5" t="s">
        <v>46</v>
      </c>
      <c r="F1107" s="5" t="s">
        <v>12</v>
      </c>
      <c r="G1107" s="6">
        <v>5000</v>
      </c>
      <c r="H1107" s="5" t="s">
        <v>2782</v>
      </c>
      <c r="I1107" s="5" t="s">
        <v>2782</v>
      </c>
      <c r="J1107" s="7" t="s">
        <v>2782</v>
      </c>
      <c r="K1107" s="5" t="s">
        <v>2128</v>
      </c>
      <c r="L1107" s="5" t="s">
        <v>2129</v>
      </c>
      <c r="M1107" s="8" t="s">
        <v>2130</v>
      </c>
      <c r="N1107" s="5">
        <f t="shared" si="101"/>
        <v>0</v>
      </c>
      <c r="O1107" s="5">
        <f t="shared" si="102"/>
        <v>0</v>
      </c>
      <c r="P1107" s="4">
        <v>4</v>
      </c>
      <c r="Q1107" s="5">
        <v>38.29777</v>
      </c>
      <c r="R1107" s="5">
        <v>-122.28496199999999</v>
      </c>
      <c r="S1107" s="24">
        <v>87.537091989999993</v>
      </c>
      <c r="T1107" s="24">
        <v>91.097922850000003</v>
      </c>
      <c r="U1107" s="24">
        <v>0</v>
      </c>
      <c r="V1107" s="24">
        <v>36.102236419999997</v>
      </c>
      <c r="W1107" s="24">
        <v>1.1182108630000001</v>
      </c>
      <c r="X1107" s="25">
        <v>24717</v>
      </c>
      <c r="Y1107" s="24">
        <v>13.946587539999999</v>
      </c>
      <c r="Z1107" s="24">
        <v>81.666666669999998</v>
      </c>
    </row>
    <row r="1108" spans="1:26">
      <c r="A1108" s="4">
        <v>1107</v>
      </c>
      <c r="B1108" s="8" t="s">
        <v>2131</v>
      </c>
      <c r="C1108" t="s">
        <v>786</v>
      </c>
      <c r="D1108" s="4">
        <f t="shared" si="100"/>
        <v>1</v>
      </c>
      <c r="E1108" s="5" t="s">
        <v>46</v>
      </c>
      <c r="F1108" s="5" t="s">
        <v>12</v>
      </c>
      <c r="G1108" s="6" t="s">
        <v>1085</v>
      </c>
      <c r="H1108" s="5" t="s">
        <v>2782</v>
      </c>
      <c r="I1108" s="5" t="s">
        <v>2782</v>
      </c>
      <c r="J1108" s="7" t="s">
        <v>2782</v>
      </c>
      <c r="K1108" s="5" t="s">
        <v>2782</v>
      </c>
      <c r="L1108" s="5" t="s">
        <v>2782</v>
      </c>
      <c r="M1108" s="8" t="s">
        <v>2132</v>
      </c>
      <c r="N1108" s="5">
        <f t="shared" si="101"/>
        <v>0</v>
      </c>
      <c r="O1108" s="5">
        <f t="shared" si="102"/>
        <v>0</v>
      </c>
      <c r="P1108" s="4">
        <v>4</v>
      </c>
      <c r="Q1108" s="5">
        <v>38.297772000000002</v>
      </c>
      <c r="R1108" s="5">
        <v>-122.285083</v>
      </c>
      <c r="S1108" s="24">
        <v>87.537091989999993</v>
      </c>
      <c r="T1108" s="24">
        <v>91.097922850000003</v>
      </c>
      <c r="U1108" s="24">
        <v>0</v>
      </c>
      <c r="V1108" s="24">
        <v>36.102236419999997</v>
      </c>
      <c r="W1108" s="24">
        <v>1.1182108630000001</v>
      </c>
      <c r="X1108" s="25">
        <v>24717</v>
      </c>
      <c r="Y1108" s="24">
        <v>13.946587539999999</v>
      </c>
      <c r="Z1108" s="24">
        <v>81.666666669999998</v>
      </c>
    </row>
    <row r="1109" spans="1:26">
      <c r="A1109" s="4">
        <v>1108</v>
      </c>
      <c r="B1109" s="8" t="s">
        <v>2133</v>
      </c>
      <c r="C1109" t="s">
        <v>786</v>
      </c>
      <c r="D1109" s="4">
        <f t="shared" si="100"/>
        <v>1</v>
      </c>
      <c r="E1109" s="5" t="s">
        <v>46</v>
      </c>
      <c r="F1109" s="5" t="s">
        <v>12</v>
      </c>
      <c r="G1109" s="6">
        <v>1350</v>
      </c>
      <c r="H1109" s="5" t="s">
        <v>2782</v>
      </c>
      <c r="I1109" s="5" t="s">
        <v>2782</v>
      </c>
      <c r="J1109" s="7" t="s">
        <v>2782</v>
      </c>
      <c r="K1109" s="5" t="s">
        <v>2782</v>
      </c>
      <c r="L1109" s="5" t="s">
        <v>2782</v>
      </c>
      <c r="M1109" s="8" t="s">
        <v>2130</v>
      </c>
      <c r="N1109" s="5">
        <f t="shared" si="101"/>
        <v>0</v>
      </c>
      <c r="O1109" s="5">
        <f t="shared" si="102"/>
        <v>0</v>
      </c>
      <c r="P1109" s="4">
        <v>4</v>
      </c>
      <c r="Q1109" s="5">
        <v>38.297828000000003</v>
      </c>
      <c r="R1109" s="5">
        <v>-122.28502899999999</v>
      </c>
      <c r="S1109" s="24">
        <v>87.537091989999993</v>
      </c>
      <c r="T1109" s="24">
        <v>91.097922850000003</v>
      </c>
      <c r="U1109" s="24">
        <v>0</v>
      </c>
      <c r="V1109" s="24">
        <v>36.102236419999997</v>
      </c>
      <c r="W1109" s="24">
        <v>1.1182108630000001</v>
      </c>
      <c r="X1109" s="25">
        <v>24717</v>
      </c>
      <c r="Y1109" s="24">
        <v>13.946587539999999</v>
      </c>
      <c r="Z1109" s="24">
        <v>81.666666669999998</v>
      </c>
    </row>
    <row r="1110" spans="1:26">
      <c r="A1110" s="4">
        <v>1109</v>
      </c>
      <c r="B1110" s="8" t="s">
        <v>2134</v>
      </c>
      <c r="C1110" t="s">
        <v>786</v>
      </c>
      <c r="D1110" s="4">
        <f t="shared" si="100"/>
        <v>1</v>
      </c>
      <c r="E1110" s="5" t="s">
        <v>46</v>
      </c>
      <c r="F1110" s="5" t="s">
        <v>12</v>
      </c>
      <c r="G1110" s="6">
        <v>1400</v>
      </c>
      <c r="H1110" s="5" t="s">
        <v>2782</v>
      </c>
      <c r="I1110" s="5" t="s">
        <v>2782</v>
      </c>
      <c r="J1110" s="7" t="s">
        <v>2782</v>
      </c>
      <c r="K1110" s="5" t="s">
        <v>2782</v>
      </c>
      <c r="L1110" s="5" t="s">
        <v>2782</v>
      </c>
      <c r="M1110" s="8" t="s">
        <v>2135</v>
      </c>
      <c r="N1110" s="5">
        <f t="shared" si="101"/>
        <v>0</v>
      </c>
      <c r="O1110" s="5">
        <f t="shared" si="102"/>
        <v>0</v>
      </c>
      <c r="P1110" s="4">
        <v>4</v>
      </c>
      <c r="Q1110" s="5">
        <v>38.297922</v>
      </c>
      <c r="R1110" s="5">
        <v>-122.28501300000001</v>
      </c>
      <c r="S1110" s="24">
        <v>87.537091989999993</v>
      </c>
      <c r="T1110" s="24">
        <v>91.097922850000003</v>
      </c>
      <c r="U1110" s="24">
        <v>0</v>
      </c>
      <c r="V1110" s="24">
        <v>36.102236419999997</v>
      </c>
      <c r="W1110" s="24">
        <v>1.1182108630000001</v>
      </c>
      <c r="X1110" s="25">
        <v>24717</v>
      </c>
      <c r="Y1110" s="24">
        <v>13.946587539999999</v>
      </c>
      <c r="Z1110" s="24">
        <v>81.666666669999998</v>
      </c>
    </row>
    <row r="1111" spans="1:26">
      <c r="A1111" s="4">
        <v>1110</v>
      </c>
      <c r="B1111" s="8" t="s">
        <v>2136</v>
      </c>
      <c r="C1111" t="s">
        <v>786</v>
      </c>
      <c r="D1111" s="4">
        <f t="shared" si="100"/>
        <v>1</v>
      </c>
      <c r="E1111" s="5" t="s">
        <v>46</v>
      </c>
      <c r="F1111" s="5" t="s">
        <v>12</v>
      </c>
      <c r="G1111" s="6">
        <v>3200</v>
      </c>
      <c r="H1111" s="5" t="s">
        <v>2782</v>
      </c>
      <c r="I1111" s="5" t="s">
        <v>2782</v>
      </c>
      <c r="J1111" s="7" t="s">
        <v>2782</v>
      </c>
      <c r="K1111" s="9">
        <v>41953</v>
      </c>
      <c r="L1111" s="9">
        <v>41976</v>
      </c>
      <c r="M1111" s="8" t="s">
        <v>2137</v>
      </c>
      <c r="N1111" s="5">
        <f t="shared" si="101"/>
        <v>0</v>
      </c>
      <c r="O1111" s="5">
        <f t="shared" si="102"/>
        <v>0</v>
      </c>
      <c r="P1111" s="4">
        <v>4</v>
      </c>
      <c r="Q1111" s="5">
        <v>38.298121000000002</v>
      </c>
      <c r="R1111" s="5">
        <v>-122.284997</v>
      </c>
      <c r="S1111" s="24">
        <v>87.537091989999993</v>
      </c>
      <c r="T1111" s="24">
        <v>91.097922850000003</v>
      </c>
      <c r="U1111" s="24">
        <v>0</v>
      </c>
      <c r="V1111" s="24">
        <v>36.102236419999997</v>
      </c>
      <c r="W1111" s="24">
        <v>1.1182108630000001</v>
      </c>
      <c r="X1111" s="25">
        <v>24717</v>
      </c>
      <c r="Y1111" s="24">
        <v>13.946587539999999</v>
      </c>
      <c r="Z1111" s="24">
        <v>81.666666669999998</v>
      </c>
    </row>
    <row r="1112" spans="1:26">
      <c r="A1112" s="4">
        <v>1111</v>
      </c>
      <c r="B1112" s="8" t="s">
        <v>2138</v>
      </c>
      <c r="C1112" t="s">
        <v>786</v>
      </c>
      <c r="D1112" s="4">
        <f t="shared" si="100"/>
        <v>1</v>
      </c>
      <c r="E1112" s="5" t="s">
        <v>46</v>
      </c>
      <c r="F1112" s="5" t="s">
        <v>12</v>
      </c>
      <c r="G1112" s="6">
        <v>3500</v>
      </c>
      <c r="H1112" s="5" t="s">
        <v>2782</v>
      </c>
      <c r="I1112" s="5" t="s">
        <v>2782</v>
      </c>
      <c r="J1112" s="7" t="s">
        <v>2782</v>
      </c>
      <c r="K1112" s="5" t="s">
        <v>2782</v>
      </c>
      <c r="L1112" s="5" t="s">
        <v>2782</v>
      </c>
      <c r="M1112" s="8" t="s">
        <v>2139</v>
      </c>
      <c r="N1112" s="5">
        <f t="shared" si="101"/>
        <v>0</v>
      </c>
      <c r="O1112" s="5">
        <f t="shared" si="102"/>
        <v>0</v>
      </c>
      <c r="P1112" s="4">
        <v>4</v>
      </c>
      <c r="Q1112" s="5">
        <v>38.298188000000003</v>
      </c>
      <c r="R1112" s="5">
        <v>-122.285072</v>
      </c>
      <c r="S1112" s="24">
        <v>87.537091989999993</v>
      </c>
      <c r="T1112" s="24">
        <v>91.097922850000003</v>
      </c>
      <c r="U1112" s="24">
        <v>0</v>
      </c>
      <c r="V1112" s="24">
        <v>36.102236419999997</v>
      </c>
      <c r="W1112" s="24">
        <v>1.1182108630000001</v>
      </c>
      <c r="X1112" s="25">
        <v>24717</v>
      </c>
      <c r="Y1112" s="24">
        <v>13.946587539999999</v>
      </c>
      <c r="Z1112" s="24">
        <v>81.666666669999998</v>
      </c>
    </row>
    <row r="1113" spans="1:26">
      <c r="A1113" s="4">
        <v>1112</v>
      </c>
      <c r="B1113" s="8" t="s">
        <v>2140</v>
      </c>
      <c r="C1113" t="s">
        <v>786</v>
      </c>
      <c r="D1113" s="4">
        <f t="shared" si="100"/>
        <v>1</v>
      </c>
      <c r="E1113" s="5" t="s">
        <v>46</v>
      </c>
      <c r="F1113" s="5" t="s">
        <v>12</v>
      </c>
      <c r="G1113" s="6">
        <v>26100</v>
      </c>
      <c r="H1113" s="5" t="s">
        <v>2782</v>
      </c>
      <c r="I1113" s="5" t="s">
        <v>2782</v>
      </c>
      <c r="J1113" s="7" t="s">
        <v>2782</v>
      </c>
      <c r="K1113" s="5" t="s">
        <v>2782</v>
      </c>
      <c r="L1113" s="5" t="s">
        <v>2782</v>
      </c>
      <c r="M1113" s="8" t="s">
        <v>2141</v>
      </c>
      <c r="N1113" s="5">
        <f t="shared" si="101"/>
        <v>0</v>
      </c>
      <c r="O1113" s="5">
        <f t="shared" si="102"/>
        <v>0</v>
      </c>
      <c r="P1113" s="4">
        <v>4</v>
      </c>
      <c r="Q1113" s="5">
        <v>38.297638999999997</v>
      </c>
      <c r="R1113" s="5">
        <v>-122.285709</v>
      </c>
      <c r="S1113" s="24">
        <v>87.537091989999993</v>
      </c>
      <c r="T1113" s="24">
        <v>91.097922850000003</v>
      </c>
      <c r="U1113" s="24">
        <v>0</v>
      </c>
      <c r="V1113" s="24">
        <v>36.102236419999997</v>
      </c>
      <c r="W1113" s="24">
        <v>1.1182108630000001</v>
      </c>
      <c r="X1113" s="25">
        <v>24717</v>
      </c>
      <c r="Y1113" s="24">
        <v>13.946587539999999</v>
      </c>
      <c r="Z1113" s="24">
        <v>81.666666669999998</v>
      </c>
    </row>
    <row r="1114" spans="1:26">
      <c r="A1114" s="4">
        <v>1113</v>
      </c>
      <c r="B1114" s="8" t="s">
        <v>2142</v>
      </c>
      <c r="C1114" t="s">
        <v>786</v>
      </c>
      <c r="D1114" s="4">
        <f t="shared" si="100"/>
        <v>0</v>
      </c>
      <c r="E1114" s="5" t="s">
        <v>11</v>
      </c>
      <c r="F1114" s="5" t="s">
        <v>12</v>
      </c>
      <c r="G1114" s="6">
        <v>3200</v>
      </c>
      <c r="H1114" s="5" t="s">
        <v>2782</v>
      </c>
      <c r="I1114" s="5" t="s">
        <v>2782</v>
      </c>
      <c r="J1114" s="7" t="s">
        <v>2782</v>
      </c>
      <c r="K1114" s="5" t="s">
        <v>2782</v>
      </c>
      <c r="L1114" s="5" t="s">
        <v>2782</v>
      </c>
      <c r="M1114" s="8" t="s">
        <v>2143</v>
      </c>
      <c r="N1114" s="5">
        <f t="shared" si="101"/>
        <v>0</v>
      </c>
      <c r="O1114" s="5">
        <f t="shared" si="102"/>
        <v>0</v>
      </c>
      <c r="P1114" s="4">
        <v>2</v>
      </c>
      <c r="Q1114" s="5">
        <v>38.297096000000003</v>
      </c>
      <c r="R1114" s="5">
        <v>-122.28601</v>
      </c>
      <c r="S1114" s="24">
        <v>87.537091989999993</v>
      </c>
      <c r="T1114" s="24">
        <v>91.097922850000003</v>
      </c>
      <c r="U1114" s="24">
        <v>0</v>
      </c>
      <c r="V1114" s="24">
        <v>36.102236419999997</v>
      </c>
      <c r="W1114" s="24">
        <v>1.1182108630000001</v>
      </c>
      <c r="X1114" s="25">
        <v>24717</v>
      </c>
      <c r="Y1114" s="24">
        <v>13.946587539999999</v>
      </c>
      <c r="Z1114" s="24">
        <v>81.666666669999998</v>
      </c>
    </row>
    <row r="1115" spans="1:26">
      <c r="A1115" s="4">
        <v>1114</v>
      </c>
      <c r="B1115" s="8" t="s">
        <v>2144</v>
      </c>
      <c r="C1115" t="s">
        <v>786</v>
      </c>
      <c r="D1115" s="4">
        <f t="shared" si="100"/>
        <v>0</v>
      </c>
      <c r="E1115" s="5" t="s">
        <v>11</v>
      </c>
      <c r="F1115" s="5" t="s">
        <v>12</v>
      </c>
      <c r="G1115" s="6">
        <v>3200</v>
      </c>
      <c r="H1115" s="5" t="s">
        <v>2782</v>
      </c>
      <c r="I1115" s="5" t="s">
        <v>2782</v>
      </c>
      <c r="J1115" s="7" t="s">
        <v>2782</v>
      </c>
      <c r="K1115" s="5" t="s">
        <v>2782</v>
      </c>
      <c r="L1115" s="5" t="s">
        <v>2782</v>
      </c>
      <c r="M1115" s="8" t="s">
        <v>2145</v>
      </c>
      <c r="N1115" s="5">
        <f t="shared" si="101"/>
        <v>0</v>
      </c>
      <c r="O1115" s="5">
        <f t="shared" si="102"/>
        <v>0</v>
      </c>
      <c r="P1115" s="4">
        <v>1</v>
      </c>
      <c r="Q1115" s="5">
        <v>38.296871000000003</v>
      </c>
      <c r="R1115" s="5">
        <v>-122.286672</v>
      </c>
      <c r="S1115" s="24">
        <v>87.537091989999993</v>
      </c>
      <c r="T1115" s="24">
        <v>91.097922850000003</v>
      </c>
      <c r="U1115" s="24">
        <v>0</v>
      </c>
      <c r="V1115" s="24">
        <v>36.102236419999997</v>
      </c>
      <c r="W1115" s="24">
        <v>1.1182108630000001</v>
      </c>
      <c r="X1115" s="25">
        <v>24717</v>
      </c>
      <c r="Y1115" s="24">
        <v>13.946587539999999</v>
      </c>
      <c r="Z1115" s="24">
        <v>81.666666669999998</v>
      </c>
    </row>
    <row r="1116" spans="1:26">
      <c r="A1116" s="4">
        <v>1115</v>
      </c>
      <c r="B1116" s="8" t="s">
        <v>2146</v>
      </c>
      <c r="C1116" t="s">
        <v>786</v>
      </c>
      <c r="D1116" s="4">
        <f t="shared" si="100"/>
        <v>0</v>
      </c>
      <c r="E1116" s="5" t="s">
        <v>11</v>
      </c>
      <c r="F1116" s="5" t="s">
        <v>12</v>
      </c>
      <c r="G1116" s="6">
        <v>4000</v>
      </c>
      <c r="H1116" s="5" t="s">
        <v>2782</v>
      </c>
      <c r="I1116" s="5" t="s">
        <v>2782</v>
      </c>
      <c r="J1116" s="7" t="s">
        <v>2782</v>
      </c>
      <c r="K1116" s="9">
        <v>41926</v>
      </c>
      <c r="L1116" s="9">
        <v>42115</v>
      </c>
      <c r="M1116" s="8" t="s">
        <v>2147</v>
      </c>
      <c r="N1116" s="5">
        <f t="shared" si="101"/>
        <v>0</v>
      </c>
      <c r="O1116" s="5">
        <f t="shared" si="102"/>
        <v>0</v>
      </c>
      <c r="P1116" s="4">
        <v>2</v>
      </c>
      <c r="Q1116" s="5">
        <v>38.296804000000002</v>
      </c>
      <c r="R1116" s="5">
        <v>-122.287167</v>
      </c>
      <c r="S1116" s="24">
        <v>87.537091989999993</v>
      </c>
      <c r="T1116" s="24">
        <v>91.097922850000003</v>
      </c>
      <c r="U1116" s="24">
        <v>0</v>
      </c>
      <c r="V1116" s="24">
        <v>36.102236419999997</v>
      </c>
      <c r="W1116" s="24">
        <v>1.1182108630000001</v>
      </c>
      <c r="X1116" s="25">
        <v>24717</v>
      </c>
      <c r="Y1116" s="24">
        <v>13.946587539999999</v>
      </c>
      <c r="Z1116" s="24">
        <v>81.666666669999998</v>
      </c>
    </row>
    <row r="1117" spans="1:26">
      <c r="A1117" s="4">
        <v>1116</v>
      </c>
      <c r="B1117" s="8" t="s">
        <v>2148</v>
      </c>
      <c r="C1117" t="s">
        <v>786</v>
      </c>
      <c r="D1117" s="4">
        <f t="shared" si="100"/>
        <v>0</v>
      </c>
      <c r="E1117" s="5" t="s">
        <v>11</v>
      </c>
      <c r="F1117" s="5" t="s">
        <v>12</v>
      </c>
      <c r="G1117" s="6">
        <v>7500</v>
      </c>
      <c r="H1117" s="5" t="s">
        <v>2782</v>
      </c>
      <c r="I1117" s="5" t="s">
        <v>2782</v>
      </c>
      <c r="J1117" s="7" t="s">
        <v>2782</v>
      </c>
      <c r="K1117" s="5" t="s">
        <v>2782</v>
      </c>
      <c r="L1117" s="5" t="s">
        <v>2782</v>
      </c>
      <c r="M1117" s="8" t="s">
        <v>2149</v>
      </c>
      <c r="N1117" s="5">
        <f t="shared" si="101"/>
        <v>0</v>
      </c>
      <c r="O1117" s="5">
        <f t="shared" si="102"/>
        <v>0</v>
      </c>
      <c r="P1117" s="4">
        <v>2</v>
      </c>
      <c r="Q1117" s="5">
        <v>38.296526999999998</v>
      </c>
      <c r="R1117" s="5">
        <v>-122.287509</v>
      </c>
      <c r="S1117" s="24">
        <v>87.537091989999993</v>
      </c>
      <c r="T1117" s="24">
        <v>91.097922850000003</v>
      </c>
      <c r="U1117" s="24">
        <v>0</v>
      </c>
      <c r="V1117" s="24">
        <v>36.102236419999997</v>
      </c>
      <c r="W1117" s="24">
        <v>1.1182108630000001</v>
      </c>
      <c r="X1117" s="25">
        <v>24717</v>
      </c>
      <c r="Y1117" s="24">
        <v>13.946587539999999</v>
      </c>
      <c r="Z1117" s="24">
        <v>81.666666669999998</v>
      </c>
    </row>
    <row r="1118" spans="1:26">
      <c r="A1118" s="4">
        <v>1117</v>
      </c>
      <c r="B1118" s="8" t="s">
        <v>2150</v>
      </c>
      <c r="C1118" t="s">
        <v>786</v>
      </c>
      <c r="D1118" s="4">
        <f t="shared" si="100"/>
        <v>1</v>
      </c>
      <c r="E1118" s="5" t="s">
        <v>46</v>
      </c>
      <c r="F1118" s="5" t="s">
        <v>12</v>
      </c>
      <c r="G1118" s="6">
        <v>10000</v>
      </c>
      <c r="H1118" s="5" t="s">
        <v>2782</v>
      </c>
      <c r="I1118" s="5" t="s">
        <v>2782</v>
      </c>
      <c r="J1118" s="7" t="s">
        <v>2782</v>
      </c>
      <c r="K1118" s="5" t="s">
        <v>2782</v>
      </c>
      <c r="L1118" s="5" t="s">
        <v>2782</v>
      </c>
      <c r="M1118" s="8" t="s">
        <v>2151</v>
      </c>
      <c r="N1118" s="5">
        <f t="shared" si="101"/>
        <v>0</v>
      </c>
      <c r="O1118" s="5">
        <f t="shared" si="102"/>
        <v>0</v>
      </c>
      <c r="P1118" s="4">
        <v>2</v>
      </c>
      <c r="Q1118" s="5">
        <v>38.296959999999999</v>
      </c>
      <c r="R1118" s="5">
        <v>-122.28752900000001</v>
      </c>
      <c r="S1118" s="24">
        <v>87.537091989999993</v>
      </c>
      <c r="T1118" s="24">
        <v>91.097922850000003</v>
      </c>
      <c r="U1118" s="24">
        <v>0</v>
      </c>
      <c r="V1118" s="24">
        <v>36.102236419999997</v>
      </c>
      <c r="W1118" s="24">
        <v>1.1182108630000001</v>
      </c>
      <c r="X1118" s="25">
        <v>24717</v>
      </c>
      <c r="Y1118" s="24">
        <v>13.946587539999999</v>
      </c>
      <c r="Z1118" s="24">
        <v>81.666666669999998</v>
      </c>
    </row>
    <row r="1119" spans="1:26">
      <c r="A1119" s="4">
        <v>1118</v>
      </c>
      <c r="B1119" s="8" t="s">
        <v>2152</v>
      </c>
      <c r="C1119" t="s">
        <v>786</v>
      </c>
      <c r="D1119" s="4">
        <f t="shared" si="100"/>
        <v>0</v>
      </c>
      <c r="E1119" s="5" t="s">
        <v>11</v>
      </c>
      <c r="F1119" s="5" t="s">
        <v>22</v>
      </c>
      <c r="G1119" s="5">
        <v>2120</v>
      </c>
      <c r="H1119" s="5">
        <v>1910</v>
      </c>
      <c r="I1119" s="5">
        <f>2016-H1119</f>
        <v>106</v>
      </c>
      <c r="J1119" s="7">
        <v>1975300</v>
      </c>
      <c r="K1119" s="5" t="s">
        <v>2782</v>
      </c>
      <c r="L1119" s="5" t="s">
        <v>2782</v>
      </c>
      <c r="M1119" s="8" t="s">
        <v>2153</v>
      </c>
      <c r="N1119" s="5">
        <f t="shared" si="101"/>
        <v>0</v>
      </c>
      <c r="O1119" s="5">
        <f t="shared" si="102"/>
        <v>0</v>
      </c>
      <c r="P1119" s="4">
        <v>2</v>
      </c>
      <c r="Q1119" s="5">
        <v>38.296368000000001</v>
      </c>
      <c r="R1119" s="5">
        <v>-122.287995</v>
      </c>
      <c r="S1119" s="24">
        <v>87.537091989999993</v>
      </c>
      <c r="T1119" s="24">
        <v>91.097922850000003</v>
      </c>
      <c r="U1119" s="24">
        <v>0</v>
      </c>
      <c r="V1119" s="24">
        <v>36.102236419999997</v>
      </c>
      <c r="W1119" s="24">
        <v>1.1182108630000001</v>
      </c>
      <c r="X1119" s="25">
        <v>24717</v>
      </c>
      <c r="Y1119" s="24">
        <v>13.946587539999999</v>
      </c>
      <c r="Z1119" s="24">
        <v>81.666666669999998</v>
      </c>
    </row>
    <row r="1120" spans="1:26">
      <c r="A1120" s="4">
        <v>1119</v>
      </c>
      <c r="B1120" s="8" t="s">
        <v>2154</v>
      </c>
      <c r="C1120" t="s">
        <v>786</v>
      </c>
      <c r="D1120" s="4">
        <f t="shared" si="100"/>
        <v>0</v>
      </c>
      <c r="E1120" s="5" t="s">
        <v>11</v>
      </c>
      <c r="F1120" s="5" t="s">
        <v>12</v>
      </c>
      <c r="G1120" s="6">
        <v>1600</v>
      </c>
      <c r="H1120" s="5" t="s">
        <v>2782</v>
      </c>
      <c r="I1120" s="5" t="s">
        <v>2782</v>
      </c>
      <c r="J1120" s="7" t="s">
        <v>2782</v>
      </c>
      <c r="K1120" s="9">
        <v>41927</v>
      </c>
      <c r="L1120" s="9">
        <v>42160</v>
      </c>
      <c r="M1120" s="8" t="s">
        <v>2155</v>
      </c>
      <c r="N1120" s="5">
        <f t="shared" si="101"/>
        <v>1</v>
      </c>
      <c r="O1120" s="5">
        <f t="shared" si="102"/>
        <v>0</v>
      </c>
      <c r="P1120" s="4">
        <v>2</v>
      </c>
      <c r="Q1120" s="5">
        <v>38.296374999999998</v>
      </c>
      <c r="R1120" s="5">
        <v>-122.28849200000001</v>
      </c>
      <c r="S1120" s="24">
        <v>87.537091989999993</v>
      </c>
      <c r="T1120" s="24">
        <v>91.097922850000003</v>
      </c>
      <c r="U1120" s="24">
        <v>0</v>
      </c>
      <c r="V1120" s="24">
        <v>36.102236419999997</v>
      </c>
      <c r="W1120" s="24">
        <v>1.1182108630000001</v>
      </c>
      <c r="X1120" s="25">
        <v>24717</v>
      </c>
      <c r="Y1120" s="24">
        <v>13.946587539999999</v>
      </c>
      <c r="Z1120" s="24">
        <v>81.666666669999998</v>
      </c>
    </row>
    <row r="1121" spans="1:26">
      <c r="A1121" s="4">
        <v>1120</v>
      </c>
      <c r="B1121" s="8" t="s">
        <v>2156</v>
      </c>
      <c r="C1121" t="s">
        <v>786</v>
      </c>
      <c r="D1121" s="4">
        <f t="shared" si="100"/>
        <v>1</v>
      </c>
      <c r="E1121" s="5" t="s">
        <v>46</v>
      </c>
      <c r="F1121" s="5" t="s">
        <v>22</v>
      </c>
      <c r="G1121" s="5">
        <v>8993</v>
      </c>
      <c r="H1121" s="5">
        <v>1910</v>
      </c>
      <c r="I1121" s="5">
        <f>2016-H1121</f>
        <v>106</v>
      </c>
      <c r="J1121" s="7">
        <v>1605200</v>
      </c>
      <c r="K1121" s="5" t="s">
        <v>2782</v>
      </c>
      <c r="L1121" s="5" t="s">
        <v>2782</v>
      </c>
      <c r="M1121" s="8" t="s">
        <v>2157</v>
      </c>
      <c r="N1121" s="5">
        <f t="shared" si="101"/>
        <v>0</v>
      </c>
      <c r="O1121" s="5">
        <f t="shared" si="102"/>
        <v>0</v>
      </c>
      <c r="P1121" s="4">
        <v>4</v>
      </c>
      <c r="Q1121" s="5">
        <v>38.296230999999999</v>
      </c>
      <c r="R1121" s="5">
        <v>-122.287885</v>
      </c>
      <c r="S1121" s="24">
        <v>87.537091989999993</v>
      </c>
      <c r="T1121" s="24">
        <v>91.097922850000003</v>
      </c>
      <c r="U1121" s="24">
        <v>0</v>
      </c>
      <c r="V1121" s="24">
        <v>36.102236419999997</v>
      </c>
      <c r="W1121" s="24">
        <v>1.1182108630000001</v>
      </c>
      <c r="X1121" s="25">
        <v>24717</v>
      </c>
      <c r="Y1121" s="24">
        <v>13.946587539999999</v>
      </c>
      <c r="Z1121" s="24">
        <v>81.666666669999998</v>
      </c>
    </row>
    <row r="1122" spans="1:26">
      <c r="A1122" s="4">
        <v>1121</v>
      </c>
      <c r="B1122" s="8" t="s">
        <v>2158</v>
      </c>
      <c r="C1122" t="s">
        <v>786</v>
      </c>
      <c r="D1122" s="4">
        <f t="shared" si="100"/>
        <v>1</v>
      </c>
      <c r="E1122" s="5" t="s">
        <v>46</v>
      </c>
      <c r="F1122" s="5" t="s">
        <v>22</v>
      </c>
      <c r="G1122" s="6">
        <v>7200</v>
      </c>
      <c r="H1122" s="5" t="s">
        <v>2782</v>
      </c>
      <c r="I1122" s="5" t="s">
        <v>2782</v>
      </c>
      <c r="J1122" s="7" t="s">
        <v>2782</v>
      </c>
      <c r="K1122" s="5" t="s">
        <v>2782</v>
      </c>
      <c r="L1122" s="5" t="s">
        <v>2782</v>
      </c>
      <c r="M1122" s="8" t="s">
        <v>2159</v>
      </c>
      <c r="N1122" s="5">
        <f t="shared" si="101"/>
        <v>0</v>
      </c>
      <c r="O1122" s="5">
        <f t="shared" si="102"/>
        <v>0</v>
      </c>
      <c r="P1122" s="4">
        <v>4</v>
      </c>
      <c r="Q1122" s="5">
        <v>38.296225</v>
      </c>
      <c r="R1122" s="5">
        <v>-122.28793400000001</v>
      </c>
      <c r="S1122" s="24">
        <v>87.537091989999993</v>
      </c>
      <c r="T1122" s="24">
        <v>91.097922850000003</v>
      </c>
      <c r="U1122" s="24">
        <v>0</v>
      </c>
      <c r="V1122" s="24">
        <v>36.102236419999997</v>
      </c>
      <c r="W1122" s="24">
        <v>1.1182108630000001</v>
      </c>
      <c r="X1122" s="25">
        <v>24717</v>
      </c>
      <c r="Y1122" s="24">
        <v>13.946587539999999</v>
      </c>
      <c r="Z1122" s="24">
        <v>81.666666669999998</v>
      </c>
    </row>
    <row r="1123" spans="1:26">
      <c r="A1123" s="4">
        <v>1122</v>
      </c>
      <c r="B1123" s="8" t="s">
        <v>2160</v>
      </c>
      <c r="C1123" t="s">
        <v>786</v>
      </c>
      <c r="D1123" s="4">
        <f t="shared" si="100"/>
        <v>1</v>
      </c>
      <c r="E1123" s="5" t="s">
        <v>46</v>
      </c>
      <c r="F1123" s="5" t="s">
        <v>22</v>
      </c>
      <c r="G1123" s="6" t="s">
        <v>1085</v>
      </c>
      <c r="H1123" s="5" t="s">
        <v>2782</v>
      </c>
      <c r="I1123" s="5" t="s">
        <v>2782</v>
      </c>
      <c r="J1123" s="7" t="s">
        <v>2782</v>
      </c>
      <c r="K1123" s="5" t="s">
        <v>2782</v>
      </c>
      <c r="L1123" s="5" t="s">
        <v>2782</v>
      </c>
      <c r="M1123" s="8" t="s">
        <v>2159</v>
      </c>
      <c r="N1123" s="5">
        <f t="shared" si="101"/>
        <v>0</v>
      </c>
      <c r="O1123" s="5">
        <f t="shared" si="102"/>
        <v>0</v>
      </c>
      <c r="P1123" s="4">
        <v>4</v>
      </c>
      <c r="Q1123" s="5">
        <v>38.296075000000002</v>
      </c>
      <c r="R1123" s="5">
        <v>-122.287882</v>
      </c>
      <c r="S1123" s="24">
        <v>87.537091989999993</v>
      </c>
      <c r="T1123" s="24">
        <v>91.097922850000003</v>
      </c>
      <c r="U1123" s="24">
        <v>0</v>
      </c>
      <c r="V1123" s="24">
        <v>36.102236419999997</v>
      </c>
      <c r="W1123" s="24">
        <v>1.1182108630000001</v>
      </c>
      <c r="X1123" s="25">
        <v>24717</v>
      </c>
      <c r="Y1123" s="24">
        <v>13.946587539999999</v>
      </c>
      <c r="Z1123" s="24">
        <v>81.666666669999998</v>
      </c>
    </row>
    <row r="1124" spans="1:26">
      <c r="A1124" s="4">
        <v>1123</v>
      </c>
      <c r="B1124" s="8" t="s">
        <v>2161</v>
      </c>
      <c r="C1124" t="s">
        <v>786</v>
      </c>
      <c r="D1124" s="4">
        <f t="shared" si="100"/>
        <v>0</v>
      </c>
      <c r="E1124" s="5" t="s">
        <v>11</v>
      </c>
      <c r="F1124" s="5" t="s">
        <v>22</v>
      </c>
      <c r="G1124" s="5">
        <v>1074</v>
      </c>
      <c r="H1124" s="5">
        <v>1939</v>
      </c>
      <c r="I1124" s="5">
        <f>2016-H1124</f>
        <v>77</v>
      </c>
      <c r="J1124" s="7">
        <v>567200</v>
      </c>
      <c r="K1124" s="9">
        <v>41884</v>
      </c>
      <c r="L1124" s="5" t="s">
        <v>242</v>
      </c>
      <c r="M1124" s="5" t="s">
        <v>1574</v>
      </c>
      <c r="N1124" s="5">
        <f t="shared" si="101"/>
        <v>0</v>
      </c>
      <c r="O1124" s="5">
        <f t="shared" si="102"/>
        <v>0</v>
      </c>
      <c r="P1124" s="4">
        <v>1</v>
      </c>
      <c r="Q1124" s="5">
        <v>38.295709000000002</v>
      </c>
      <c r="R1124" s="5">
        <v>-122.28988099999999</v>
      </c>
      <c r="S1124" s="24">
        <v>87.537091989999993</v>
      </c>
      <c r="T1124" s="24">
        <v>91.097922850000003</v>
      </c>
      <c r="U1124" s="24">
        <v>0</v>
      </c>
      <c r="V1124" s="24">
        <v>36.102236419999997</v>
      </c>
      <c r="W1124" s="24">
        <v>1.1182108630000001</v>
      </c>
      <c r="X1124" s="25">
        <v>24717</v>
      </c>
      <c r="Y1124" s="24">
        <v>13.946587539999999</v>
      </c>
      <c r="Z1124" s="24">
        <v>81.666666669999998</v>
      </c>
    </row>
    <row r="1125" spans="1:26">
      <c r="A1125" s="4">
        <v>1124</v>
      </c>
      <c r="B1125" s="8" t="s">
        <v>2162</v>
      </c>
      <c r="C1125" t="s">
        <v>786</v>
      </c>
      <c r="D1125" s="4">
        <f t="shared" si="100"/>
        <v>0</v>
      </c>
      <c r="E1125" s="5" t="s">
        <v>11</v>
      </c>
      <c r="F1125" s="5" t="s">
        <v>22</v>
      </c>
      <c r="G1125" s="6">
        <v>2500</v>
      </c>
      <c r="H1125" s="5" t="s">
        <v>2782</v>
      </c>
      <c r="I1125" s="5" t="s">
        <v>2782</v>
      </c>
      <c r="J1125" s="7">
        <v>126200</v>
      </c>
      <c r="K1125" s="5" t="s">
        <v>2782</v>
      </c>
      <c r="L1125" s="5" t="s">
        <v>2782</v>
      </c>
      <c r="M1125" s="8" t="s">
        <v>2163</v>
      </c>
      <c r="N1125" s="5">
        <f t="shared" si="101"/>
        <v>0</v>
      </c>
      <c r="O1125" s="5">
        <f t="shared" si="102"/>
        <v>0</v>
      </c>
      <c r="P1125" s="4">
        <v>2</v>
      </c>
      <c r="Q1125" s="5">
        <v>38.295549999999999</v>
      </c>
      <c r="R1125" s="5">
        <v>-122.290147</v>
      </c>
      <c r="S1125" s="24">
        <v>87.537091989999993</v>
      </c>
      <c r="T1125" s="24">
        <v>91.097922850000003</v>
      </c>
      <c r="U1125" s="24">
        <v>0</v>
      </c>
      <c r="V1125" s="24">
        <v>36.102236419999997</v>
      </c>
      <c r="W1125" s="24">
        <v>1.1182108630000001</v>
      </c>
      <c r="X1125" s="25">
        <v>24717</v>
      </c>
      <c r="Y1125" s="24">
        <v>13.946587539999999</v>
      </c>
      <c r="Z1125" s="24">
        <v>81.666666669999998</v>
      </c>
    </row>
    <row r="1126" spans="1:26">
      <c r="A1126" s="4">
        <v>1125</v>
      </c>
      <c r="B1126" s="8" t="s">
        <v>2164</v>
      </c>
      <c r="C1126" t="s">
        <v>10</v>
      </c>
      <c r="D1126" s="4">
        <f t="shared" si="100"/>
        <v>0</v>
      </c>
      <c r="E1126" s="5" t="s">
        <v>11</v>
      </c>
      <c r="F1126" s="5" t="s">
        <v>22</v>
      </c>
      <c r="G1126" s="6">
        <v>2000</v>
      </c>
      <c r="H1126" s="5" t="s">
        <v>2782</v>
      </c>
      <c r="I1126" s="5" t="s">
        <v>2782</v>
      </c>
      <c r="J1126" s="7">
        <v>785600</v>
      </c>
      <c r="K1126" s="5" t="s">
        <v>2782</v>
      </c>
      <c r="L1126" s="5" t="s">
        <v>2782</v>
      </c>
      <c r="M1126" s="8" t="s">
        <v>2165</v>
      </c>
      <c r="N1126" s="5">
        <f t="shared" si="101"/>
        <v>1</v>
      </c>
      <c r="O1126" s="5">
        <f t="shared" si="102"/>
        <v>0</v>
      </c>
      <c r="P1126" s="4">
        <v>2</v>
      </c>
      <c r="Q1126" s="5">
        <v>38.298650000000002</v>
      </c>
      <c r="R1126" s="5">
        <v>-122.279888</v>
      </c>
      <c r="S1126" s="24">
        <v>98.363636360000001</v>
      </c>
      <c r="T1126" s="24">
        <v>72.363636360000001</v>
      </c>
      <c r="U1126" s="24">
        <v>6.9243156199999998</v>
      </c>
      <c r="V1126" s="24">
        <v>20.692431559999999</v>
      </c>
      <c r="W1126" s="24">
        <v>1.3687600639999999</v>
      </c>
      <c r="X1126" s="25">
        <v>40202</v>
      </c>
      <c r="Y1126" s="24">
        <v>61.272727269999997</v>
      </c>
      <c r="Z1126" s="24">
        <v>93.05103149</v>
      </c>
    </row>
    <row r="1127" spans="1:26">
      <c r="A1127" s="4">
        <v>1126</v>
      </c>
      <c r="B1127" s="8" t="s">
        <v>2166</v>
      </c>
      <c r="C1127" t="s">
        <v>10</v>
      </c>
      <c r="D1127" s="4">
        <f t="shared" si="100"/>
        <v>0</v>
      </c>
      <c r="E1127" s="5" t="s">
        <v>11</v>
      </c>
      <c r="F1127" s="5" t="s">
        <v>22</v>
      </c>
      <c r="G1127" s="5">
        <v>983</v>
      </c>
      <c r="H1127" s="5">
        <v>1939</v>
      </c>
      <c r="I1127" s="5">
        <f>2016-H1127</f>
        <v>77</v>
      </c>
      <c r="J1127" s="7">
        <v>518600</v>
      </c>
      <c r="K1127" s="5" t="s">
        <v>2782</v>
      </c>
      <c r="L1127" s="5" t="s">
        <v>2782</v>
      </c>
      <c r="M1127" s="8" t="s">
        <v>2167</v>
      </c>
      <c r="N1127" s="5">
        <f t="shared" si="101"/>
        <v>1</v>
      </c>
      <c r="O1127" s="5">
        <f t="shared" si="102"/>
        <v>0</v>
      </c>
      <c r="P1127" s="4">
        <v>1</v>
      </c>
      <c r="Q1127" s="5">
        <v>38.298397999999999</v>
      </c>
      <c r="R1127" s="5">
        <v>-122.279792</v>
      </c>
      <c r="S1127" s="24">
        <v>98.363636360000001</v>
      </c>
      <c r="T1127" s="24">
        <v>72.363636360000001</v>
      </c>
      <c r="U1127" s="24">
        <v>6.9243156199999998</v>
      </c>
      <c r="V1127" s="24">
        <v>20.692431559999999</v>
      </c>
      <c r="W1127" s="24">
        <v>1.3687600639999999</v>
      </c>
      <c r="X1127" s="25">
        <v>40202</v>
      </c>
      <c r="Y1127" s="24">
        <v>61.272727269999997</v>
      </c>
      <c r="Z1127" s="24">
        <v>93.05103149</v>
      </c>
    </row>
    <row r="1128" spans="1:26">
      <c r="A1128" s="4">
        <v>1127</v>
      </c>
      <c r="B1128" s="8" t="s">
        <v>2168</v>
      </c>
      <c r="C1128" t="s">
        <v>10</v>
      </c>
      <c r="D1128" s="4">
        <f t="shared" si="100"/>
        <v>0</v>
      </c>
      <c r="E1128" s="5" t="s">
        <v>11</v>
      </c>
      <c r="F1128" s="5" t="s">
        <v>22</v>
      </c>
      <c r="G1128" s="5">
        <v>900</v>
      </c>
      <c r="H1128" s="5">
        <v>1928</v>
      </c>
      <c r="I1128" s="5">
        <f>2016-H1128</f>
        <v>88</v>
      </c>
      <c r="J1128" s="7">
        <v>366100</v>
      </c>
      <c r="K1128" s="5" t="s">
        <v>2782</v>
      </c>
      <c r="L1128" s="5" t="s">
        <v>2782</v>
      </c>
      <c r="M1128" s="8" t="s">
        <v>2169</v>
      </c>
      <c r="N1128" s="5">
        <f t="shared" si="101"/>
        <v>0</v>
      </c>
      <c r="O1128" s="5">
        <f t="shared" si="102"/>
        <v>0</v>
      </c>
      <c r="P1128" s="4">
        <v>1</v>
      </c>
      <c r="Q1128" s="5">
        <v>38.289341</v>
      </c>
      <c r="R1128" s="5">
        <v>-122.275177</v>
      </c>
      <c r="S1128" s="24">
        <v>98.363636360000001</v>
      </c>
      <c r="T1128" s="24">
        <v>72.363636360000001</v>
      </c>
      <c r="U1128" s="24">
        <v>6.9243156199999998</v>
      </c>
      <c r="V1128" s="24">
        <v>20.692431559999999</v>
      </c>
      <c r="W1128" s="24">
        <v>1.3687600639999999</v>
      </c>
      <c r="X1128" s="25">
        <v>40202</v>
      </c>
      <c r="Y1128" s="24">
        <v>61.272727269999997</v>
      </c>
      <c r="Z1128" s="24">
        <v>93.05103149</v>
      </c>
    </row>
    <row r="1129" spans="1:26">
      <c r="A1129" s="4">
        <v>1128</v>
      </c>
      <c r="B1129" s="8" t="s">
        <v>2170</v>
      </c>
      <c r="C1129" t="s">
        <v>786</v>
      </c>
      <c r="D1129" s="4">
        <f t="shared" si="100"/>
        <v>0</v>
      </c>
      <c r="E1129" s="5" t="s">
        <v>11</v>
      </c>
      <c r="F1129" s="5" t="s">
        <v>12</v>
      </c>
      <c r="G1129" s="6">
        <v>42000</v>
      </c>
      <c r="H1129" s="5" t="s">
        <v>2782</v>
      </c>
      <c r="I1129" s="5" t="s">
        <v>2782</v>
      </c>
      <c r="J1129" s="7" t="s">
        <v>2782</v>
      </c>
      <c r="K1129" s="5" t="s">
        <v>2782</v>
      </c>
      <c r="L1129" s="5" t="s">
        <v>2782</v>
      </c>
      <c r="M1129" s="8" t="s">
        <v>2171</v>
      </c>
      <c r="N1129" s="5">
        <f t="shared" si="101"/>
        <v>0</v>
      </c>
      <c r="O1129" s="5">
        <f t="shared" si="102"/>
        <v>0</v>
      </c>
      <c r="P1129" s="4">
        <v>2</v>
      </c>
      <c r="Q1129" s="5">
        <v>38.296731000000001</v>
      </c>
      <c r="R1129" s="5">
        <v>-122.284305</v>
      </c>
      <c r="S1129" s="24">
        <v>92.105263160000007</v>
      </c>
      <c r="T1129" s="24">
        <v>89.473684210000002</v>
      </c>
      <c r="U1129" s="24">
        <v>6.2068965519999999</v>
      </c>
      <c r="V1129" s="24">
        <v>35.034482760000003</v>
      </c>
      <c r="W1129" s="24">
        <v>6.4827586210000003</v>
      </c>
      <c r="X1129" s="25">
        <v>17536</v>
      </c>
      <c r="Y1129" s="24">
        <v>20.39473684</v>
      </c>
      <c r="Z1129" s="24">
        <v>53.045186639999997</v>
      </c>
    </row>
    <row r="1130" spans="1:26">
      <c r="A1130" s="4">
        <v>1129</v>
      </c>
      <c r="B1130" s="8" t="s">
        <v>2172</v>
      </c>
      <c r="C1130" t="s">
        <v>786</v>
      </c>
      <c r="D1130" s="4">
        <f t="shared" si="100"/>
        <v>0</v>
      </c>
      <c r="E1130" s="5" t="s">
        <v>11</v>
      </c>
      <c r="F1130" s="5" t="s">
        <v>12</v>
      </c>
      <c r="G1130" s="6">
        <v>4500</v>
      </c>
      <c r="H1130" s="5" t="s">
        <v>2782</v>
      </c>
      <c r="I1130" s="5" t="s">
        <v>2782</v>
      </c>
      <c r="J1130" s="7" t="s">
        <v>2782</v>
      </c>
      <c r="K1130" s="5" t="s">
        <v>2782</v>
      </c>
      <c r="L1130" s="5" t="s">
        <v>2782</v>
      </c>
      <c r="M1130" s="8" t="s">
        <v>2173</v>
      </c>
      <c r="N1130" s="5">
        <f t="shared" si="101"/>
        <v>0</v>
      </c>
      <c r="O1130" s="5">
        <f t="shared" si="102"/>
        <v>0</v>
      </c>
      <c r="P1130" s="4">
        <v>2</v>
      </c>
      <c r="Q1130" s="5">
        <v>38.295994</v>
      </c>
      <c r="R1130" s="5">
        <v>-122.282619</v>
      </c>
      <c r="S1130" s="24">
        <v>92.105263160000007</v>
      </c>
      <c r="T1130" s="24">
        <v>89.473684210000002</v>
      </c>
      <c r="U1130" s="24">
        <v>6.2068965519999999</v>
      </c>
      <c r="V1130" s="24">
        <v>35.034482760000003</v>
      </c>
      <c r="W1130" s="24">
        <v>6.4827586210000003</v>
      </c>
      <c r="X1130" s="25">
        <v>17536</v>
      </c>
      <c r="Y1130" s="24">
        <v>20.39473684</v>
      </c>
      <c r="Z1130" s="24">
        <v>53.045186639999997</v>
      </c>
    </row>
    <row r="1131" spans="1:26">
      <c r="A1131" s="4">
        <v>1130</v>
      </c>
      <c r="B1131" s="8" t="s">
        <v>2174</v>
      </c>
      <c r="C1131" t="s">
        <v>786</v>
      </c>
      <c r="D1131" s="4">
        <f t="shared" si="100"/>
        <v>0</v>
      </c>
      <c r="E1131" s="5" t="s">
        <v>11</v>
      </c>
      <c r="F1131" s="5" t="s">
        <v>12</v>
      </c>
      <c r="G1131" s="6">
        <v>4500</v>
      </c>
      <c r="H1131" s="5" t="s">
        <v>2782</v>
      </c>
      <c r="I1131" s="5" t="s">
        <v>2782</v>
      </c>
      <c r="J1131" s="7" t="s">
        <v>2782</v>
      </c>
      <c r="K1131" s="5" t="s">
        <v>2782</v>
      </c>
      <c r="L1131" s="5" t="s">
        <v>2782</v>
      </c>
      <c r="M1131" s="8" t="s">
        <v>2175</v>
      </c>
      <c r="N1131" s="5">
        <f t="shared" si="101"/>
        <v>0</v>
      </c>
      <c r="O1131" s="5">
        <f t="shared" si="102"/>
        <v>0</v>
      </c>
      <c r="P1131" s="4">
        <v>2</v>
      </c>
      <c r="Q1131" s="5">
        <v>38.296224000000002</v>
      </c>
      <c r="R1131" s="5">
        <v>-122.28266000000001</v>
      </c>
      <c r="S1131" s="24">
        <v>92.105263160000007</v>
      </c>
      <c r="T1131" s="24">
        <v>89.473684210000002</v>
      </c>
      <c r="U1131" s="24">
        <v>6.2068965519999999</v>
      </c>
      <c r="V1131" s="24">
        <v>35.034482760000003</v>
      </c>
      <c r="W1131" s="24">
        <v>6.4827586210000003</v>
      </c>
      <c r="X1131" s="25">
        <v>17536</v>
      </c>
      <c r="Y1131" s="24">
        <v>20.39473684</v>
      </c>
      <c r="Z1131" s="24">
        <v>53.045186639999997</v>
      </c>
    </row>
    <row r="1132" spans="1:26">
      <c r="A1132" s="4">
        <v>1131</v>
      </c>
      <c r="B1132" s="8" t="s">
        <v>2176</v>
      </c>
      <c r="C1132" t="s">
        <v>786</v>
      </c>
      <c r="D1132" s="4">
        <f t="shared" si="100"/>
        <v>0</v>
      </c>
      <c r="E1132" s="5" t="s">
        <v>11</v>
      </c>
      <c r="F1132" s="5" t="s">
        <v>12</v>
      </c>
      <c r="G1132" s="6">
        <v>20000</v>
      </c>
      <c r="H1132" s="5" t="s">
        <v>2782</v>
      </c>
      <c r="I1132" s="5" t="s">
        <v>2782</v>
      </c>
      <c r="J1132" s="7" t="s">
        <v>2782</v>
      </c>
      <c r="K1132" s="9">
        <v>41898</v>
      </c>
      <c r="L1132" s="5" t="s">
        <v>2177</v>
      </c>
      <c r="M1132" s="8" t="s">
        <v>2178</v>
      </c>
      <c r="N1132" s="5">
        <f t="shared" si="101"/>
        <v>0</v>
      </c>
      <c r="O1132" s="5">
        <f t="shared" si="102"/>
        <v>0</v>
      </c>
      <c r="P1132" s="4">
        <v>2</v>
      </c>
      <c r="Q1132" s="5">
        <v>38.296416999999998</v>
      </c>
      <c r="R1132" s="5">
        <v>-122.282698</v>
      </c>
      <c r="S1132" s="24">
        <v>92.105263160000007</v>
      </c>
      <c r="T1132" s="24">
        <v>89.473684210000002</v>
      </c>
      <c r="U1132" s="24">
        <v>6.2068965519999999</v>
      </c>
      <c r="V1132" s="24">
        <v>35.034482760000003</v>
      </c>
      <c r="W1132" s="24">
        <v>6.4827586210000003</v>
      </c>
      <c r="X1132" s="25">
        <v>17536</v>
      </c>
      <c r="Y1132" s="24">
        <v>20.39473684</v>
      </c>
      <c r="Z1132" s="24">
        <v>53.045186639999997</v>
      </c>
    </row>
    <row r="1133" spans="1:26">
      <c r="A1133" s="4">
        <v>1132</v>
      </c>
      <c r="B1133" s="8" t="s">
        <v>2179</v>
      </c>
      <c r="C1133" t="s">
        <v>786</v>
      </c>
      <c r="D1133" s="4">
        <f t="shared" si="100"/>
        <v>0</v>
      </c>
      <c r="E1133" s="5" t="s">
        <v>11</v>
      </c>
      <c r="F1133" s="5" t="s">
        <v>22</v>
      </c>
      <c r="G1133" s="5">
        <v>942</v>
      </c>
      <c r="H1133" s="5" t="s">
        <v>2782</v>
      </c>
      <c r="I1133" s="5" t="s">
        <v>2782</v>
      </c>
      <c r="J1133" s="7">
        <v>452500</v>
      </c>
      <c r="K1133" s="5" t="s">
        <v>2782</v>
      </c>
      <c r="L1133" s="5" t="s">
        <v>2782</v>
      </c>
      <c r="M1133" s="8" t="s">
        <v>2180</v>
      </c>
      <c r="N1133" s="5">
        <f t="shared" si="101"/>
        <v>0</v>
      </c>
      <c r="O1133" s="5">
        <f t="shared" si="102"/>
        <v>0</v>
      </c>
      <c r="P1133" s="4">
        <v>2</v>
      </c>
      <c r="Q1133" s="5">
        <v>38.295031999999999</v>
      </c>
      <c r="R1133" s="5">
        <v>-122.283305</v>
      </c>
      <c r="S1133" s="24">
        <v>92.105263160000007</v>
      </c>
      <c r="T1133" s="24">
        <v>89.473684210000002</v>
      </c>
      <c r="U1133" s="24">
        <v>6.2068965519999999</v>
      </c>
      <c r="V1133" s="24">
        <v>35.034482760000003</v>
      </c>
      <c r="W1133" s="24">
        <v>6.4827586210000003</v>
      </c>
      <c r="X1133" s="25">
        <v>17536</v>
      </c>
      <c r="Y1133" s="24">
        <v>20.39473684</v>
      </c>
      <c r="Z1133" s="24">
        <v>53.045186639999997</v>
      </c>
    </row>
    <row r="1134" spans="1:26">
      <c r="A1134" s="4">
        <v>1133</v>
      </c>
      <c r="B1134" s="8" t="s">
        <v>2181</v>
      </c>
      <c r="C1134" t="s">
        <v>786</v>
      </c>
      <c r="D1134" s="4">
        <f t="shared" si="100"/>
        <v>0</v>
      </c>
      <c r="E1134" s="5" t="s">
        <v>11</v>
      </c>
      <c r="F1134" s="5" t="s">
        <v>22</v>
      </c>
      <c r="G1134" s="5">
        <v>3966</v>
      </c>
      <c r="H1134" s="5">
        <v>1935</v>
      </c>
      <c r="I1134" s="5">
        <f>2016-H1134</f>
        <v>81</v>
      </c>
      <c r="J1134" s="7">
        <v>64600</v>
      </c>
      <c r="K1134" s="9">
        <v>41886</v>
      </c>
      <c r="L1134" s="9">
        <v>42018</v>
      </c>
      <c r="M1134" s="8" t="s">
        <v>2182</v>
      </c>
      <c r="N1134" s="5">
        <f t="shared" si="101"/>
        <v>0</v>
      </c>
      <c r="O1134" s="5">
        <f t="shared" si="102"/>
        <v>1</v>
      </c>
      <c r="P1134" s="4">
        <v>3</v>
      </c>
      <c r="Q1134" s="5">
        <v>38.294234000000003</v>
      </c>
      <c r="R1134" s="5">
        <v>-122.283744</v>
      </c>
      <c r="S1134" s="24">
        <v>92.105263160000007</v>
      </c>
      <c r="T1134" s="24">
        <v>89.473684210000002</v>
      </c>
      <c r="U1134" s="24">
        <v>6.2068965519999999</v>
      </c>
      <c r="V1134" s="24">
        <v>35.034482760000003</v>
      </c>
      <c r="W1134" s="24">
        <v>6.4827586210000003</v>
      </c>
      <c r="X1134" s="25">
        <v>17536</v>
      </c>
      <c r="Y1134" s="24">
        <v>20.39473684</v>
      </c>
      <c r="Z1134" s="24">
        <v>53.045186639999997</v>
      </c>
    </row>
    <row r="1135" spans="1:26">
      <c r="A1135" s="4">
        <v>1134</v>
      </c>
      <c r="B1135" s="8" t="s">
        <v>2183</v>
      </c>
      <c r="C1135" t="s">
        <v>786</v>
      </c>
      <c r="D1135" s="4">
        <f t="shared" si="100"/>
        <v>0</v>
      </c>
      <c r="E1135" s="5" t="s">
        <v>11</v>
      </c>
      <c r="F1135" s="5" t="s">
        <v>22</v>
      </c>
      <c r="G1135" s="5">
        <v>2298</v>
      </c>
      <c r="H1135" s="5">
        <v>1920</v>
      </c>
      <c r="I1135" s="5">
        <f>2016-H1135</f>
        <v>96</v>
      </c>
      <c r="J1135" s="7">
        <v>636400</v>
      </c>
      <c r="K1135" s="5" t="s">
        <v>2782</v>
      </c>
      <c r="L1135" s="5" t="s">
        <v>2782</v>
      </c>
      <c r="M1135" s="8" t="s">
        <v>2184</v>
      </c>
      <c r="N1135" s="5">
        <f t="shared" si="101"/>
        <v>1</v>
      </c>
      <c r="O1135" s="5">
        <f t="shared" si="102"/>
        <v>0</v>
      </c>
      <c r="P1135" s="4">
        <v>2</v>
      </c>
      <c r="Q1135" s="5">
        <v>38.293897999999999</v>
      </c>
      <c r="R1135" s="5">
        <v>-122.28376400000001</v>
      </c>
      <c r="S1135" s="24">
        <v>92.105263160000007</v>
      </c>
      <c r="T1135" s="24">
        <v>89.473684210000002</v>
      </c>
      <c r="U1135" s="24">
        <v>6.2068965519999999</v>
      </c>
      <c r="V1135" s="24">
        <v>35.034482760000003</v>
      </c>
      <c r="W1135" s="24">
        <v>6.4827586210000003</v>
      </c>
      <c r="X1135" s="25">
        <v>17536</v>
      </c>
      <c r="Y1135" s="24">
        <v>20.39473684</v>
      </c>
      <c r="Z1135" s="24">
        <v>53.045186639999997</v>
      </c>
    </row>
    <row r="1136" spans="1:26">
      <c r="A1136" s="4">
        <v>1135</v>
      </c>
      <c r="B1136" s="8" t="s">
        <v>2185</v>
      </c>
      <c r="C1136" t="s">
        <v>786</v>
      </c>
      <c r="D1136" s="4">
        <f t="shared" si="100"/>
        <v>0</v>
      </c>
      <c r="E1136" s="5" t="s">
        <v>11</v>
      </c>
      <c r="F1136" s="5" t="s">
        <v>22</v>
      </c>
      <c r="G1136" s="5">
        <v>2206</v>
      </c>
      <c r="H1136" s="5">
        <v>1901</v>
      </c>
      <c r="I1136" s="5">
        <f>2016-H1136</f>
        <v>115</v>
      </c>
      <c r="J1136" s="7">
        <v>698100</v>
      </c>
      <c r="K1136" s="9">
        <v>42062</v>
      </c>
      <c r="L1136" s="9">
        <v>42263</v>
      </c>
      <c r="M1136" s="8" t="s">
        <v>2186</v>
      </c>
      <c r="N1136" s="5">
        <f t="shared" si="101"/>
        <v>0</v>
      </c>
      <c r="O1136" s="5">
        <f t="shared" si="102"/>
        <v>0</v>
      </c>
      <c r="P1136" s="4">
        <v>2</v>
      </c>
      <c r="Q1136" s="5">
        <v>38.293953000000002</v>
      </c>
      <c r="R1136" s="5">
        <v>-122.284451</v>
      </c>
      <c r="S1136" s="24">
        <v>92.105263160000007</v>
      </c>
      <c r="T1136" s="24">
        <v>89.473684210000002</v>
      </c>
      <c r="U1136" s="24">
        <v>6.2068965519999999</v>
      </c>
      <c r="V1136" s="24">
        <v>35.034482760000003</v>
      </c>
      <c r="W1136" s="24">
        <v>6.4827586210000003</v>
      </c>
      <c r="X1136" s="25">
        <v>17536</v>
      </c>
      <c r="Y1136" s="24">
        <v>20.39473684</v>
      </c>
      <c r="Z1136" s="24">
        <v>53.045186639999997</v>
      </c>
    </row>
    <row r="1137" spans="1:26">
      <c r="A1137" s="4">
        <v>1136</v>
      </c>
      <c r="B1137" s="8" t="s">
        <v>2187</v>
      </c>
      <c r="C1137" t="s">
        <v>786</v>
      </c>
      <c r="D1137" s="4">
        <f t="shared" si="100"/>
        <v>1</v>
      </c>
      <c r="E1137" s="5" t="s">
        <v>46</v>
      </c>
      <c r="F1137" s="5" t="s">
        <v>22</v>
      </c>
      <c r="G1137" s="6">
        <v>1600</v>
      </c>
      <c r="H1137" s="5" t="s">
        <v>2782</v>
      </c>
      <c r="I1137" s="5" t="s">
        <v>2782</v>
      </c>
      <c r="J1137" s="7" t="s">
        <v>2782</v>
      </c>
      <c r="K1137" s="9">
        <v>41953</v>
      </c>
      <c r="L1137" s="9">
        <v>42081</v>
      </c>
      <c r="M1137" s="8" t="s">
        <v>2188</v>
      </c>
      <c r="N1137" s="5">
        <f t="shared" si="101"/>
        <v>0</v>
      </c>
      <c r="O1137" s="5">
        <f t="shared" si="102"/>
        <v>0</v>
      </c>
      <c r="P1137" s="4">
        <v>4</v>
      </c>
      <c r="Q1137" s="5">
        <v>38.293804000000002</v>
      </c>
      <c r="R1137" s="5">
        <v>-122.28467999999999</v>
      </c>
      <c r="S1137" s="24">
        <v>92.105263160000007</v>
      </c>
      <c r="T1137" s="24">
        <v>89.473684210000002</v>
      </c>
      <c r="U1137" s="24">
        <v>6.2068965519999999</v>
      </c>
      <c r="V1137" s="24">
        <v>35.034482760000003</v>
      </c>
      <c r="W1137" s="24">
        <v>6.4827586210000003</v>
      </c>
      <c r="X1137" s="25">
        <v>17536</v>
      </c>
      <c r="Y1137" s="24">
        <v>20.39473684</v>
      </c>
      <c r="Z1137" s="24">
        <v>53.045186639999997</v>
      </c>
    </row>
    <row r="1138" spans="1:26">
      <c r="A1138" s="4">
        <v>1137</v>
      </c>
      <c r="B1138" s="8" t="s">
        <v>2189</v>
      </c>
      <c r="C1138" t="s">
        <v>786</v>
      </c>
      <c r="D1138" s="4">
        <f t="shared" si="100"/>
        <v>0</v>
      </c>
      <c r="E1138" s="5" t="s">
        <v>11</v>
      </c>
      <c r="F1138" s="5" t="s">
        <v>22</v>
      </c>
      <c r="G1138" s="5">
        <v>1599</v>
      </c>
      <c r="H1138" s="5">
        <v>1910</v>
      </c>
      <c r="I1138" s="5">
        <f>2016-H1138</f>
        <v>106</v>
      </c>
      <c r="J1138" s="7">
        <v>571800</v>
      </c>
      <c r="K1138" s="9">
        <v>41935</v>
      </c>
      <c r="L1138" s="9">
        <v>42216</v>
      </c>
      <c r="M1138" s="8" t="s">
        <v>2190</v>
      </c>
      <c r="N1138" s="5">
        <f t="shared" si="101"/>
        <v>0</v>
      </c>
      <c r="O1138" s="5">
        <f t="shared" si="102"/>
        <v>1</v>
      </c>
      <c r="P1138" s="4">
        <v>3</v>
      </c>
      <c r="Q1138" s="5">
        <v>38.292417999999998</v>
      </c>
      <c r="R1138" s="5">
        <v>-122.285011</v>
      </c>
      <c r="S1138" s="24">
        <v>89.5</v>
      </c>
      <c r="T1138" s="24">
        <v>63.333333330000002</v>
      </c>
      <c r="U1138" s="24">
        <v>0</v>
      </c>
      <c r="V1138" s="24">
        <v>41.882041090000001</v>
      </c>
      <c r="W1138" s="24">
        <v>0</v>
      </c>
      <c r="X1138" s="25">
        <v>26513</v>
      </c>
      <c r="Y1138" s="24">
        <v>31.5</v>
      </c>
      <c r="Z1138" s="24">
        <v>67.294350840000007</v>
      </c>
    </row>
    <row r="1139" spans="1:26">
      <c r="A1139" s="4">
        <v>1138</v>
      </c>
      <c r="B1139" s="8" t="s">
        <v>2191</v>
      </c>
      <c r="C1139" t="s">
        <v>786</v>
      </c>
      <c r="D1139" s="4">
        <f t="shared" si="100"/>
        <v>0</v>
      </c>
      <c r="E1139" s="5" t="s">
        <v>11</v>
      </c>
      <c r="F1139" s="5" t="s">
        <v>22</v>
      </c>
      <c r="G1139" s="5">
        <v>1376</v>
      </c>
      <c r="H1139" s="5">
        <v>1900</v>
      </c>
      <c r="I1139" s="5">
        <f>2016-H1139</f>
        <v>116</v>
      </c>
      <c r="J1139" s="7">
        <v>619900</v>
      </c>
      <c r="K1139" s="9">
        <v>42096</v>
      </c>
      <c r="L1139" s="9">
        <v>42332</v>
      </c>
      <c r="M1139" s="8" t="s">
        <v>2192</v>
      </c>
      <c r="N1139" s="5">
        <f t="shared" si="101"/>
        <v>0</v>
      </c>
      <c r="O1139" s="5">
        <f t="shared" si="102"/>
        <v>1</v>
      </c>
      <c r="P1139" s="4">
        <v>2</v>
      </c>
      <c r="Q1139" s="5">
        <v>38.292228000000001</v>
      </c>
      <c r="R1139" s="5">
        <v>-122.285128</v>
      </c>
      <c r="S1139" s="24">
        <v>89.5</v>
      </c>
      <c r="T1139" s="24">
        <v>63.333333330000002</v>
      </c>
      <c r="U1139" s="24">
        <v>0</v>
      </c>
      <c r="V1139" s="24">
        <v>41.882041090000001</v>
      </c>
      <c r="W1139" s="24">
        <v>0</v>
      </c>
      <c r="X1139" s="25">
        <v>26513</v>
      </c>
      <c r="Y1139" s="24">
        <v>31.5</v>
      </c>
      <c r="Z1139" s="24">
        <v>67.294350840000007</v>
      </c>
    </row>
    <row r="1140" spans="1:26">
      <c r="A1140" s="4">
        <v>1139</v>
      </c>
      <c r="B1140" s="8" t="s">
        <v>2193</v>
      </c>
      <c r="C1140" t="s">
        <v>786</v>
      </c>
      <c r="D1140" s="4">
        <f t="shared" si="100"/>
        <v>0</v>
      </c>
      <c r="E1140" s="5" t="s">
        <v>11</v>
      </c>
      <c r="F1140" s="5" t="s">
        <v>22</v>
      </c>
      <c r="G1140" s="6">
        <v>1800</v>
      </c>
      <c r="H1140" s="5" t="s">
        <v>2782</v>
      </c>
      <c r="I1140" s="5" t="s">
        <v>2782</v>
      </c>
      <c r="J1140" s="7">
        <v>690500</v>
      </c>
      <c r="K1140" s="5" t="s">
        <v>2782</v>
      </c>
      <c r="L1140" s="5" t="s">
        <v>2782</v>
      </c>
      <c r="M1140" s="8" t="s">
        <v>2194</v>
      </c>
      <c r="N1140" s="5">
        <f t="shared" si="101"/>
        <v>0</v>
      </c>
      <c r="O1140" s="5">
        <f t="shared" si="102"/>
        <v>0</v>
      </c>
      <c r="P1140" s="4">
        <v>2</v>
      </c>
      <c r="Q1140" s="5">
        <v>38.292093000000001</v>
      </c>
      <c r="R1140" s="5">
        <v>-122.285116</v>
      </c>
      <c r="S1140" s="24">
        <v>89.5</v>
      </c>
      <c r="T1140" s="24">
        <v>63.333333330000002</v>
      </c>
      <c r="U1140" s="24">
        <v>0</v>
      </c>
      <c r="V1140" s="24">
        <v>41.882041090000001</v>
      </c>
      <c r="W1140" s="24">
        <v>0</v>
      </c>
      <c r="X1140" s="25">
        <v>26513</v>
      </c>
      <c r="Y1140" s="24">
        <v>31.5</v>
      </c>
      <c r="Z1140" s="24">
        <v>67.294350840000007</v>
      </c>
    </row>
    <row r="1141" spans="1:26">
      <c r="A1141" s="4">
        <v>1140</v>
      </c>
      <c r="B1141" s="8" t="s">
        <v>2195</v>
      </c>
      <c r="C1141" t="s">
        <v>786</v>
      </c>
      <c r="D1141" s="4">
        <f t="shared" si="100"/>
        <v>0</v>
      </c>
      <c r="E1141" s="5" t="s">
        <v>11</v>
      </c>
      <c r="F1141" s="5" t="s">
        <v>22</v>
      </c>
      <c r="G1141" s="6">
        <v>1200</v>
      </c>
      <c r="H1141" s="5" t="s">
        <v>2782</v>
      </c>
      <c r="I1141" s="5" t="s">
        <v>2782</v>
      </c>
      <c r="J1141" s="7">
        <v>471900</v>
      </c>
      <c r="K1141" s="5" t="s">
        <v>2782</v>
      </c>
      <c r="L1141" s="5" t="s">
        <v>2782</v>
      </c>
      <c r="M1141" s="8" t="s">
        <v>2196</v>
      </c>
      <c r="N1141" s="5">
        <f t="shared" si="101"/>
        <v>1</v>
      </c>
      <c r="O1141" s="5">
        <f t="shared" si="102"/>
        <v>0</v>
      </c>
      <c r="P1141" s="4">
        <v>2</v>
      </c>
      <c r="Q1141" s="5">
        <v>38.292054999999998</v>
      </c>
      <c r="R1141" s="5">
        <v>-122.284423</v>
      </c>
      <c r="S1141" s="24">
        <v>89.5</v>
      </c>
      <c r="T1141" s="24">
        <v>63.333333330000002</v>
      </c>
      <c r="U1141" s="24">
        <v>0</v>
      </c>
      <c r="V1141" s="24">
        <v>41.882041090000001</v>
      </c>
      <c r="W1141" s="24">
        <v>0</v>
      </c>
      <c r="X1141" s="25">
        <v>26513</v>
      </c>
      <c r="Y1141" s="24">
        <v>31.5</v>
      </c>
      <c r="Z1141" s="24">
        <v>67.294350840000007</v>
      </c>
    </row>
    <row r="1142" spans="1:26">
      <c r="A1142" s="4">
        <v>1141</v>
      </c>
      <c r="B1142" s="8" t="s">
        <v>2197</v>
      </c>
      <c r="C1142" t="s">
        <v>786</v>
      </c>
      <c r="D1142" s="4">
        <f t="shared" si="100"/>
        <v>1</v>
      </c>
      <c r="E1142" s="5" t="s">
        <v>46</v>
      </c>
      <c r="F1142" s="5" t="s">
        <v>22</v>
      </c>
      <c r="G1142" s="5">
        <v>1044</v>
      </c>
      <c r="H1142" s="5">
        <v>1900</v>
      </c>
      <c r="I1142" s="5">
        <f>2016-H1142</f>
        <v>116</v>
      </c>
      <c r="J1142" s="7">
        <v>527300</v>
      </c>
      <c r="K1142" s="9">
        <v>42006</v>
      </c>
      <c r="L1142" s="5" t="s">
        <v>2198</v>
      </c>
      <c r="M1142" s="8" t="s">
        <v>2199</v>
      </c>
      <c r="N1142" s="5">
        <f t="shared" si="101"/>
        <v>0</v>
      </c>
      <c r="O1142" s="5">
        <f t="shared" si="102"/>
        <v>1</v>
      </c>
      <c r="P1142" s="4">
        <v>4</v>
      </c>
      <c r="Q1142" s="5">
        <v>38.292811</v>
      </c>
      <c r="R1142" s="5">
        <v>-122.283557</v>
      </c>
      <c r="S1142" s="24">
        <v>89.5</v>
      </c>
      <c r="T1142" s="24">
        <v>63.333333330000002</v>
      </c>
      <c r="U1142" s="24">
        <v>0</v>
      </c>
      <c r="V1142" s="24">
        <v>41.882041090000001</v>
      </c>
      <c r="W1142" s="24">
        <v>0</v>
      </c>
      <c r="X1142" s="25">
        <v>26513</v>
      </c>
      <c r="Y1142" s="24">
        <v>31.5</v>
      </c>
      <c r="Z1142" s="24">
        <v>67.294350840000007</v>
      </c>
    </row>
    <row r="1143" spans="1:26">
      <c r="A1143" s="4">
        <v>1142</v>
      </c>
      <c r="B1143" s="8" t="s">
        <v>2200</v>
      </c>
      <c r="C1143" t="s">
        <v>786</v>
      </c>
      <c r="D1143" s="4">
        <f t="shared" si="100"/>
        <v>0</v>
      </c>
      <c r="E1143" s="5" t="s">
        <v>11</v>
      </c>
      <c r="F1143" s="5" t="s">
        <v>22</v>
      </c>
      <c r="G1143" s="5">
        <v>1200</v>
      </c>
      <c r="H1143" s="5">
        <v>1900</v>
      </c>
      <c r="I1143" s="5">
        <f>2016-H1143</f>
        <v>116</v>
      </c>
      <c r="J1143" s="7">
        <v>556900</v>
      </c>
      <c r="K1143" s="5" t="s">
        <v>2782</v>
      </c>
      <c r="L1143" s="5" t="s">
        <v>2782</v>
      </c>
      <c r="M1143" s="8" t="s">
        <v>2201</v>
      </c>
      <c r="N1143" s="5">
        <f t="shared" si="101"/>
        <v>0</v>
      </c>
      <c r="O1143" s="5">
        <f t="shared" si="102"/>
        <v>0</v>
      </c>
      <c r="P1143" s="4">
        <v>2</v>
      </c>
      <c r="Q1143" s="5">
        <v>38.292490999999998</v>
      </c>
      <c r="R1143" s="5">
        <v>-122.283581</v>
      </c>
      <c r="S1143" s="24">
        <v>89.5</v>
      </c>
      <c r="T1143" s="24">
        <v>63.333333330000002</v>
      </c>
      <c r="U1143" s="24">
        <v>0</v>
      </c>
      <c r="V1143" s="24">
        <v>41.882041090000001</v>
      </c>
      <c r="W1143" s="24">
        <v>0</v>
      </c>
      <c r="X1143" s="25">
        <v>26513</v>
      </c>
      <c r="Y1143" s="24">
        <v>31.5</v>
      </c>
      <c r="Z1143" s="24">
        <v>67.294350840000007</v>
      </c>
    </row>
    <row r="1144" spans="1:26">
      <c r="A1144" s="4">
        <v>1143</v>
      </c>
      <c r="B1144" s="8" t="s">
        <v>2202</v>
      </c>
      <c r="C1144" t="s">
        <v>786</v>
      </c>
      <c r="D1144" s="4">
        <f t="shared" si="100"/>
        <v>0</v>
      </c>
      <c r="E1144" s="5" t="s">
        <v>11</v>
      </c>
      <c r="F1144" s="5" t="s">
        <v>22</v>
      </c>
      <c r="G1144" s="5">
        <v>3824</v>
      </c>
      <c r="H1144" s="5">
        <v>1888</v>
      </c>
      <c r="I1144" s="5">
        <f>2016-H1144</f>
        <v>128</v>
      </c>
      <c r="J1144" s="7">
        <v>891600</v>
      </c>
      <c r="K1144" s="5" t="s">
        <v>2782</v>
      </c>
      <c r="L1144" s="5" t="s">
        <v>2782</v>
      </c>
      <c r="M1144" s="8" t="s">
        <v>2203</v>
      </c>
      <c r="N1144" s="5">
        <f t="shared" si="101"/>
        <v>0</v>
      </c>
      <c r="O1144" s="5">
        <f t="shared" si="102"/>
        <v>1</v>
      </c>
      <c r="P1144" s="4">
        <v>3</v>
      </c>
      <c r="Q1144" s="5">
        <v>38.292099</v>
      </c>
      <c r="R1144" s="5">
        <v>-122.283435</v>
      </c>
      <c r="S1144" s="24">
        <v>89.5</v>
      </c>
      <c r="T1144" s="24">
        <v>63.333333330000002</v>
      </c>
      <c r="U1144" s="24">
        <v>0</v>
      </c>
      <c r="V1144" s="24">
        <v>41.882041090000001</v>
      </c>
      <c r="W1144" s="24">
        <v>0</v>
      </c>
      <c r="X1144" s="25">
        <v>26513</v>
      </c>
      <c r="Y1144" s="24">
        <v>31.5</v>
      </c>
      <c r="Z1144" s="24">
        <v>67.294350840000007</v>
      </c>
    </row>
    <row r="1145" spans="1:26">
      <c r="A1145" s="4">
        <v>1144</v>
      </c>
      <c r="B1145" s="8" t="s">
        <v>2204</v>
      </c>
      <c r="C1145" t="s">
        <v>786</v>
      </c>
      <c r="D1145" s="4">
        <f t="shared" si="100"/>
        <v>0</v>
      </c>
      <c r="E1145" s="5" t="s">
        <v>11</v>
      </c>
      <c r="F1145" s="5" t="s">
        <v>22</v>
      </c>
      <c r="G1145" s="5">
        <v>772</v>
      </c>
      <c r="H1145" s="5">
        <v>1900</v>
      </c>
      <c r="I1145" s="5">
        <f>2016-H1145</f>
        <v>116</v>
      </c>
      <c r="J1145" s="7">
        <v>420600</v>
      </c>
      <c r="K1145" s="9">
        <v>42080</v>
      </c>
      <c r="L1145" s="9">
        <v>42109</v>
      </c>
      <c r="M1145" s="8" t="s">
        <v>2205</v>
      </c>
      <c r="N1145" s="5">
        <f t="shared" si="101"/>
        <v>1</v>
      </c>
      <c r="O1145" s="5">
        <f t="shared" si="102"/>
        <v>0</v>
      </c>
      <c r="P1145" s="4">
        <v>2</v>
      </c>
      <c r="Q1145" s="5">
        <v>38.291828000000002</v>
      </c>
      <c r="R1145" s="5">
        <v>-122.283221</v>
      </c>
      <c r="S1145" s="24">
        <v>89.5</v>
      </c>
      <c r="T1145" s="24">
        <v>63.333333330000002</v>
      </c>
      <c r="U1145" s="24">
        <v>0</v>
      </c>
      <c r="V1145" s="24">
        <v>41.882041090000001</v>
      </c>
      <c r="W1145" s="24">
        <v>0</v>
      </c>
      <c r="X1145" s="25">
        <v>26513</v>
      </c>
      <c r="Y1145" s="24">
        <v>31.5</v>
      </c>
      <c r="Z1145" s="24">
        <v>67.294350840000007</v>
      </c>
    </row>
    <row r="1146" spans="1:26">
      <c r="A1146" s="4">
        <v>1145</v>
      </c>
      <c r="B1146" s="8" t="s">
        <v>2206</v>
      </c>
      <c r="C1146" t="s">
        <v>786</v>
      </c>
      <c r="D1146" s="4">
        <f t="shared" si="100"/>
        <v>0</v>
      </c>
      <c r="E1146" s="5" t="s">
        <v>11</v>
      </c>
      <c r="F1146" s="5" t="s">
        <v>22</v>
      </c>
      <c r="G1146" s="6" t="s">
        <v>1085</v>
      </c>
      <c r="H1146" s="5" t="s">
        <v>2782</v>
      </c>
      <c r="I1146" s="5" t="s">
        <v>2782</v>
      </c>
      <c r="J1146" s="7" t="s">
        <v>2782</v>
      </c>
      <c r="K1146" s="5" t="s">
        <v>2782</v>
      </c>
      <c r="L1146" s="5" t="s">
        <v>2782</v>
      </c>
      <c r="M1146" s="8" t="s">
        <v>2207</v>
      </c>
      <c r="N1146" s="5">
        <f t="shared" si="101"/>
        <v>0</v>
      </c>
      <c r="O1146" s="5">
        <f t="shared" si="102"/>
        <v>0</v>
      </c>
      <c r="P1146" s="4">
        <v>2</v>
      </c>
      <c r="Q1146" s="5">
        <v>38.291576999999997</v>
      </c>
      <c r="R1146" s="5">
        <v>-122.282247</v>
      </c>
      <c r="S1146" s="24">
        <v>89.5</v>
      </c>
      <c r="T1146" s="24">
        <v>63.333333330000002</v>
      </c>
      <c r="U1146" s="24">
        <v>0</v>
      </c>
      <c r="V1146" s="24">
        <v>41.882041090000001</v>
      </c>
      <c r="W1146" s="24">
        <v>0</v>
      </c>
      <c r="X1146" s="25">
        <v>26513</v>
      </c>
      <c r="Y1146" s="24">
        <v>31.5</v>
      </c>
      <c r="Z1146" s="24">
        <v>67.294350840000007</v>
      </c>
    </row>
    <row r="1147" spans="1:26">
      <c r="A1147" s="4">
        <v>1146</v>
      </c>
      <c r="B1147" s="8" t="s">
        <v>2208</v>
      </c>
      <c r="C1147" t="s">
        <v>786</v>
      </c>
      <c r="D1147" s="4">
        <f t="shared" si="100"/>
        <v>0</v>
      </c>
      <c r="E1147" s="5" t="s">
        <v>11</v>
      </c>
      <c r="F1147" s="5" t="s">
        <v>22</v>
      </c>
      <c r="G1147" s="6" t="s">
        <v>1085</v>
      </c>
      <c r="H1147" s="5" t="s">
        <v>2782</v>
      </c>
      <c r="I1147" s="5" t="s">
        <v>2782</v>
      </c>
      <c r="J1147" s="7" t="s">
        <v>2782</v>
      </c>
      <c r="K1147" s="5" t="s">
        <v>2782</v>
      </c>
      <c r="L1147" s="5" t="s">
        <v>2782</v>
      </c>
      <c r="M1147" s="8" t="s">
        <v>2209</v>
      </c>
      <c r="N1147" s="5">
        <f t="shared" si="101"/>
        <v>0</v>
      </c>
      <c r="O1147" s="5">
        <f t="shared" si="102"/>
        <v>0</v>
      </c>
      <c r="P1147" s="4">
        <v>2</v>
      </c>
      <c r="Q1147" s="5">
        <v>38.291538000000003</v>
      </c>
      <c r="R1147" s="5">
        <v>-122.28227</v>
      </c>
      <c r="S1147" s="24">
        <v>89.5</v>
      </c>
      <c r="T1147" s="24">
        <v>63.333333330000002</v>
      </c>
      <c r="U1147" s="24">
        <v>0</v>
      </c>
      <c r="V1147" s="24">
        <v>41.882041090000001</v>
      </c>
      <c r="W1147" s="24">
        <v>0</v>
      </c>
      <c r="X1147" s="25">
        <v>26513</v>
      </c>
      <c r="Y1147" s="24">
        <v>31.5</v>
      </c>
      <c r="Z1147" s="24">
        <v>67.294350840000007</v>
      </c>
    </row>
    <row r="1148" spans="1:26">
      <c r="A1148" s="4">
        <v>1147</v>
      </c>
      <c r="B1148" s="8" t="s">
        <v>2210</v>
      </c>
      <c r="C1148" t="s">
        <v>786</v>
      </c>
      <c r="D1148" s="4">
        <f t="shared" si="100"/>
        <v>0</v>
      </c>
      <c r="E1148" s="5" t="s">
        <v>11</v>
      </c>
      <c r="F1148" s="5" t="s">
        <v>22</v>
      </c>
      <c r="G1148" s="5">
        <v>1181</v>
      </c>
      <c r="H1148" s="5">
        <v>1935</v>
      </c>
      <c r="I1148" s="5">
        <f>2016-H1148</f>
        <v>81</v>
      </c>
      <c r="J1148" s="7">
        <v>543100</v>
      </c>
      <c r="K1148" s="9">
        <v>41891</v>
      </c>
      <c r="L1148" s="5" t="s">
        <v>384</v>
      </c>
      <c r="M1148" s="8" t="s">
        <v>2211</v>
      </c>
      <c r="N1148" s="5">
        <f t="shared" si="101"/>
        <v>1</v>
      </c>
      <c r="O1148" s="5">
        <f t="shared" si="102"/>
        <v>0</v>
      </c>
      <c r="P1148" s="4">
        <v>2</v>
      </c>
      <c r="Q1148" s="5">
        <v>38.291642000000003</v>
      </c>
      <c r="R1148" s="5">
        <v>-122.28503600000001</v>
      </c>
      <c r="S1148" s="24">
        <v>89.5</v>
      </c>
      <c r="T1148" s="24">
        <v>63.333333330000002</v>
      </c>
      <c r="U1148" s="24">
        <v>0</v>
      </c>
      <c r="V1148" s="24">
        <v>41.882041090000001</v>
      </c>
      <c r="W1148" s="24">
        <v>0</v>
      </c>
      <c r="X1148" s="25">
        <v>26513</v>
      </c>
      <c r="Y1148" s="24">
        <v>31.5</v>
      </c>
      <c r="Z1148" s="24">
        <v>67.294350840000007</v>
      </c>
    </row>
    <row r="1149" spans="1:26">
      <c r="A1149" s="4">
        <v>1148</v>
      </c>
      <c r="B1149" s="8" t="s">
        <v>2212</v>
      </c>
      <c r="C1149" t="s">
        <v>786</v>
      </c>
      <c r="D1149" s="4">
        <f t="shared" si="100"/>
        <v>0</v>
      </c>
      <c r="E1149" s="5" t="s">
        <v>11</v>
      </c>
      <c r="F1149" s="5" t="s">
        <v>22</v>
      </c>
      <c r="G1149" s="5">
        <v>1854</v>
      </c>
      <c r="H1149" s="5">
        <v>1900</v>
      </c>
      <c r="I1149" s="5">
        <f>2016-H1149</f>
        <v>116</v>
      </c>
      <c r="J1149" s="7">
        <v>612500</v>
      </c>
      <c r="K1149" s="9">
        <v>42065</v>
      </c>
      <c r="L1149" s="9">
        <v>42179</v>
      </c>
      <c r="M1149" s="8" t="s">
        <v>2213</v>
      </c>
      <c r="N1149" s="5">
        <f t="shared" si="101"/>
        <v>0</v>
      </c>
      <c r="O1149" s="5">
        <f t="shared" si="102"/>
        <v>1</v>
      </c>
      <c r="P1149" s="4">
        <v>3</v>
      </c>
      <c r="Q1149" s="5">
        <v>38.291327000000003</v>
      </c>
      <c r="R1149" s="5">
        <v>-122.284043</v>
      </c>
      <c r="S1149" s="24">
        <v>89.5</v>
      </c>
      <c r="T1149" s="24">
        <v>63.333333330000002</v>
      </c>
      <c r="U1149" s="24">
        <v>0</v>
      </c>
      <c r="V1149" s="24">
        <v>41.882041090000001</v>
      </c>
      <c r="W1149" s="24">
        <v>0</v>
      </c>
      <c r="X1149" s="25">
        <v>26513</v>
      </c>
      <c r="Y1149" s="24">
        <v>31.5</v>
      </c>
      <c r="Z1149" s="24">
        <v>67.294350840000007</v>
      </c>
    </row>
    <row r="1150" spans="1:26">
      <c r="A1150" s="4">
        <v>1149</v>
      </c>
      <c r="B1150" s="8" t="s">
        <v>2214</v>
      </c>
      <c r="C1150" t="s">
        <v>786</v>
      </c>
      <c r="D1150" s="4">
        <f t="shared" si="100"/>
        <v>1</v>
      </c>
      <c r="E1150" s="5" t="s">
        <v>46</v>
      </c>
      <c r="F1150" s="5" t="s">
        <v>22</v>
      </c>
      <c r="G1150" s="6">
        <v>900</v>
      </c>
      <c r="H1150" s="5" t="s">
        <v>2782</v>
      </c>
      <c r="I1150" s="5" t="s">
        <v>2782</v>
      </c>
      <c r="J1150" s="7">
        <v>579500</v>
      </c>
      <c r="K1150" s="9">
        <v>42192</v>
      </c>
      <c r="L1150" s="9">
        <v>42349</v>
      </c>
      <c r="M1150" s="8" t="s">
        <v>2215</v>
      </c>
      <c r="N1150" s="5">
        <f t="shared" si="101"/>
        <v>0</v>
      </c>
      <c r="O1150" s="5">
        <f t="shared" si="102"/>
        <v>0</v>
      </c>
      <c r="P1150" s="4">
        <v>4</v>
      </c>
      <c r="Q1150" s="5">
        <v>38.290956000000001</v>
      </c>
      <c r="R1150" s="5">
        <v>-122.284057</v>
      </c>
      <c r="S1150" s="24">
        <v>89.5</v>
      </c>
      <c r="T1150" s="24">
        <v>63.333333330000002</v>
      </c>
      <c r="U1150" s="24">
        <v>0</v>
      </c>
      <c r="V1150" s="24">
        <v>41.882041090000001</v>
      </c>
      <c r="W1150" s="24">
        <v>0</v>
      </c>
      <c r="X1150" s="25">
        <v>26513</v>
      </c>
      <c r="Y1150" s="24">
        <v>31.5</v>
      </c>
      <c r="Z1150" s="24">
        <v>67.294350840000007</v>
      </c>
    </row>
    <row r="1151" spans="1:26">
      <c r="A1151" s="4">
        <v>1150</v>
      </c>
      <c r="B1151" s="8" t="s">
        <v>2216</v>
      </c>
      <c r="C1151" t="s">
        <v>786</v>
      </c>
      <c r="D1151" s="4">
        <f t="shared" si="100"/>
        <v>0</v>
      </c>
      <c r="E1151" s="5" t="s">
        <v>11</v>
      </c>
      <c r="F1151" s="5" t="s">
        <v>22</v>
      </c>
      <c r="G1151" s="6">
        <v>1200</v>
      </c>
      <c r="H1151" s="5" t="s">
        <v>2782</v>
      </c>
      <c r="I1151" s="5" t="s">
        <v>2782</v>
      </c>
      <c r="J1151" s="7" t="s">
        <v>2782</v>
      </c>
      <c r="K1151" s="5" t="s">
        <v>2782</v>
      </c>
      <c r="L1151" s="5" t="s">
        <v>2782</v>
      </c>
      <c r="M1151" s="8" t="s">
        <v>2217</v>
      </c>
      <c r="N1151" s="5">
        <f t="shared" si="101"/>
        <v>0</v>
      </c>
      <c r="O1151" s="5">
        <f t="shared" si="102"/>
        <v>0</v>
      </c>
      <c r="P1151" s="4">
        <v>2</v>
      </c>
      <c r="Q1151" s="5">
        <v>38.291088000000002</v>
      </c>
      <c r="R1151" s="5">
        <v>-122.282855</v>
      </c>
      <c r="S1151" s="24">
        <v>89.5</v>
      </c>
      <c r="T1151" s="24">
        <v>63.333333330000002</v>
      </c>
      <c r="U1151" s="24">
        <v>0</v>
      </c>
      <c r="V1151" s="24">
        <v>41.882041090000001</v>
      </c>
      <c r="W1151" s="24">
        <v>0</v>
      </c>
      <c r="X1151" s="25">
        <v>26513</v>
      </c>
      <c r="Y1151" s="24">
        <v>31.5</v>
      </c>
      <c r="Z1151" s="24">
        <v>67.294350840000007</v>
      </c>
    </row>
    <row r="1152" spans="1:26">
      <c r="A1152" s="4">
        <v>1151</v>
      </c>
      <c r="B1152" s="8" t="s">
        <v>2218</v>
      </c>
      <c r="C1152" t="s">
        <v>786</v>
      </c>
      <c r="D1152" s="4">
        <f t="shared" si="100"/>
        <v>0</v>
      </c>
      <c r="E1152" s="5" t="s">
        <v>11</v>
      </c>
      <c r="F1152" s="5" t="s">
        <v>22</v>
      </c>
      <c r="G1152" s="5">
        <v>1275</v>
      </c>
      <c r="H1152" s="5">
        <v>1875</v>
      </c>
      <c r="I1152" s="5">
        <f>2016-H1152</f>
        <v>141</v>
      </c>
      <c r="J1152" s="7">
        <v>548300</v>
      </c>
      <c r="K1152" s="5" t="s">
        <v>2782</v>
      </c>
      <c r="L1152" s="5" t="s">
        <v>2782</v>
      </c>
      <c r="M1152" s="8" t="s">
        <v>2092</v>
      </c>
      <c r="N1152" s="5">
        <f t="shared" si="101"/>
        <v>0</v>
      </c>
      <c r="O1152" s="5">
        <f t="shared" si="102"/>
        <v>1</v>
      </c>
      <c r="P1152" s="4">
        <v>3</v>
      </c>
      <c r="Q1152" s="5">
        <v>38.290308000000003</v>
      </c>
      <c r="R1152" s="5">
        <v>-122.285841</v>
      </c>
      <c r="S1152" s="24">
        <v>85.682819379999998</v>
      </c>
      <c r="T1152" s="24">
        <v>72.026431720000005</v>
      </c>
      <c r="U1152" s="24">
        <v>0.88809946699999998</v>
      </c>
      <c r="V1152" s="24">
        <v>33.214920069999998</v>
      </c>
      <c r="W1152" s="24">
        <v>2.1314387209999999</v>
      </c>
      <c r="X1152" s="25">
        <v>26622</v>
      </c>
      <c r="Y1152" s="24">
        <v>23.78854626</v>
      </c>
      <c r="Z1152" s="24">
        <v>71.254567600000001</v>
      </c>
    </row>
    <row r="1153" spans="1:26">
      <c r="A1153" s="4">
        <v>1152</v>
      </c>
      <c r="B1153" s="8" t="s">
        <v>2219</v>
      </c>
      <c r="C1153" t="s">
        <v>10</v>
      </c>
      <c r="D1153" s="4">
        <f t="shared" si="100"/>
        <v>0</v>
      </c>
      <c r="E1153" s="5" t="s">
        <v>11</v>
      </c>
      <c r="F1153" s="5" t="s">
        <v>12</v>
      </c>
      <c r="G1153" s="6">
        <v>4800</v>
      </c>
      <c r="H1153" s="5" t="s">
        <v>2782</v>
      </c>
      <c r="I1153" s="5" t="s">
        <v>2782</v>
      </c>
      <c r="J1153" s="7" t="s">
        <v>2782</v>
      </c>
      <c r="K1153" s="5" t="s">
        <v>2782</v>
      </c>
      <c r="L1153" s="5" t="s">
        <v>2782</v>
      </c>
      <c r="M1153" s="8" t="s">
        <v>2220</v>
      </c>
      <c r="N1153" s="5">
        <f t="shared" si="101"/>
        <v>0</v>
      </c>
      <c r="O1153" s="5">
        <f t="shared" si="102"/>
        <v>0</v>
      </c>
      <c r="P1153" s="4">
        <v>2</v>
      </c>
      <c r="Q1153" s="5">
        <v>38.283641000000003</v>
      </c>
      <c r="R1153" s="5">
        <v>-122.279014</v>
      </c>
      <c r="S1153" s="24">
        <v>98.363636360000001</v>
      </c>
      <c r="T1153" s="24">
        <v>72.363636360000001</v>
      </c>
      <c r="U1153" s="24">
        <v>6.9243156199999998</v>
      </c>
      <c r="V1153" s="24">
        <v>20.692431559999999</v>
      </c>
      <c r="W1153" s="24">
        <v>1.3687600639999999</v>
      </c>
      <c r="X1153" s="25">
        <v>40202</v>
      </c>
      <c r="Y1153" s="24">
        <v>61.272727269999997</v>
      </c>
      <c r="Z1153" s="24">
        <v>93.05103149</v>
      </c>
    </row>
    <row r="1154" spans="1:26">
      <c r="A1154" s="4">
        <v>1153</v>
      </c>
      <c r="B1154" s="8" t="s">
        <v>2221</v>
      </c>
      <c r="C1154" t="s">
        <v>10</v>
      </c>
      <c r="D1154" s="4">
        <f t="shared" ref="D1154:D1217" si="103">IF(E1154="Red",1,0)</f>
        <v>0</v>
      </c>
      <c r="E1154" s="5" t="s">
        <v>11</v>
      </c>
      <c r="F1154" s="5" t="s">
        <v>12</v>
      </c>
      <c r="G1154" s="6">
        <v>45000</v>
      </c>
      <c r="H1154" s="5" t="s">
        <v>2782</v>
      </c>
      <c r="I1154" s="5" t="s">
        <v>2782</v>
      </c>
      <c r="J1154" s="7" t="s">
        <v>2782</v>
      </c>
      <c r="K1154" s="5" t="s">
        <v>2782</v>
      </c>
      <c r="L1154" s="5" t="s">
        <v>2782</v>
      </c>
      <c r="M1154" s="8" t="s">
        <v>2222</v>
      </c>
      <c r="N1154" s="5">
        <f t="shared" ref="N1154:N1217" si="104">IF(ISNUMBER(FIND("chimney",M1154))= TRUE,1,0)</f>
        <v>0</v>
      </c>
      <c r="O1154" s="5">
        <f t="shared" ref="O1154:O1217" si="105">IF(ISNUMBER(FIND("foundation",M1154))= TRUE,1,0)</f>
        <v>0</v>
      </c>
      <c r="P1154" s="4">
        <v>2</v>
      </c>
      <c r="Q1154" s="5">
        <v>38.284587000000002</v>
      </c>
      <c r="R1154" s="5">
        <v>-122.2774</v>
      </c>
      <c r="S1154" s="24">
        <v>68.564356439999997</v>
      </c>
      <c r="T1154" s="24">
        <v>56.435643560000003</v>
      </c>
      <c r="U1154" s="24">
        <v>6.6210045659999999</v>
      </c>
      <c r="V1154" s="24">
        <v>54.337899540000002</v>
      </c>
      <c r="W1154" s="24">
        <v>1.6742770170000001</v>
      </c>
      <c r="X1154" s="25">
        <v>16210</v>
      </c>
      <c r="Y1154" s="24">
        <v>31.68316832</v>
      </c>
      <c r="Z1154" s="24">
        <v>64.015645370000001</v>
      </c>
    </row>
    <row r="1155" spans="1:26">
      <c r="A1155" s="4">
        <v>1154</v>
      </c>
      <c r="B1155" s="8" t="s">
        <v>2223</v>
      </c>
      <c r="C1155" t="s">
        <v>10</v>
      </c>
      <c r="D1155" s="4">
        <f t="shared" si="103"/>
        <v>0</v>
      </c>
      <c r="E1155" s="5" t="s">
        <v>11</v>
      </c>
      <c r="F1155" s="5" t="s">
        <v>12</v>
      </c>
      <c r="G1155" s="6">
        <v>20000</v>
      </c>
      <c r="H1155" s="5" t="s">
        <v>2782</v>
      </c>
      <c r="I1155" s="5" t="s">
        <v>2782</v>
      </c>
      <c r="J1155" s="7" t="s">
        <v>2782</v>
      </c>
      <c r="K1155" s="5" t="s">
        <v>2782</v>
      </c>
      <c r="L1155" s="5" t="s">
        <v>2782</v>
      </c>
      <c r="M1155" s="8" t="s">
        <v>2224</v>
      </c>
      <c r="N1155" s="5">
        <f t="shared" si="104"/>
        <v>0</v>
      </c>
      <c r="O1155" s="5">
        <f t="shared" si="105"/>
        <v>0</v>
      </c>
      <c r="P1155" s="4">
        <v>2</v>
      </c>
      <c r="Q1155" s="5">
        <v>38.282977000000002</v>
      </c>
      <c r="R1155" s="5">
        <v>-122.27759500000001</v>
      </c>
      <c r="S1155" s="24">
        <v>68.564356439999997</v>
      </c>
      <c r="T1155" s="24">
        <v>56.435643560000003</v>
      </c>
      <c r="U1155" s="24">
        <v>6.6210045659999999</v>
      </c>
      <c r="V1155" s="24">
        <v>54.337899540000002</v>
      </c>
      <c r="W1155" s="24">
        <v>1.6742770170000001</v>
      </c>
      <c r="X1155" s="25">
        <v>16210</v>
      </c>
      <c r="Y1155" s="24">
        <v>31.68316832</v>
      </c>
      <c r="Z1155" s="24">
        <v>64.015645370000001</v>
      </c>
    </row>
    <row r="1156" spans="1:26">
      <c r="A1156" s="4">
        <v>1155</v>
      </c>
      <c r="B1156" s="8" t="s">
        <v>2225</v>
      </c>
      <c r="C1156" t="s">
        <v>10</v>
      </c>
      <c r="D1156" s="4">
        <f t="shared" si="103"/>
        <v>0</v>
      </c>
      <c r="E1156" s="5" t="s">
        <v>11</v>
      </c>
      <c r="F1156" s="5" t="s">
        <v>12</v>
      </c>
      <c r="G1156" s="6">
        <v>63000</v>
      </c>
      <c r="H1156" s="5" t="s">
        <v>2782</v>
      </c>
      <c r="I1156" s="5" t="s">
        <v>2782</v>
      </c>
      <c r="J1156" s="7" t="s">
        <v>2782</v>
      </c>
      <c r="K1156" s="5" t="s">
        <v>2782</v>
      </c>
      <c r="L1156" s="5" t="s">
        <v>2782</v>
      </c>
      <c r="M1156" s="8" t="s">
        <v>2226</v>
      </c>
      <c r="N1156" s="5">
        <f t="shared" si="104"/>
        <v>0</v>
      </c>
      <c r="O1156" s="5">
        <f t="shared" si="105"/>
        <v>0</v>
      </c>
      <c r="P1156" s="4">
        <v>2</v>
      </c>
      <c r="Q1156" s="5">
        <v>38.282207999999997</v>
      </c>
      <c r="R1156" s="5">
        <v>-122.27760000000001</v>
      </c>
      <c r="S1156" s="24">
        <v>68.564356439999997</v>
      </c>
      <c r="T1156" s="24">
        <v>56.435643560000003</v>
      </c>
      <c r="U1156" s="24">
        <v>6.6210045659999999</v>
      </c>
      <c r="V1156" s="24">
        <v>54.337899540000002</v>
      </c>
      <c r="W1156" s="24">
        <v>1.6742770170000001</v>
      </c>
      <c r="X1156" s="25">
        <v>16210</v>
      </c>
      <c r="Y1156" s="24">
        <v>31.68316832</v>
      </c>
      <c r="Z1156" s="24">
        <v>64.015645370000001</v>
      </c>
    </row>
    <row r="1157" spans="1:26">
      <c r="A1157" s="4">
        <v>1156</v>
      </c>
      <c r="B1157" s="8" t="s">
        <v>2227</v>
      </c>
      <c r="C1157" t="s">
        <v>21</v>
      </c>
      <c r="D1157" s="4">
        <f t="shared" si="103"/>
        <v>0</v>
      </c>
      <c r="E1157" s="5" t="s">
        <v>11</v>
      </c>
      <c r="F1157" s="5" t="s">
        <v>22</v>
      </c>
      <c r="G1157" s="5">
        <v>1236</v>
      </c>
      <c r="H1157" s="5">
        <v>1940</v>
      </c>
      <c r="I1157" s="5">
        <f t="shared" ref="I1157:I1174" si="106">2016-H1157</f>
        <v>76</v>
      </c>
      <c r="J1157" s="7">
        <v>441800</v>
      </c>
      <c r="K1157" s="5" t="s">
        <v>2782</v>
      </c>
      <c r="L1157" s="5" t="s">
        <v>2782</v>
      </c>
      <c r="M1157" s="8" t="s">
        <v>2228</v>
      </c>
      <c r="N1157" s="5">
        <f t="shared" si="104"/>
        <v>0</v>
      </c>
      <c r="O1157" s="5">
        <f t="shared" si="105"/>
        <v>0</v>
      </c>
      <c r="P1157" s="4">
        <v>3</v>
      </c>
      <c r="Q1157" s="5">
        <v>38.283427000000003</v>
      </c>
      <c r="R1157" s="5">
        <v>-122.293271</v>
      </c>
      <c r="S1157" s="24">
        <v>93.503480280000005</v>
      </c>
      <c r="T1157" s="24">
        <v>67.749419950000004</v>
      </c>
      <c r="U1157" s="24">
        <v>0.77586206899999999</v>
      </c>
      <c r="V1157" s="24">
        <v>43.275862070000002</v>
      </c>
      <c r="W1157" s="24">
        <v>0</v>
      </c>
      <c r="X1157" s="25">
        <v>30118</v>
      </c>
      <c r="Y1157" s="24">
        <v>79.582366590000007</v>
      </c>
      <c r="Z1157" s="24">
        <v>78.42377261</v>
      </c>
    </row>
    <row r="1158" spans="1:26">
      <c r="A1158" s="4">
        <v>1157</v>
      </c>
      <c r="B1158" s="8" t="s">
        <v>2229</v>
      </c>
      <c r="C1158" t="s">
        <v>21</v>
      </c>
      <c r="D1158" s="4">
        <f t="shared" si="103"/>
        <v>0</v>
      </c>
      <c r="E1158" s="5" t="s">
        <v>11</v>
      </c>
      <c r="F1158" s="5" t="s">
        <v>22</v>
      </c>
      <c r="G1158" s="5">
        <v>1030</v>
      </c>
      <c r="H1158" s="5">
        <v>1935</v>
      </c>
      <c r="I1158" s="5">
        <f t="shared" si="106"/>
        <v>81</v>
      </c>
      <c r="J1158" s="7">
        <v>477500</v>
      </c>
      <c r="K1158" s="5" t="s">
        <v>2782</v>
      </c>
      <c r="L1158" s="5" t="s">
        <v>2782</v>
      </c>
      <c r="M1158" s="8" t="s">
        <v>1574</v>
      </c>
      <c r="N1158" s="5">
        <f t="shared" si="104"/>
        <v>0</v>
      </c>
      <c r="O1158" s="5">
        <f t="shared" si="105"/>
        <v>0</v>
      </c>
      <c r="P1158" s="4">
        <v>1</v>
      </c>
      <c r="Q1158" s="5">
        <v>38.283667999999999</v>
      </c>
      <c r="R1158" s="5">
        <v>-122.293522</v>
      </c>
      <c r="S1158" s="24">
        <v>93.503480280000005</v>
      </c>
      <c r="T1158" s="24">
        <v>67.749419950000004</v>
      </c>
      <c r="U1158" s="24">
        <v>0.77586206899999999</v>
      </c>
      <c r="V1158" s="24">
        <v>43.275862070000002</v>
      </c>
      <c r="W1158" s="24">
        <v>0</v>
      </c>
      <c r="X1158" s="25">
        <v>30118</v>
      </c>
      <c r="Y1158" s="24">
        <v>79.582366590000007</v>
      </c>
      <c r="Z1158" s="24">
        <v>78.42377261</v>
      </c>
    </row>
    <row r="1159" spans="1:26">
      <c r="A1159" s="4">
        <v>1158</v>
      </c>
      <c r="B1159" s="8" t="s">
        <v>2230</v>
      </c>
      <c r="C1159" t="s">
        <v>21</v>
      </c>
      <c r="D1159" s="4">
        <f t="shared" si="103"/>
        <v>0</v>
      </c>
      <c r="E1159" s="5" t="s">
        <v>11</v>
      </c>
      <c r="F1159" s="5" t="s">
        <v>22</v>
      </c>
      <c r="G1159" s="5">
        <v>1160</v>
      </c>
      <c r="H1159" s="5">
        <v>1953</v>
      </c>
      <c r="I1159" s="5">
        <f t="shared" si="106"/>
        <v>63</v>
      </c>
      <c r="J1159" s="7">
        <v>452000</v>
      </c>
      <c r="K1159" s="5" t="s">
        <v>2782</v>
      </c>
      <c r="L1159" s="5" t="s">
        <v>2782</v>
      </c>
      <c r="M1159" s="8" t="s">
        <v>2231</v>
      </c>
      <c r="N1159" s="5">
        <f t="shared" si="104"/>
        <v>0</v>
      </c>
      <c r="O1159" s="5">
        <f t="shared" si="105"/>
        <v>0</v>
      </c>
      <c r="P1159" s="4">
        <v>2</v>
      </c>
      <c r="Q1159" s="5">
        <v>38.284587999999999</v>
      </c>
      <c r="R1159" s="5">
        <v>-122.28962300000001</v>
      </c>
      <c r="S1159" s="24">
        <v>93.503480280000005</v>
      </c>
      <c r="T1159" s="24">
        <v>67.749419950000004</v>
      </c>
      <c r="U1159" s="24">
        <v>0.77586206899999999</v>
      </c>
      <c r="V1159" s="24">
        <v>43.275862070000002</v>
      </c>
      <c r="W1159" s="24">
        <v>0</v>
      </c>
      <c r="X1159" s="25">
        <v>30118</v>
      </c>
      <c r="Y1159" s="24">
        <v>79.582366590000007</v>
      </c>
      <c r="Z1159" s="24">
        <v>78.42377261</v>
      </c>
    </row>
    <row r="1160" spans="1:26">
      <c r="A1160" s="4">
        <v>1159</v>
      </c>
      <c r="B1160" s="8" t="s">
        <v>2232</v>
      </c>
      <c r="C1160" t="s">
        <v>21</v>
      </c>
      <c r="D1160" s="4">
        <f t="shared" si="103"/>
        <v>0</v>
      </c>
      <c r="E1160" s="5" t="s">
        <v>11</v>
      </c>
      <c r="F1160" s="5" t="s">
        <v>22</v>
      </c>
      <c r="G1160" s="5">
        <v>1800</v>
      </c>
      <c r="H1160" s="5">
        <v>1930</v>
      </c>
      <c r="I1160" s="5">
        <f t="shared" si="106"/>
        <v>86</v>
      </c>
      <c r="J1160" s="7">
        <v>534100</v>
      </c>
      <c r="K1160" s="9">
        <v>41904</v>
      </c>
      <c r="L1160" s="9">
        <v>41918</v>
      </c>
      <c r="M1160" s="8" t="s">
        <v>2233</v>
      </c>
      <c r="N1160" s="5">
        <f t="shared" si="104"/>
        <v>1</v>
      </c>
      <c r="O1160" s="5">
        <f t="shared" si="105"/>
        <v>0</v>
      </c>
      <c r="P1160" s="4">
        <v>2</v>
      </c>
      <c r="Q1160" s="5">
        <v>38.285091999999999</v>
      </c>
      <c r="R1160" s="5">
        <v>-122.29344500000001</v>
      </c>
      <c r="S1160" s="24">
        <v>93.503480280000005</v>
      </c>
      <c r="T1160" s="24">
        <v>67.749419950000004</v>
      </c>
      <c r="U1160" s="24">
        <v>0.77586206899999999</v>
      </c>
      <c r="V1160" s="24">
        <v>43.275862070000002</v>
      </c>
      <c r="W1160" s="24">
        <v>0</v>
      </c>
      <c r="X1160" s="25">
        <v>30118</v>
      </c>
      <c r="Y1160" s="24">
        <v>79.582366590000007</v>
      </c>
      <c r="Z1160" s="24">
        <v>78.42377261</v>
      </c>
    </row>
    <row r="1161" spans="1:26">
      <c r="A1161" s="4">
        <v>1160</v>
      </c>
      <c r="B1161" s="8" t="s">
        <v>2234</v>
      </c>
      <c r="C1161" t="s">
        <v>21</v>
      </c>
      <c r="D1161" s="4">
        <f t="shared" si="103"/>
        <v>0</v>
      </c>
      <c r="E1161" s="5" t="s">
        <v>11</v>
      </c>
      <c r="F1161" s="5" t="s">
        <v>22</v>
      </c>
      <c r="G1161" s="5">
        <v>1001</v>
      </c>
      <c r="H1161" s="5">
        <v>1940</v>
      </c>
      <c r="I1161" s="5">
        <f t="shared" si="106"/>
        <v>76</v>
      </c>
      <c r="J1161" s="7">
        <v>435200</v>
      </c>
      <c r="K1161" s="9">
        <v>42010</v>
      </c>
      <c r="L1161" s="5" t="s">
        <v>285</v>
      </c>
      <c r="M1161" s="8" t="s">
        <v>2235</v>
      </c>
      <c r="N1161" s="5">
        <f t="shared" si="104"/>
        <v>1</v>
      </c>
      <c r="O1161" s="5">
        <f t="shared" si="105"/>
        <v>0</v>
      </c>
      <c r="P1161" s="4">
        <v>1</v>
      </c>
      <c r="Q1161" s="5">
        <v>38.286181999999997</v>
      </c>
      <c r="R1161" s="5">
        <v>-122.292743</v>
      </c>
      <c r="S1161" s="24">
        <v>93.503480280000005</v>
      </c>
      <c r="T1161" s="24">
        <v>67.749419950000004</v>
      </c>
      <c r="U1161" s="24">
        <v>0.77586206899999999</v>
      </c>
      <c r="V1161" s="24">
        <v>43.275862070000002</v>
      </c>
      <c r="W1161" s="24">
        <v>0</v>
      </c>
      <c r="X1161" s="25">
        <v>30118</v>
      </c>
      <c r="Y1161" s="24">
        <v>79.582366590000007</v>
      </c>
      <c r="Z1161" s="24">
        <v>78.42377261</v>
      </c>
    </row>
    <row r="1162" spans="1:26">
      <c r="A1162" s="4">
        <v>1161</v>
      </c>
      <c r="B1162" s="8" t="s">
        <v>2236</v>
      </c>
      <c r="C1162" t="s">
        <v>21</v>
      </c>
      <c r="D1162" s="4">
        <f t="shared" si="103"/>
        <v>0</v>
      </c>
      <c r="E1162" s="5" t="s">
        <v>11</v>
      </c>
      <c r="F1162" s="5" t="s">
        <v>22</v>
      </c>
      <c r="G1162" s="5">
        <v>1420</v>
      </c>
      <c r="H1162" s="5">
        <v>1941</v>
      </c>
      <c r="I1162" s="5">
        <f t="shared" si="106"/>
        <v>75</v>
      </c>
      <c r="J1162" s="7">
        <v>468100</v>
      </c>
      <c r="K1162" s="5" t="s">
        <v>2782</v>
      </c>
      <c r="L1162" s="5" t="s">
        <v>2782</v>
      </c>
      <c r="M1162" s="8" t="s">
        <v>372</v>
      </c>
      <c r="N1162" s="5">
        <f t="shared" si="104"/>
        <v>1</v>
      </c>
      <c r="O1162" s="5">
        <f t="shared" si="105"/>
        <v>0</v>
      </c>
      <c r="P1162" s="4">
        <v>1</v>
      </c>
      <c r="Q1162" s="5">
        <v>38.286160000000002</v>
      </c>
      <c r="R1162" s="5">
        <v>-122.293133</v>
      </c>
      <c r="S1162" s="24">
        <v>93.503480280000005</v>
      </c>
      <c r="T1162" s="24">
        <v>67.749419950000004</v>
      </c>
      <c r="U1162" s="24">
        <v>0.77586206899999999</v>
      </c>
      <c r="V1162" s="24">
        <v>43.275862070000002</v>
      </c>
      <c r="W1162" s="24">
        <v>0</v>
      </c>
      <c r="X1162" s="25">
        <v>30118</v>
      </c>
      <c r="Y1162" s="24">
        <v>79.582366590000007</v>
      </c>
      <c r="Z1162" s="24">
        <v>78.42377261</v>
      </c>
    </row>
    <row r="1163" spans="1:26">
      <c r="A1163" s="4">
        <v>1162</v>
      </c>
      <c r="B1163" s="8" t="s">
        <v>2237</v>
      </c>
      <c r="C1163" t="s">
        <v>21</v>
      </c>
      <c r="D1163" s="4">
        <f t="shared" si="103"/>
        <v>0</v>
      </c>
      <c r="E1163" s="5" t="s">
        <v>11</v>
      </c>
      <c r="F1163" s="5" t="s">
        <v>22</v>
      </c>
      <c r="G1163" s="5">
        <v>2062</v>
      </c>
      <c r="H1163" s="5">
        <v>1975</v>
      </c>
      <c r="I1163" s="5">
        <f t="shared" si="106"/>
        <v>41</v>
      </c>
      <c r="J1163" s="7">
        <v>577100</v>
      </c>
      <c r="K1163" s="5" t="s">
        <v>2782</v>
      </c>
      <c r="L1163" s="5" t="s">
        <v>2782</v>
      </c>
      <c r="M1163" s="5" t="s">
        <v>1211</v>
      </c>
      <c r="N1163" s="5">
        <f t="shared" si="104"/>
        <v>0</v>
      </c>
      <c r="O1163" s="5">
        <f t="shared" si="105"/>
        <v>0</v>
      </c>
      <c r="P1163" s="4">
        <v>2</v>
      </c>
      <c r="Q1163" s="5">
        <v>38.286149999999999</v>
      </c>
      <c r="R1163" s="5">
        <v>-122.29350599999999</v>
      </c>
      <c r="S1163" s="24">
        <v>93.503480280000005</v>
      </c>
      <c r="T1163" s="24">
        <v>67.749419950000004</v>
      </c>
      <c r="U1163" s="24">
        <v>0.77586206899999999</v>
      </c>
      <c r="V1163" s="24">
        <v>43.275862070000002</v>
      </c>
      <c r="W1163" s="24">
        <v>0</v>
      </c>
      <c r="X1163" s="25">
        <v>30118</v>
      </c>
      <c r="Y1163" s="24">
        <v>79.582366590000007</v>
      </c>
      <c r="Z1163" s="24">
        <v>78.42377261</v>
      </c>
    </row>
    <row r="1164" spans="1:26">
      <c r="A1164" s="4">
        <v>1163</v>
      </c>
      <c r="B1164" s="8" t="s">
        <v>2238</v>
      </c>
      <c r="C1164" t="s">
        <v>21</v>
      </c>
      <c r="D1164" s="4">
        <f t="shared" si="103"/>
        <v>0</v>
      </c>
      <c r="E1164" s="5" t="s">
        <v>11</v>
      </c>
      <c r="F1164" s="5" t="s">
        <v>22</v>
      </c>
      <c r="G1164" s="5">
        <v>2166</v>
      </c>
      <c r="H1164" s="5">
        <v>1941</v>
      </c>
      <c r="I1164" s="5">
        <f t="shared" si="106"/>
        <v>75</v>
      </c>
      <c r="J1164" s="7">
        <v>632200</v>
      </c>
      <c r="K1164" s="9">
        <v>41919</v>
      </c>
      <c r="L1164" s="5" t="s">
        <v>2239</v>
      </c>
      <c r="M1164" s="8" t="s">
        <v>2240</v>
      </c>
      <c r="N1164" s="5">
        <f t="shared" si="104"/>
        <v>0</v>
      </c>
      <c r="O1164" s="5">
        <f t="shared" si="105"/>
        <v>0</v>
      </c>
      <c r="P1164" s="4">
        <v>3</v>
      </c>
      <c r="Q1164" s="5">
        <v>38.286293000000001</v>
      </c>
      <c r="R1164" s="5">
        <v>-122.293812</v>
      </c>
      <c r="S1164" s="24">
        <v>93.503480280000005</v>
      </c>
      <c r="T1164" s="24">
        <v>67.749419950000004</v>
      </c>
      <c r="U1164" s="24">
        <v>0.77586206899999999</v>
      </c>
      <c r="V1164" s="24">
        <v>43.275862070000002</v>
      </c>
      <c r="W1164" s="24">
        <v>0</v>
      </c>
      <c r="X1164" s="25">
        <v>30118</v>
      </c>
      <c r="Y1164" s="24">
        <v>79.582366590000007</v>
      </c>
      <c r="Z1164" s="24">
        <v>78.42377261</v>
      </c>
    </row>
    <row r="1165" spans="1:26">
      <c r="A1165" s="4">
        <v>1164</v>
      </c>
      <c r="B1165" s="8" t="s">
        <v>2241</v>
      </c>
      <c r="C1165" t="s">
        <v>21</v>
      </c>
      <c r="D1165" s="4">
        <f t="shared" si="103"/>
        <v>0</v>
      </c>
      <c r="E1165" s="5" t="s">
        <v>11</v>
      </c>
      <c r="F1165" s="5" t="s">
        <v>22</v>
      </c>
      <c r="G1165" s="5">
        <v>1172</v>
      </c>
      <c r="H1165" s="5">
        <v>1950</v>
      </c>
      <c r="I1165" s="5">
        <f t="shared" si="106"/>
        <v>66</v>
      </c>
      <c r="J1165" s="7">
        <v>425100</v>
      </c>
      <c r="K1165" s="9">
        <v>41983</v>
      </c>
      <c r="L1165" s="9">
        <v>42081</v>
      </c>
      <c r="M1165" s="8" t="s">
        <v>2242</v>
      </c>
      <c r="N1165" s="5">
        <f t="shared" si="104"/>
        <v>0</v>
      </c>
      <c r="O1165" s="5">
        <f t="shared" si="105"/>
        <v>0</v>
      </c>
      <c r="P1165" s="4">
        <v>2</v>
      </c>
      <c r="Q1165" s="5">
        <v>38.286622999999999</v>
      </c>
      <c r="R1165" s="5">
        <v>-122.29392799999999</v>
      </c>
      <c r="S1165" s="24">
        <v>93.503480280000005</v>
      </c>
      <c r="T1165" s="24">
        <v>67.749419950000004</v>
      </c>
      <c r="U1165" s="24">
        <v>0.77586206899999999</v>
      </c>
      <c r="V1165" s="24">
        <v>43.275862070000002</v>
      </c>
      <c r="W1165" s="24">
        <v>0</v>
      </c>
      <c r="X1165" s="25">
        <v>30118</v>
      </c>
      <c r="Y1165" s="24">
        <v>79.582366590000007</v>
      </c>
      <c r="Z1165" s="24">
        <v>78.42377261</v>
      </c>
    </row>
    <row r="1166" spans="1:26">
      <c r="A1166" s="4">
        <v>1165</v>
      </c>
      <c r="B1166" s="8" t="s">
        <v>2243</v>
      </c>
      <c r="C1166" t="s">
        <v>21</v>
      </c>
      <c r="D1166" s="4">
        <f t="shared" si="103"/>
        <v>0</v>
      </c>
      <c r="E1166" s="5" t="s">
        <v>11</v>
      </c>
      <c r="F1166" s="5" t="s">
        <v>22</v>
      </c>
      <c r="G1166" s="5">
        <v>1208</v>
      </c>
      <c r="H1166" s="5">
        <v>1936</v>
      </c>
      <c r="I1166" s="5">
        <f t="shared" si="106"/>
        <v>80</v>
      </c>
      <c r="J1166" s="7">
        <v>457600</v>
      </c>
      <c r="K1166" s="9">
        <v>41900</v>
      </c>
      <c r="L1166" s="9">
        <v>42017</v>
      </c>
      <c r="M1166" s="8" t="s">
        <v>240</v>
      </c>
      <c r="N1166" s="5">
        <f t="shared" si="104"/>
        <v>1</v>
      </c>
      <c r="O1166" s="5">
        <f t="shared" si="105"/>
        <v>0</v>
      </c>
      <c r="P1166" s="4">
        <v>2</v>
      </c>
      <c r="Q1166" s="5">
        <v>38.286651999999997</v>
      </c>
      <c r="R1166" s="5">
        <v>-122.293199</v>
      </c>
      <c r="S1166" s="24">
        <v>93.503480280000005</v>
      </c>
      <c r="T1166" s="24">
        <v>67.749419950000004</v>
      </c>
      <c r="U1166" s="24">
        <v>0.77586206899999999</v>
      </c>
      <c r="V1166" s="24">
        <v>43.275862070000002</v>
      </c>
      <c r="W1166" s="24">
        <v>0</v>
      </c>
      <c r="X1166" s="25">
        <v>30118</v>
      </c>
      <c r="Y1166" s="24">
        <v>79.582366590000007</v>
      </c>
      <c r="Z1166" s="24">
        <v>78.42377261</v>
      </c>
    </row>
    <row r="1167" spans="1:26">
      <c r="A1167" s="4">
        <v>1166</v>
      </c>
      <c r="B1167" s="8" t="s">
        <v>2244</v>
      </c>
      <c r="C1167" t="s">
        <v>21</v>
      </c>
      <c r="D1167" s="4">
        <f t="shared" si="103"/>
        <v>0</v>
      </c>
      <c r="E1167" s="5" t="s">
        <v>11</v>
      </c>
      <c r="F1167" s="5" t="s">
        <v>22</v>
      </c>
      <c r="G1167" s="5">
        <v>1630</v>
      </c>
      <c r="H1167" s="5">
        <v>1942</v>
      </c>
      <c r="I1167" s="5">
        <f t="shared" si="106"/>
        <v>74</v>
      </c>
      <c r="J1167" s="7">
        <v>542300</v>
      </c>
      <c r="K1167" s="5" t="s">
        <v>2782</v>
      </c>
      <c r="L1167" s="5" t="s">
        <v>2782</v>
      </c>
      <c r="M1167" s="8" t="s">
        <v>2245</v>
      </c>
      <c r="N1167" s="5">
        <f t="shared" si="104"/>
        <v>1</v>
      </c>
      <c r="O1167" s="5">
        <f t="shared" si="105"/>
        <v>0</v>
      </c>
      <c r="P1167" s="4">
        <v>2</v>
      </c>
      <c r="Q1167" s="5">
        <v>38.287115</v>
      </c>
      <c r="R1167" s="5">
        <v>-122.293981</v>
      </c>
      <c r="S1167" s="24">
        <v>93.503480280000005</v>
      </c>
      <c r="T1167" s="24">
        <v>67.749419950000004</v>
      </c>
      <c r="U1167" s="24">
        <v>0.77586206899999999</v>
      </c>
      <c r="V1167" s="24">
        <v>43.275862070000002</v>
      </c>
      <c r="W1167" s="24">
        <v>0</v>
      </c>
      <c r="X1167" s="25">
        <v>30118</v>
      </c>
      <c r="Y1167" s="24">
        <v>79.582366590000007</v>
      </c>
      <c r="Z1167" s="24">
        <v>78.42377261</v>
      </c>
    </row>
    <row r="1168" spans="1:26">
      <c r="A1168" s="4">
        <v>1167</v>
      </c>
      <c r="B1168" s="8" t="s">
        <v>2246</v>
      </c>
      <c r="C1168" t="s">
        <v>21</v>
      </c>
      <c r="D1168" s="4">
        <f t="shared" si="103"/>
        <v>0</v>
      </c>
      <c r="E1168" s="5" t="s">
        <v>11</v>
      </c>
      <c r="F1168" s="5" t="s">
        <v>22</v>
      </c>
      <c r="G1168" s="5">
        <v>1336</v>
      </c>
      <c r="H1168" s="5">
        <v>1948</v>
      </c>
      <c r="I1168" s="5">
        <f t="shared" si="106"/>
        <v>68</v>
      </c>
      <c r="J1168" s="7">
        <v>532600</v>
      </c>
      <c r="K1168" s="9">
        <v>41981</v>
      </c>
      <c r="L1168" s="9">
        <v>41996</v>
      </c>
      <c r="M1168" s="8" t="s">
        <v>2247</v>
      </c>
      <c r="N1168" s="5">
        <f t="shared" si="104"/>
        <v>0</v>
      </c>
      <c r="O1168" s="5">
        <f t="shared" si="105"/>
        <v>0</v>
      </c>
      <c r="P1168" s="4">
        <v>2</v>
      </c>
      <c r="Q1168" s="5">
        <v>38.287024000000002</v>
      </c>
      <c r="R1168" s="5">
        <v>-122.293404</v>
      </c>
      <c r="S1168" s="24">
        <v>93.503480280000005</v>
      </c>
      <c r="T1168" s="24">
        <v>67.749419950000004</v>
      </c>
      <c r="U1168" s="24">
        <v>0.77586206899999999</v>
      </c>
      <c r="V1168" s="24">
        <v>43.275862070000002</v>
      </c>
      <c r="W1168" s="24">
        <v>0</v>
      </c>
      <c r="X1168" s="25">
        <v>30118</v>
      </c>
      <c r="Y1168" s="24">
        <v>79.582366590000007</v>
      </c>
      <c r="Z1168" s="24">
        <v>78.42377261</v>
      </c>
    </row>
    <row r="1169" spans="1:26">
      <c r="A1169" s="4">
        <v>1168</v>
      </c>
      <c r="B1169" s="8" t="s">
        <v>2248</v>
      </c>
      <c r="C1169" t="s">
        <v>21</v>
      </c>
      <c r="D1169" s="4">
        <f t="shared" si="103"/>
        <v>0</v>
      </c>
      <c r="E1169" s="5" t="s">
        <v>11</v>
      </c>
      <c r="F1169" s="5" t="s">
        <v>22</v>
      </c>
      <c r="G1169" s="5">
        <v>1164</v>
      </c>
      <c r="H1169" s="5">
        <v>1948</v>
      </c>
      <c r="I1169" s="5">
        <f t="shared" si="106"/>
        <v>68</v>
      </c>
      <c r="J1169" s="7">
        <v>464200</v>
      </c>
      <c r="K1169" s="5" t="s">
        <v>2782</v>
      </c>
      <c r="L1169" s="5" t="s">
        <v>2782</v>
      </c>
      <c r="M1169" s="8" t="s">
        <v>372</v>
      </c>
      <c r="N1169" s="5">
        <f t="shared" si="104"/>
        <v>1</v>
      </c>
      <c r="O1169" s="5">
        <f t="shared" si="105"/>
        <v>0</v>
      </c>
      <c r="P1169" s="4">
        <v>1</v>
      </c>
      <c r="Q1169" s="5">
        <v>38.287022999999998</v>
      </c>
      <c r="R1169" s="5">
        <v>-122.292776</v>
      </c>
      <c r="S1169" s="24">
        <v>93.503480280000005</v>
      </c>
      <c r="T1169" s="24">
        <v>67.749419950000004</v>
      </c>
      <c r="U1169" s="24">
        <v>0.77586206899999999</v>
      </c>
      <c r="V1169" s="24">
        <v>43.275862070000002</v>
      </c>
      <c r="W1169" s="24">
        <v>0</v>
      </c>
      <c r="X1169" s="25">
        <v>30118</v>
      </c>
      <c r="Y1169" s="24">
        <v>79.582366590000007</v>
      </c>
      <c r="Z1169" s="24">
        <v>78.42377261</v>
      </c>
    </row>
    <row r="1170" spans="1:26">
      <c r="A1170" s="4">
        <v>1169</v>
      </c>
      <c r="B1170" s="8" t="s">
        <v>2249</v>
      </c>
      <c r="C1170" t="s">
        <v>21</v>
      </c>
      <c r="D1170" s="4">
        <f t="shared" si="103"/>
        <v>0</v>
      </c>
      <c r="E1170" s="5" t="s">
        <v>11</v>
      </c>
      <c r="F1170" s="5" t="s">
        <v>22</v>
      </c>
      <c r="G1170" s="5">
        <v>1290</v>
      </c>
      <c r="H1170" s="5">
        <v>1950</v>
      </c>
      <c r="I1170" s="5">
        <f t="shared" si="106"/>
        <v>66</v>
      </c>
      <c r="J1170" s="7">
        <v>534700</v>
      </c>
      <c r="K1170" s="9">
        <v>41891</v>
      </c>
      <c r="L1170" s="9">
        <v>42452</v>
      </c>
      <c r="M1170" s="8" t="s">
        <v>2250</v>
      </c>
      <c r="N1170" s="5">
        <f t="shared" si="104"/>
        <v>1</v>
      </c>
      <c r="O1170" s="5">
        <f t="shared" si="105"/>
        <v>0</v>
      </c>
      <c r="P1170" s="4">
        <v>2</v>
      </c>
      <c r="Q1170" s="5">
        <v>38.287024000000002</v>
      </c>
      <c r="R1170" s="5">
        <v>-122.292568</v>
      </c>
      <c r="S1170" s="24">
        <v>93.503480280000005</v>
      </c>
      <c r="T1170" s="24">
        <v>67.749419950000004</v>
      </c>
      <c r="U1170" s="24">
        <v>0.77586206899999999</v>
      </c>
      <c r="V1170" s="24">
        <v>43.275862070000002</v>
      </c>
      <c r="W1170" s="24">
        <v>0</v>
      </c>
      <c r="X1170" s="25">
        <v>30118</v>
      </c>
      <c r="Y1170" s="24">
        <v>79.582366590000007</v>
      </c>
      <c r="Z1170" s="24">
        <v>78.42377261</v>
      </c>
    </row>
    <row r="1171" spans="1:26">
      <c r="A1171" s="4">
        <v>1170</v>
      </c>
      <c r="B1171" s="8" t="s">
        <v>2251</v>
      </c>
      <c r="C1171" t="s">
        <v>21</v>
      </c>
      <c r="D1171" s="4">
        <f t="shared" si="103"/>
        <v>0</v>
      </c>
      <c r="E1171" s="5" t="s">
        <v>11</v>
      </c>
      <c r="F1171" s="5" t="s">
        <v>22</v>
      </c>
      <c r="G1171" s="5">
        <v>1164</v>
      </c>
      <c r="H1171" s="5">
        <v>1940</v>
      </c>
      <c r="I1171" s="5">
        <f t="shared" si="106"/>
        <v>76</v>
      </c>
      <c r="J1171" s="7">
        <v>433900</v>
      </c>
      <c r="K1171" s="9">
        <v>41963</v>
      </c>
      <c r="L1171" s="9">
        <v>42039</v>
      </c>
      <c r="M1171" s="8" t="s">
        <v>396</v>
      </c>
      <c r="N1171" s="5">
        <f t="shared" si="104"/>
        <v>1</v>
      </c>
      <c r="O1171" s="5">
        <f t="shared" si="105"/>
        <v>0</v>
      </c>
      <c r="P1171" s="4">
        <v>1</v>
      </c>
      <c r="Q1171" s="5">
        <v>38.286693999999997</v>
      </c>
      <c r="R1171" s="5">
        <v>-122.291748</v>
      </c>
      <c r="S1171" s="24">
        <v>93.503480280000005</v>
      </c>
      <c r="T1171" s="24">
        <v>67.749419950000004</v>
      </c>
      <c r="U1171" s="24">
        <v>0.77586206899999999</v>
      </c>
      <c r="V1171" s="24">
        <v>43.275862070000002</v>
      </c>
      <c r="W1171" s="24">
        <v>0</v>
      </c>
      <c r="X1171" s="25">
        <v>30118</v>
      </c>
      <c r="Y1171" s="24">
        <v>79.582366590000007</v>
      </c>
      <c r="Z1171" s="24">
        <v>78.42377261</v>
      </c>
    </row>
    <row r="1172" spans="1:26">
      <c r="A1172" s="4">
        <v>1171</v>
      </c>
      <c r="B1172" s="8" t="s">
        <v>2252</v>
      </c>
      <c r="C1172" t="s">
        <v>21</v>
      </c>
      <c r="D1172" s="4">
        <f t="shared" si="103"/>
        <v>0</v>
      </c>
      <c r="E1172" s="5" t="s">
        <v>11</v>
      </c>
      <c r="F1172" s="5" t="s">
        <v>22</v>
      </c>
      <c r="G1172" s="5">
        <v>1066</v>
      </c>
      <c r="H1172" s="5">
        <v>1940</v>
      </c>
      <c r="I1172" s="5">
        <f t="shared" si="106"/>
        <v>76</v>
      </c>
      <c r="J1172" s="7">
        <v>398300</v>
      </c>
      <c r="K1172" s="9">
        <v>41907</v>
      </c>
      <c r="L1172" s="9">
        <v>41962</v>
      </c>
      <c r="M1172" s="8" t="s">
        <v>2253</v>
      </c>
      <c r="N1172" s="5">
        <f t="shared" si="104"/>
        <v>1</v>
      </c>
      <c r="O1172" s="5">
        <f t="shared" si="105"/>
        <v>0</v>
      </c>
      <c r="P1172" s="4">
        <v>2</v>
      </c>
      <c r="Q1172" s="5">
        <v>38.286693999999997</v>
      </c>
      <c r="R1172" s="5">
        <v>-122.291556</v>
      </c>
      <c r="S1172" s="24">
        <v>93.503480280000005</v>
      </c>
      <c r="T1172" s="24">
        <v>67.749419950000004</v>
      </c>
      <c r="U1172" s="24">
        <v>0.77586206899999999</v>
      </c>
      <c r="V1172" s="24">
        <v>43.275862070000002</v>
      </c>
      <c r="W1172" s="24">
        <v>0</v>
      </c>
      <c r="X1172" s="25">
        <v>30118</v>
      </c>
      <c r="Y1172" s="24">
        <v>79.582366590000007</v>
      </c>
      <c r="Z1172" s="24">
        <v>78.42377261</v>
      </c>
    </row>
    <row r="1173" spans="1:26">
      <c r="A1173" s="4">
        <v>1172</v>
      </c>
      <c r="B1173" s="8" t="s">
        <v>2254</v>
      </c>
      <c r="C1173" t="s">
        <v>21</v>
      </c>
      <c r="D1173" s="4">
        <f t="shared" si="103"/>
        <v>0</v>
      </c>
      <c r="E1173" s="5" t="s">
        <v>11</v>
      </c>
      <c r="F1173" s="5" t="s">
        <v>22</v>
      </c>
      <c r="G1173" s="5">
        <v>1676</v>
      </c>
      <c r="H1173" s="5">
        <v>1939</v>
      </c>
      <c r="I1173" s="5">
        <f t="shared" si="106"/>
        <v>77</v>
      </c>
      <c r="J1173" s="7">
        <v>487400</v>
      </c>
      <c r="K1173" s="9">
        <v>42178</v>
      </c>
      <c r="L1173" s="9">
        <v>42186</v>
      </c>
      <c r="M1173" s="8" t="s">
        <v>2255</v>
      </c>
      <c r="N1173" s="5">
        <f t="shared" si="104"/>
        <v>1</v>
      </c>
      <c r="O1173" s="5">
        <f t="shared" si="105"/>
        <v>0</v>
      </c>
      <c r="P1173" s="4">
        <v>2</v>
      </c>
      <c r="Q1173" s="5">
        <v>38.286669000000003</v>
      </c>
      <c r="R1173" s="5">
        <v>-122.29094600000001</v>
      </c>
      <c r="S1173" s="24">
        <v>93.503480280000005</v>
      </c>
      <c r="T1173" s="24">
        <v>67.749419950000004</v>
      </c>
      <c r="U1173" s="24">
        <v>0.77586206899999999</v>
      </c>
      <c r="V1173" s="24">
        <v>43.275862070000002</v>
      </c>
      <c r="W1173" s="24">
        <v>0</v>
      </c>
      <c r="X1173" s="25">
        <v>30118</v>
      </c>
      <c r="Y1173" s="24">
        <v>79.582366590000007</v>
      </c>
      <c r="Z1173" s="24">
        <v>78.42377261</v>
      </c>
    </row>
    <row r="1174" spans="1:26">
      <c r="A1174" s="4">
        <v>1173</v>
      </c>
      <c r="B1174" s="8" t="s">
        <v>2256</v>
      </c>
      <c r="C1174" t="s">
        <v>21</v>
      </c>
      <c r="D1174" s="4">
        <f t="shared" si="103"/>
        <v>0</v>
      </c>
      <c r="E1174" s="5" t="s">
        <v>11</v>
      </c>
      <c r="F1174" s="5" t="s">
        <v>22</v>
      </c>
      <c r="G1174" s="5">
        <v>1512</v>
      </c>
      <c r="H1174" s="5">
        <v>1942</v>
      </c>
      <c r="I1174" s="5">
        <f t="shared" si="106"/>
        <v>74</v>
      </c>
      <c r="J1174" s="7">
        <v>484200</v>
      </c>
      <c r="K1174" s="5" t="s">
        <v>2782</v>
      </c>
      <c r="L1174" s="5" t="s">
        <v>2782</v>
      </c>
      <c r="M1174" s="8" t="s">
        <v>2257</v>
      </c>
      <c r="N1174" s="5">
        <f t="shared" si="104"/>
        <v>1</v>
      </c>
      <c r="O1174" s="5">
        <f t="shared" si="105"/>
        <v>0</v>
      </c>
      <c r="P1174" s="4">
        <v>2</v>
      </c>
      <c r="Q1174" s="5">
        <v>38.286583</v>
      </c>
      <c r="R1174" s="5">
        <v>-122.290604</v>
      </c>
      <c r="S1174" s="24">
        <v>93.503480280000005</v>
      </c>
      <c r="T1174" s="24">
        <v>67.749419950000004</v>
      </c>
      <c r="U1174" s="24">
        <v>0.77586206899999999</v>
      </c>
      <c r="V1174" s="24">
        <v>43.275862070000002</v>
      </c>
      <c r="W1174" s="24">
        <v>0</v>
      </c>
      <c r="X1174" s="25">
        <v>30118</v>
      </c>
      <c r="Y1174" s="24">
        <v>79.582366590000007</v>
      </c>
      <c r="Z1174" s="24">
        <v>78.42377261</v>
      </c>
    </row>
    <row r="1175" spans="1:26">
      <c r="A1175" s="4">
        <v>1174</v>
      </c>
      <c r="B1175" s="8" t="s">
        <v>2258</v>
      </c>
      <c r="C1175" t="s">
        <v>21</v>
      </c>
      <c r="D1175" s="4">
        <f t="shared" si="103"/>
        <v>0</v>
      </c>
      <c r="E1175" s="5" t="s">
        <v>11</v>
      </c>
      <c r="F1175" s="5" t="s">
        <v>22</v>
      </c>
      <c r="G1175" s="6">
        <v>1400</v>
      </c>
      <c r="H1175" s="5" t="s">
        <v>2782</v>
      </c>
      <c r="I1175" s="5" t="s">
        <v>2782</v>
      </c>
      <c r="J1175" s="7" t="s">
        <v>2782</v>
      </c>
      <c r="K1175" s="9">
        <v>42179</v>
      </c>
      <c r="L1175" s="9">
        <v>42191</v>
      </c>
      <c r="M1175" s="8" t="s">
        <v>2259</v>
      </c>
      <c r="N1175" s="5">
        <f t="shared" si="104"/>
        <v>0</v>
      </c>
      <c r="O1175" s="5">
        <f t="shared" si="105"/>
        <v>0</v>
      </c>
      <c r="P1175" s="4">
        <v>2</v>
      </c>
      <c r="Q1175" s="5">
        <v>38.286453999999999</v>
      </c>
      <c r="R1175" s="5">
        <v>-122.290392</v>
      </c>
      <c r="S1175" s="24">
        <v>93.503480280000005</v>
      </c>
      <c r="T1175" s="24">
        <v>67.749419950000004</v>
      </c>
      <c r="U1175" s="24">
        <v>0.77586206899999999</v>
      </c>
      <c r="V1175" s="24">
        <v>43.275862070000002</v>
      </c>
      <c r="W1175" s="24">
        <v>0</v>
      </c>
      <c r="X1175" s="25">
        <v>30118</v>
      </c>
      <c r="Y1175" s="24">
        <v>79.582366590000007</v>
      </c>
      <c r="Z1175" s="24">
        <v>78.42377261</v>
      </c>
    </row>
    <row r="1176" spans="1:26">
      <c r="A1176" s="4">
        <v>1175</v>
      </c>
      <c r="B1176" s="8" t="s">
        <v>2260</v>
      </c>
      <c r="C1176" t="s">
        <v>21</v>
      </c>
      <c r="D1176" s="4">
        <f t="shared" si="103"/>
        <v>0</v>
      </c>
      <c r="E1176" s="5" t="s">
        <v>11</v>
      </c>
      <c r="F1176" s="5" t="s">
        <v>22</v>
      </c>
      <c r="G1176" s="6">
        <v>1500</v>
      </c>
      <c r="H1176" s="5" t="s">
        <v>2782</v>
      </c>
      <c r="I1176" s="5" t="s">
        <v>2782</v>
      </c>
      <c r="J1176" s="7" t="s">
        <v>2782</v>
      </c>
      <c r="K1176" s="5" t="s">
        <v>2782</v>
      </c>
      <c r="L1176" s="5" t="s">
        <v>2782</v>
      </c>
      <c r="M1176" s="5" t="s">
        <v>634</v>
      </c>
      <c r="N1176" s="5">
        <f t="shared" si="104"/>
        <v>0</v>
      </c>
      <c r="O1176" s="5">
        <f t="shared" si="105"/>
        <v>0</v>
      </c>
      <c r="P1176" s="4">
        <v>2</v>
      </c>
      <c r="Q1176" s="5">
        <v>38.286779000000003</v>
      </c>
      <c r="R1176" s="5">
        <v>-122.290266</v>
      </c>
      <c r="S1176" s="24">
        <v>93.503480280000005</v>
      </c>
      <c r="T1176" s="24">
        <v>67.749419950000004</v>
      </c>
      <c r="U1176" s="24">
        <v>0.77586206899999999</v>
      </c>
      <c r="V1176" s="24">
        <v>43.275862070000002</v>
      </c>
      <c r="W1176" s="24">
        <v>0</v>
      </c>
      <c r="X1176" s="25">
        <v>30118</v>
      </c>
      <c r="Y1176" s="24">
        <v>79.582366590000007</v>
      </c>
      <c r="Z1176" s="24">
        <v>78.42377261</v>
      </c>
    </row>
    <row r="1177" spans="1:26">
      <c r="A1177" s="4">
        <v>1176</v>
      </c>
      <c r="B1177" s="8" t="s">
        <v>2261</v>
      </c>
      <c r="C1177" t="s">
        <v>21</v>
      </c>
      <c r="D1177" s="4">
        <f t="shared" si="103"/>
        <v>0</v>
      </c>
      <c r="E1177" s="5" t="s">
        <v>11</v>
      </c>
      <c r="F1177" s="5" t="s">
        <v>22</v>
      </c>
      <c r="G1177" s="5">
        <v>1636</v>
      </c>
      <c r="H1177" s="5">
        <v>1950</v>
      </c>
      <c r="I1177" s="5">
        <f t="shared" ref="I1177:I1186" si="107">2016-H1177</f>
        <v>66</v>
      </c>
      <c r="J1177" s="7">
        <v>533100</v>
      </c>
      <c r="K1177" s="5" t="s">
        <v>2782</v>
      </c>
      <c r="L1177" s="5" t="s">
        <v>2782</v>
      </c>
      <c r="M1177" s="8" t="s">
        <v>2262</v>
      </c>
      <c r="N1177" s="5">
        <f t="shared" si="104"/>
        <v>0</v>
      </c>
      <c r="O1177" s="5">
        <f t="shared" si="105"/>
        <v>0</v>
      </c>
      <c r="P1177" s="4">
        <v>1</v>
      </c>
      <c r="Q1177" s="5">
        <v>38.286929999999998</v>
      </c>
      <c r="R1177" s="5">
        <v>-122.29048299999999</v>
      </c>
      <c r="S1177" s="24">
        <v>93.503480280000005</v>
      </c>
      <c r="T1177" s="24">
        <v>67.749419950000004</v>
      </c>
      <c r="U1177" s="24">
        <v>0.77586206899999999</v>
      </c>
      <c r="V1177" s="24">
        <v>43.275862070000002</v>
      </c>
      <c r="W1177" s="24">
        <v>0</v>
      </c>
      <c r="X1177" s="25">
        <v>30118</v>
      </c>
      <c r="Y1177" s="24">
        <v>79.582366590000007</v>
      </c>
      <c r="Z1177" s="24">
        <v>78.42377261</v>
      </c>
    </row>
    <row r="1178" spans="1:26">
      <c r="A1178" s="4">
        <v>1177</v>
      </c>
      <c r="B1178" s="8" t="s">
        <v>2263</v>
      </c>
      <c r="C1178" t="s">
        <v>21</v>
      </c>
      <c r="D1178" s="4">
        <f t="shared" si="103"/>
        <v>0</v>
      </c>
      <c r="E1178" s="5" t="s">
        <v>11</v>
      </c>
      <c r="F1178" s="5" t="s">
        <v>22</v>
      </c>
      <c r="G1178" s="5">
        <v>2024</v>
      </c>
      <c r="H1178" s="5">
        <v>1940</v>
      </c>
      <c r="I1178" s="5">
        <f t="shared" si="107"/>
        <v>76</v>
      </c>
      <c r="J1178" s="7">
        <v>664800</v>
      </c>
      <c r="K1178" s="9">
        <v>41884</v>
      </c>
      <c r="L1178" s="9">
        <v>42046</v>
      </c>
      <c r="M1178" s="8" t="s">
        <v>711</v>
      </c>
      <c r="N1178" s="5">
        <f t="shared" si="104"/>
        <v>1</v>
      </c>
      <c r="O1178" s="5">
        <f t="shared" si="105"/>
        <v>0</v>
      </c>
      <c r="P1178" s="4">
        <v>2</v>
      </c>
      <c r="Q1178" s="5">
        <v>38.287072999999999</v>
      </c>
      <c r="R1178" s="5">
        <v>-122.291771</v>
      </c>
      <c r="S1178" s="24">
        <v>93.503480280000005</v>
      </c>
      <c r="T1178" s="24">
        <v>67.749419950000004</v>
      </c>
      <c r="U1178" s="24">
        <v>0.77586206899999999</v>
      </c>
      <c r="V1178" s="24">
        <v>43.275862070000002</v>
      </c>
      <c r="W1178" s="24">
        <v>0</v>
      </c>
      <c r="X1178" s="25">
        <v>30118</v>
      </c>
      <c r="Y1178" s="24">
        <v>79.582366590000007</v>
      </c>
      <c r="Z1178" s="24">
        <v>78.42377261</v>
      </c>
    </row>
    <row r="1179" spans="1:26">
      <c r="A1179" s="4">
        <v>1178</v>
      </c>
      <c r="B1179" s="8" t="s">
        <v>2264</v>
      </c>
      <c r="C1179" t="s">
        <v>21</v>
      </c>
      <c r="D1179" s="4">
        <f t="shared" si="103"/>
        <v>0</v>
      </c>
      <c r="E1179" s="5" t="s">
        <v>11</v>
      </c>
      <c r="F1179" s="5" t="s">
        <v>22</v>
      </c>
      <c r="G1179" s="5">
        <v>1696</v>
      </c>
      <c r="H1179" s="5">
        <v>1948</v>
      </c>
      <c r="I1179" s="5">
        <f t="shared" si="107"/>
        <v>68</v>
      </c>
      <c r="J1179" s="7">
        <v>557000</v>
      </c>
      <c r="K1179" s="9">
        <v>41918</v>
      </c>
      <c r="L1179" s="9">
        <v>41956</v>
      </c>
      <c r="M1179" s="5" t="s">
        <v>372</v>
      </c>
      <c r="N1179" s="5">
        <f t="shared" si="104"/>
        <v>1</v>
      </c>
      <c r="O1179" s="5">
        <f t="shared" si="105"/>
        <v>0</v>
      </c>
      <c r="P1179" s="4">
        <v>1</v>
      </c>
      <c r="Q1179" s="5">
        <v>38.287030999999999</v>
      </c>
      <c r="R1179" s="5">
        <v>-122.291951</v>
      </c>
      <c r="S1179" s="24">
        <v>93.503480280000005</v>
      </c>
      <c r="T1179" s="24">
        <v>67.749419950000004</v>
      </c>
      <c r="U1179" s="24">
        <v>0.77586206899999999</v>
      </c>
      <c r="V1179" s="24">
        <v>43.275862070000002</v>
      </c>
      <c r="W1179" s="24">
        <v>0</v>
      </c>
      <c r="X1179" s="25">
        <v>30118</v>
      </c>
      <c r="Y1179" s="24">
        <v>79.582366590000007</v>
      </c>
      <c r="Z1179" s="24">
        <v>78.42377261</v>
      </c>
    </row>
    <row r="1180" spans="1:26">
      <c r="A1180" s="4">
        <v>1179</v>
      </c>
      <c r="B1180" s="8" t="s">
        <v>2265</v>
      </c>
      <c r="C1180" t="s">
        <v>21</v>
      </c>
      <c r="D1180" s="4">
        <f t="shared" si="103"/>
        <v>0</v>
      </c>
      <c r="E1180" s="5" t="s">
        <v>11</v>
      </c>
      <c r="F1180" s="5" t="s">
        <v>22</v>
      </c>
      <c r="G1180" s="5">
        <v>2127</v>
      </c>
      <c r="H1180" s="5">
        <v>1947</v>
      </c>
      <c r="I1180" s="5">
        <f t="shared" si="107"/>
        <v>69</v>
      </c>
      <c r="J1180" s="7">
        <v>615800</v>
      </c>
      <c r="K1180" s="9">
        <v>41917</v>
      </c>
      <c r="L1180" s="9">
        <v>41943</v>
      </c>
      <c r="M1180" s="8" t="s">
        <v>2266</v>
      </c>
      <c r="N1180" s="5">
        <f t="shared" si="104"/>
        <v>1</v>
      </c>
      <c r="O1180" s="5">
        <f t="shared" si="105"/>
        <v>0</v>
      </c>
      <c r="P1180" s="4">
        <v>1</v>
      </c>
      <c r="Q1180" s="5">
        <v>38.287483999999999</v>
      </c>
      <c r="R1180" s="5">
        <v>-122.290289</v>
      </c>
      <c r="S1180" s="24">
        <v>93.503480280000005</v>
      </c>
      <c r="T1180" s="24">
        <v>67.749419950000004</v>
      </c>
      <c r="U1180" s="24">
        <v>0.77586206899999999</v>
      </c>
      <c r="V1180" s="24">
        <v>43.275862070000002</v>
      </c>
      <c r="W1180" s="24">
        <v>0</v>
      </c>
      <c r="X1180" s="25">
        <v>30118</v>
      </c>
      <c r="Y1180" s="24">
        <v>79.582366590000007</v>
      </c>
      <c r="Z1180" s="24">
        <v>78.42377261</v>
      </c>
    </row>
    <row r="1181" spans="1:26">
      <c r="A1181" s="4">
        <v>1180</v>
      </c>
      <c r="B1181" s="8" t="s">
        <v>2267</v>
      </c>
      <c r="C1181" t="s">
        <v>21</v>
      </c>
      <c r="D1181" s="4">
        <f t="shared" si="103"/>
        <v>0</v>
      </c>
      <c r="E1181" s="5" t="s">
        <v>11</v>
      </c>
      <c r="F1181" s="5" t="s">
        <v>22</v>
      </c>
      <c r="G1181" s="5">
        <v>1853</v>
      </c>
      <c r="H1181" s="5">
        <v>1940</v>
      </c>
      <c r="I1181" s="5">
        <f t="shared" si="107"/>
        <v>76</v>
      </c>
      <c r="J1181" s="7">
        <v>609800</v>
      </c>
      <c r="K1181" s="5" t="s">
        <v>2782</v>
      </c>
      <c r="L1181" s="5" t="s">
        <v>2782</v>
      </c>
      <c r="M1181" s="8" t="s">
        <v>2268</v>
      </c>
      <c r="N1181" s="5">
        <f t="shared" si="104"/>
        <v>1</v>
      </c>
      <c r="O1181" s="5">
        <f t="shared" si="105"/>
        <v>0</v>
      </c>
      <c r="P1181" s="4">
        <v>1</v>
      </c>
      <c r="Q1181" s="5">
        <v>38.287470999999996</v>
      </c>
      <c r="R1181" s="5">
        <v>-122.290937</v>
      </c>
      <c r="S1181" s="24">
        <v>93.503480280000005</v>
      </c>
      <c r="T1181" s="24">
        <v>67.749419950000004</v>
      </c>
      <c r="U1181" s="24">
        <v>0.77586206899999999</v>
      </c>
      <c r="V1181" s="24">
        <v>43.275862070000002</v>
      </c>
      <c r="W1181" s="24">
        <v>0</v>
      </c>
      <c r="X1181" s="25">
        <v>30118</v>
      </c>
      <c r="Y1181" s="24">
        <v>79.582366590000007</v>
      </c>
      <c r="Z1181" s="24">
        <v>78.42377261</v>
      </c>
    </row>
    <row r="1182" spans="1:26">
      <c r="A1182" s="4">
        <v>1181</v>
      </c>
      <c r="B1182" s="8" t="s">
        <v>2269</v>
      </c>
      <c r="C1182" t="s">
        <v>21</v>
      </c>
      <c r="D1182" s="4">
        <f t="shared" si="103"/>
        <v>0</v>
      </c>
      <c r="E1182" s="5" t="s">
        <v>11</v>
      </c>
      <c r="F1182" s="5" t="s">
        <v>22</v>
      </c>
      <c r="G1182" s="5">
        <v>1608</v>
      </c>
      <c r="H1182" s="5">
        <v>1940</v>
      </c>
      <c r="I1182" s="5">
        <f t="shared" si="107"/>
        <v>76</v>
      </c>
      <c r="J1182" s="7">
        <v>779200</v>
      </c>
      <c r="K1182" s="9">
        <v>42075</v>
      </c>
      <c r="L1182" s="9">
        <v>42164</v>
      </c>
      <c r="M1182" s="8" t="s">
        <v>683</v>
      </c>
      <c r="N1182" s="5">
        <f t="shared" si="104"/>
        <v>1</v>
      </c>
      <c r="O1182" s="5">
        <f t="shared" si="105"/>
        <v>0</v>
      </c>
      <c r="P1182" s="4">
        <v>2</v>
      </c>
      <c r="Q1182" s="5">
        <v>38.287520999999998</v>
      </c>
      <c r="R1182" s="5">
        <v>-122.291933</v>
      </c>
      <c r="S1182" s="24">
        <v>93.503480280000005</v>
      </c>
      <c r="T1182" s="24">
        <v>67.749419950000004</v>
      </c>
      <c r="U1182" s="24">
        <v>0.77586206899999999</v>
      </c>
      <c r="V1182" s="24">
        <v>43.275862070000002</v>
      </c>
      <c r="W1182" s="24">
        <v>0</v>
      </c>
      <c r="X1182" s="25">
        <v>30118</v>
      </c>
      <c r="Y1182" s="24">
        <v>79.582366590000007</v>
      </c>
      <c r="Z1182" s="24">
        <v>78.42377261</v>
      </c>
    </row>
    <row r="1183" spans="1:26">
      <c r="A1183" s="4">
        <v>1182</v>
      </c>
      <c r="B1183" s="8" t="s">
        <v>2270</v>
      </c>
      <c r="C1183" t="s">
        <v>21</v>
      </c>
      <c r="D1183" s="4">
        <f t="shared" si="103"/>
        <v>0</v>
      </c>
      <c r="E1183" s="5" t="s">
        <v>11</v>
      </c>
      <c r="F1183" s="5" t="s">
        <v>22</v>
      </c>
      <c r="G1183" s="5">
        <v>1270</v>
      </c>
      <c r="H1183" s="5">
        <v>1941</v>
      </c>
      <c r="I1183" s="5">
        <f t="shared" si="107"/>
        <v>75</v>
      </c>
      <c r="J1183" s="7">
        <v>488400</v>
      </c>
      <c r="K1183" s="9">
        <v>42094</v>
      </c>
      <c r="L1183" s="5" t="s">
        <v>204</v>
      </c>
      <c r="M1183" s="8" t="s">
        <v>2271</v>
      </c>
      <c r="N1183" s="5">
        <f t="shared" si="104"/>
        <v>1</v>
      </c>
      <c r="O1183" s="5">
        <f t="shared" si="105"/>
        <v>0</v>
      </c>
      <c r="P1183" s="4">
        <v>2</v>
      </c>
      <c r="Q1183" s="5">
        <v>38.287523999999998</v>
      </c>
      <c r="R1183" s="5">
        <v>-122.292134</v>
      </c>
      <c r="S1183" s="24">
        <v>93.503480280000005</v>
      </c>
      <c r="T1183" s="24">
        <v>67.749419950000004</v>
      </c>
      <c r="U1183" s="24">
        <v>0.77586206899999999</v>
      </c>
      <c r="V1183" s="24">
        <v>43.275862070000002</v>
      </c>
      <c r="W1183" s="24">
        <v>0</v>
      </c>
      <c r="X1183" s="25">
        <v>30118</v>
      </c>
      <c r="Y1183" s="24">
        <v>79.582366590000007</v>
      </c>
      <c r="Z1183" s="24">
        <v>78.42377261</v>
      </c>
    </row>
    <row r="1184" spans="1:26">
      <c r="A1184" s="4">
        <v>1183</v>
      </c>
      <c r="B1184" s="8" t="s">
        <v>2272</v>
      </c>
      <c r="C1184" t="s">
        <v>21</v>
      </c>
      <c r="D1184" s="4">
        <f t="shared" si="103"/>
        <v>0</v>
      </c>
      <c r="E1184" s="5" t="s">
        <v>11</v>
      </c>
      <c r="F1184" s="5" t="s">
        <v>22</v>
      </c>
      <c r="G1184" s="5">
        <v>2002</v>
      </c>
      <c r="H1184" s="5">
        <v>1952</v>
      </c>
      <c r="I1184" s="5">
        <f t="shared" si="107"/>
        <v>64</v>
      </c>
      <c r="J1184" s="7">
        <v>597600</v>
      </c>
      <c r="K1184" s="9">
        <v>41960</v>
      </c>
      <c r="L1184" s="5" t="s">
        <v>2273</v>
      </c>
      <c r="M1184" s="8" t="s">
        <v>2274</v>
      </c>
      <c r="N1184" s="5">
        <f t="shared" si="104"/>
        <v>1</v>
      </c>
      <c r="O1184" s="5">
        <f t="shared" si="105"/>
        <v>0</v>
      </c>
      <c r="P1184" s="4">
        <v>2</v>
      </c>
      <c r="Q1184" s="5">
        <v>38.287520999999998</v>
      </c>
      <c r="R1184" s="5">
        <v>-122.292705</v>
      </c>
      <c r="S1184" s="24">
        <v>93.503480280000005</v>
      </c>
      <c r="T1184" s="24">
        <v>67.749419950000004</v>
      </c>
      <c r="U1184" s="24">
        <v>0.77586206899999999</v>
      </c>
      <c r="V1184" s="24">
        <v>43.275862070000002</v>
      </c>
      <c r="W1184" s="24">
        <v>0</v>
      </c>
      <c r="X1184" s="25">
        <v>30118</v>
      </c>
      <c r="Y1184" s="24">
        <v>79.582366590000007</v>
      </c>
      <c r="Z1184" s="24">
        <v>78.42377261</v>
      </c>
    </row>
    <row r="1185" spans="1:26">
      <c r="A1185" s="4">
        <v>1184</v>
      </c>
      <c r="B1185" s="8" t="s">
        <v>2275</v>
      </c>
      <c r="C1185" t="s">
        <v>21</v>
      </c>
      <c r="D1185" s="4">
        <f t="shared" si="103"/>
        <v>0</v>
      </c>
      <c r="E1185" s="5" t="s">
        <v>11</v>
      </c>
      <c r="F1185" s="5" t="s">
        <v>22</v>
      </c>
      <c r="G1185" s="5">
        <v>1700</v>
      </c>
      <c r="H1185" s="5">
        <v>1948</v>
      </c>
      <c r="I1185" s="5">
        <f t="shared" si="107"/>
        <v>68</v>
      </c>
      <c r="J1185" s="7">
        <v>811000</v>
      </c>
      <c r="K1185" s="9">
        <v>42207</v>
      </c>
      <c r="L1185" s="9">
        <v>42361</v>
      </c>
      <c r="M1185" s="8" t="s">
        <v>396</v>
      </c>
      <c r="N1185" s="5">
        <f t="shared" si="104"/>
        <v>1</v>
      </c>
      <c r="O1185" s="5">
        <f t="shared" si="105"/>
        <v>0</v>
      </c>
      <c r="P1185" s="4">
        <v>1</v>
      </c>
      <c r="Q1185" s="5">
        <v>38.287520000000001</v>
      </c>
      <c r="R1185" s="5">
        <v>-122.293268</v>
      </c>
      <c r="S1185" s="24">
        <v>93.503480280000005</v>
      </c>
      <c r="T1185" s="24">
        <v>67.749419950000004</v>
      </c>
      <c r="U1185" s="24">
        <v>0.77586206899999999</v>
      </c>
      <c r="V1185" s="24">
        <v>43.275862070000002</v>
      </c>
      <c r="W1185" s="24">
        <v>0</v>
      </c>
      <c r="X1185" s="25">
        <v>30118</v>
      </c>
      <c r="Y1185" s="24">
        <v>79.582366590000007</v>
      </c>
      <c r="Z1185" s="24">
        <v>78.42377261</v>
      </c>
    </row>
    <row r="1186" spans="1:26">
      <c r="A1186" s="4">
        <v>1185</v>
      </c>
      <c r="B1186" s="8" t="s">
        <v>2276</v>
      </c>
      <c r="C1186" t="s">
        <v>21</v>
      </c>
      <c r="D1186" s="4">
        <f t="shared" si="103"/>
        <v>0</v>
      </c>
      <c r="E1186" s="5" t="s">
        <v>11</v>
      </c>
      <c r="F1186" s="5" t="s">
        <v>22</v>
      </c>
      <c r="G1186" s="5">
        <v>1070</v>
      </c>
      <c r="H1186" s="5">
        <v>1948</v>
      </c>
      <c r="I1186" s="5">
        <f t="shared" si="107"/>
        <v>68</v>
      </c>
      <c r="J1186" s="7">
        <v>470600</v>
      </c>
      <c r="K1186" s="9">
        <v>41906</v>
      </c>
      <c r="L1186" s="9">
        <v>41955</v>
      </c>
      <c r="M1186" s="8" t="s">
        <v>751</v>
      </c>
      <c r="N1186" s="5">
        <f t="shared" si="104"/>
        <v>1</v>
      </c>
      <c r="O1186" s="5">
        <f t="shared" si="105"/>
        <v>0</v>
      </c>
      <c r="P1186" s="4">
        <v>2</v>
      </c>
      <c r="Q1186" s="5">
        <v>38.287523999999998</v>
      </c>
      <c r="R1186" s="5">
        <v>-122.29366400000001</v>
      </c>
      <c r="S1186" s="24">
        <v>93.503480280000005</v>
      </c>
      <c r="T1186" s="24">
        <v>67.749419950000004</v>
      </c>
      <c r="U1186" s="24">
        <v>0.77586206899999999</v>
      </c>
      <c r="V1186" s="24">
        <v>43.275862070000002</v>
      </c>
      <c r="W1186" s="24">
        <v>0</v>
      </c>
      <c r="X1186" s="25">
        <v>30118</v>
      </c>
      <c r="Y1186" s="24">
        <v>79.582366590000007</v>
      </c>
      <c r="Z1186" s="24">
        <v>78.42377261</v>
      </c>
    </row>
    <row r="1187" spans="1:26">
      <c r="A1187" s="4">
        <v>1186</v>
      </c>
      <c r="B1187" s="8" t="s">
        <v>2277</v>
      </c>
      <c r="C1187" t="s">
        <v>21</v>
      </c>
      <c r="D1187" s="4">
        <f t="shared" si="103"/>
        <v>0</v>
      </c>
      <c r="E1187" s="5" t="s">
        <v>11</v>
      </c>
      <c r="F1187" s="5" t="s">
        <v>22</v>
      </c>
      <c r="G1187" s="5">
        <v>1252</v>
      </c>
      <c r="H1187" s="5" t="s">
        <v>2782</v>
      </c>
      <c r="I1187" s="5" t="s">
        <v>2782</v>
      </c>
      <c r="J1187" s="7">
        <v>476100</v>
      </c>
      <c r="K1187" s="9">
        <v>41927</v>
      </c>
      <c r="L1187" s="9">
        <v>41961</v>
      </c>
      <c r="M1187" s="8" t="s">
        <v>2278</v>
      </c>
      <c r="N1187" s="5">
        <f t="shared" si="104"/>
        <v>1</v>
      </c>
      <c r="O1187" s="5">
        <f t="shared" si="105"/>
        <v>0</v>
      </c>
      <c r="P1187" s="4">
        <v>2</v>
      </c>
      <c r="Q1187" s="5">
        <v>38.282635999999997</v>
      </c>
      <c r="R1187" s="5">
        <v>-122.29400699999999</v>
      </c>
      <c r="S1187" s="24">
        <v>100</v>
      </c>
      <c r="T1187" s="24">
        <v>62.1875</v>
      </c>
      <c r="U1187" s="24">
        <v>0</v>
      </c>
      <c r="V1187" s="24">
        <v>31.655372700000001</v>
      </c>
      <c r="W1187" s="24">
        <v>0</v>
      </c>
      <c r="X1187" s="25">
        <v>22492</v>
      </c>
      <c r="Y1187" s="24">
        <v>60.9375</v>
      </c>
      <c r="Z1187" s="24">
        <v>74.587458749999996</v>
      </c>
    </row>
    <row r="1188" spans="1:26">
      <c r="A1188" s="4">
        <v>1187</v>
      </c>
      <c r="B1188" s="8" t="s">
        <v>2279</v>
      </c>
      <c r="C1188" t="s">
        <v>21</v>
      </c>
      <c r="D1188" s="4">
        <f t="shared" si="103"/>
        <v>0</v>
      </c>
      <c r="E1188" s="5" t="s">
        <v>11</v>
      </c>
      <c r="F1188" s="5" t="s">
        <v>22</v>
      </c>
      <c r="G1188" s="5">
        <v>2016</v>
      </c>
      <c r="H1188" s="5">
        <v>1949</v>
      </c>
      <c r="I1188" s="5">
        <f t="shared" ref="I1188:I1228" si="108">2016-H1188</f>
        <v>67</v>
      </c>
      <c r="J1188" s="7">
        <v>598400</v>
      </c>
      <c r="K1188" s="9">
        <v>42054</v>
      </c>
      <c r="L1188" s="5" t="s">
        <v>2280</v>
      </c>
      <c r="M1188" s="8" t="s">
        <v>2281</v>
      </c>
      <c r="N1188" s="5">
        <f t="shared" si="104"/>
        <v>0</v>
      </c>
      <c r="O1188" s="5">
        <f t="shared" si="105"/>
        <v>0</v>
      </c>
      <c r="P1188" s="4">
        <v>2</v>
      </c>
      <c r="Q1188" s="5">
        <v>38.283594000000001</v>
      </c>
      <c r="R1188" s="5">
        <v>-122.294747</v>
      </c>
      <c r="S1188" s="24">
        <v>100</v>
      </c>
      <c r="T1188" s="24">
        <v>62.1875</v>
      </c>
      <c r="U1188" s="24">
        <v>0</v>
      </c>
      <c r="V1188" s="24">
        <v>31.655372700000001</v>
      </c>
      <c r="W1188" s="24">
        <v>0</v>
      </c>
      <c r="X1188" s="25">
        <v>22492</v>
      </c>
      <c r="Y1188" s="24">
        <v>60.9375</v>
      </c>
      <c r="Z1188" s="24">
        <v>74.587458749999996</v>
      </c>
    </row>
    <row r="1189" spans="1:26">
      <c r="A1189" s="4">
        <v>1188</v>
      </c>
      <c r="B1189" s="8" t="s">
        <v>2282</v>
      </c>
      <c r="C1189" t="s">
        <v>21</v>
      </c>
      <c r="D1189" s="4">
        <f t="shared" si="103"/>
        <v>0</v>
      </c>
      <c r="E1189" s="5" t="s">
        <v>11</v>
      </c>
      <c r="F1189" s="5" t="s">
        <v>22</v>
      </c>
      <c r="G1189" s="5">
        <v>1502</v>
      </c>
      <c r="H1189" s="5">
        <v>1951</v>
      </c>
      <c r="I1189" s="5">
        <f t="shared" si="108"/>
        <v>65</v>
      </c>
      <c r="J1189" s="7">
        <v>522300</v>
      </c>
      <c r="K1189" s="9">
        <v>42445</v>
      </c>
      <c r="L1189" s="5" t="s">
        <v>2283</v>
      </c>
      <c r="M1189" s="8" t="s">
        <v>2284</v>
      </c>
      <c r="N1189" s="5">
        <f t="shared" si="104"/>
        <v>0</v>
      </c>
      <c r="O1189" s="5">
        <f t="shared" si="105"/>
        <v>0</v>
      </c>
      <c r="P1189" s="4">
        <v>2</v>
      </c>
      <c r="Q1189" s="5">
        <v>38.283709999999999</v>
      </c>
      <c r="R1189" s="5">
        <v>-122.29547599999999</v>
      </c>
      <c r="S1189" s="24">
        <v>100</v>
      </c>
      <c r="T1189" s="24">
        <v>62.1875</v>
      </c>
      <c r="U1189" s="24">
        <v>0</v>
      </c>
      <c r="V1189" s="24">
        <v>31.655372700000001</v>
      </c>
      <c r="W1189" s="24">
        <v>0</v>
      </c>
      <c r="X1189" s="25">
        <v>22492</v>
      </c>
      <c r="Y1189" s="24">
        <v>60.9375</v>
      </c>
      <c r="Z1189" s="24">
        <v>74.587458749999996</v>
      </c>
    </row>
    <row r="1190" spans="1:26">
      <c r="A1190" s="4">
        <v>1189</v>
      </c>
      <c r="B1190" s="8" t="s">
        <v>2285</v>
      </c>
      <c r="C1190" t="s">
        <v>21</v>
      </c>
      <c r="D1190" s="4">
        <f t="shared" si="103"/>
        <v>0</v>
      </c>
      <c r="E1190" s="5" t="s">
        <v>11</v>
      </c>
      <c r="F1190" s="5" t="s">
        <v>22</v>
      </c>
      <c r="G1190" s="5">
        <v>1498</v>
      </c>
      <c r="H1190" s="5">
        <v>1953</v>
      </c>
      <c r="I1190" s="5">
        <f t="shared" si="108"/>
        <v>63</v>
      </c>
      <c r="J1190" s="7">
        <v>569300</v>
      </c>
      <c r="K1190" s="9">
        <v>41908</v>
      </c>
      <c r="L1190" s="5" t="s">
        <v>104</v>
      </c>
      <c r="M1190" s="8" t="s">
        <v>2286</v>
      </c>
      <c r="N1190" s="5">
        <f t="shared" si="104"/>
        <v>1</v>
      </c>
      <c r="O1190" s="5">
        <f t="shared" si="105"/>
        <v>0</v>
      </c>
      <c r="P1190" s="4">
        <v>2</v>
      </c>
      <c r="Q1190" s="5">
        <v>38.284210999999999</v>
      </c>
      <c r="R1190" s="5">
        <v>-122.296116</v>
      </c>
      <c r="S1190" s="24">
        <v>100</v>
      </c>
      <c r="T1190" s="24">
        <v>62.1875</v>
      </c>
      <c r="U1190" s="24">
        <v>0</v>
      </c>
      <c r="V1190" s="24">
        <v>31.655372700000001</v>
      </c>
      <c r="W1190" s="24">
        <v>0</v>
      </c>
      <c r="X1190" s="25">
        <v>22492</v>
      </c>
      <c r="Y1190" s="24">
        <v>60.9375</v>
      </c>
      <c r="Z1190" s="24">
        <v>74.587458749999996</v>
      </c>
    </row>
    <row r="1191" spans="1:26">
      <c r="A1191" s="4">
        <v>1190</v>
      </c>
      <c r="B1191" s="8" t="s">
        <v>2287</v>
      </c>
      <c r="C1191" t="s">
        <v>21</v>
      </c>
      <c r="D1191" s="4">
        <f t="shared" si="103"/>
        <v>0</v>
      </c>
      <c r="E1191" s="5" t="s">
        <v>11</v>
      </c>
      <c r="F1191" s="5" t="s">
        <v>22</v>
      </c>
      <c r="G1191" s="5">
        <v>1042</v>
      </c>
      <c r="H1191" s="5">
        <v>1951</v>
      </c>
      <c r="I1191" s="5">
        <f t="shared" si="108"/>
        <v>65</v>
      </c>
      <c r="J1191" s="7">
        <v>461400</v>
      </c>
      <c r="K1191" s="5" t="s">
        <v>2782</v>
      </c>
      <c r="L1191" s="5" t="s">
        <v>2782</v>
      </c>
      <c r="M1191" s="8" t="s">
        <v>2288</v>
      </c>
      <c r="N1191" s="5">
        <f t="shared" si="104"/>
        <v>0</v>
      </c>
      <c r="O1191" s="5">
        <f t="shared" si="105"/>
        <v>0</v>
      </c>
      <c r="P1191" s="4">
        <v>2</v>
      </c>
      <c r="Q1191" s="5">
        <v>38.284301999999997</v>
      </c>
      <c r="R1191" s="5">
        <v>-122.297517</v>
      </c>
      <c r="S1191" s="24">
        <v>100</v>
      </c>
      <c r="T1191" s="24">
        <v>62.1875</v>
      </c>
      <c r="U1191" s="24">
        <v>0</v>
      </c>
      <c r="V1191" s="24">
        <v>31.655372700000001</v>
      </c>
      <c r="W1191" s="24">
        <v>0</v>
      </c>
      <c r="X1191" s="25">
        <v>22492</v>
      </c>
      <c r="Y1191" s="24">
        <v>60.9375</v>
      </c>
      <c r="Z1191" s="24">
        <v>74.587458749999996</v>
      </c>
    </row>
    <row r="1192" spans="1:26">
      <c r="A1192" s="4">
        <v>1191</v>
      </c>
      <c r="B1192" s="8" t="s">
        <v>2289</v>
      </c>
      <c r="C1192" t="s">
        <v>21</v>
      </c>
      <c r="D1192" s="4">
        <f t="shared" si="103"/>
        <v>0</v>
      </c>
      <c r="E1192" s="5" t="s">
        <v>11</v>
      </c>
      <c r="F1192" s="5" t="s">
        <v>22</v>
      </c>
      <c r="G1192" s="5">
        <v>1490</v>
      </c>
      <c r="H1192" s="5">
        <v>1964</v>
      </c>
      <c r="I1192" s="5">
        <f t="shared" si="108"/>
        <v>52</v>
      </c>
      <c r="J1192" s="7">
        <v>522300</v>
      </c>
      <c r="K1192" s="5" t="s">
        <v>2782</v>
      </c>
      <c r="L1192" s="5" t="s">
        <v>2782</v>
      </c>
      <c r="M1192" s="8" t="s">
        <v>2290</v>
      </c>
      <c r="N1192" s="5">
        <f t="shared" si="104"/>
        <v>1</v>
      </c>
      <c r="O1192" s="5">
        <f t="shared" si="105"/>
        <v>0</v>
      </c>
      <c r="P1192" s="4">
        <v>1</v>
      </c>
      <c r="Q1192" s="5">
        <v>38.283431999999998</v>
      </c>
      <c r="R1192" s="5">
        <v>-122.297645</v>
      </c>
      <c r="S1192" s="24">
        <v>100</v>
      </c>
      <c r="T1192" s="24">
        <v>62.1875</v>
      </c>
      <c r="U1192" s="24">
        <v>0</v>
      </c>
      <c r="V1192" s="24">
        <v>31.655372700000001</v>
      </c>
      <c r="W1192" s="24">
        <v>0</v>
      </c>
      <c r="X1192" s="25">
        <v>22492</v>
      </c>
      <c r="Y1192" s="24">
        <v>60.9375</v>
      </c>
      <c r="Z1192" s="24">
        <v>74.587458749999996</v>
      </c>
    </row>
    <row r="1193" spans="1:26">
      <c r="A1193" s="4">
        <v>1192</v>
      </c>
      <c r="B1193" s="8" t="s">
        <v>2291</v>
      </c>
      <c r="C1193" t="s">
        <v>21</v>
      </c>
      <c r="D1193" s="4">
        <f t="shared" si="103"/>
        <v>0</v>
      </c>
      <c r="E1193" s="5" t="s">
        <v>11</v>
      </c>
      <c r="F1193" s="5" t="s">
        <v>22</v>
      </c>
      <c r="G1193" s="5">
        <v>1400</v>
      </c>
      <c r="H1193" s="5">
        <v>1952</v>
      </c>
      <c r="I1193" s="5">
        <f t="shared" si="108"/>
        <v>64</v>
      </c>
      <c r="J1193" s="7">
        <v>542500</v>
      </c>
      <c r="K1193" s="5" t="s">
        <v>2782</v>
      </c>
      <c r="L1193" s="5" t="s">
        <v>2782</v>
      </c>
      <c r="M1193" s="8" t="s">
        <v>1400</v>
      </c>
      <c r="N1193" s="5">
        <f t="shared" si="104"/>
        <v>1</v>
      </c>
      <c r="O1193" s="5">
        <f t="shared" si="105"/>
        <v>0</v>
      </c>
      <c r="P1193" s="4">
        <v>2</v>
      </c>
      <c r="Q1193" s="5">
        <v>38.282778</v>
      </c>
      <c r="R1193" s="5">
        <v>-122.29820599999999</v>
      </c>
      <c r="S1193" s="24">
        <v>100</v>
      </c>
      <c r="T1193" s="24">
        <v>62.1875</v>
      </c>
      <c r="U1193" s="24">
        <v>0</v>
      </c>
      <c r="V1193" s="24">
        <v>31.655372700000001</v>
      </c>
      <c r="W1193" s="24">
        <v>0</v>
      </c>
      <c r="X1193" s="25">
        <v>22492</v>
      </c>
      <c r="Y1193" s="24">
        <v>60.9375</v>
      </c>
      <c r="Z1193" s="24">
        <v>74.587458749999996</v>
      </c>
    </row>
    <row r="1194" spans="1:26">
      <c r="A1194" s="4">
        <v>1193</v>
      </c>
      <c r="B1194" s="8" t="s">
        <v>2292</v>
      </c>
      <c r="C1194" t="s">
        <v>21</v>
      </c>
      <c r="D1194" s="4">
        <f t="shared" si="103"/>
        <v>0</v>
      </c>
      <c r="E1194" s="5" t="s">
        <v>11</v>
      </c>
      <c r="F1194" s="5" t="s">
        <v>22</v>
      </c>
      <c r="G1194" s="5">
        <v>1639</v>
      </c>
      <c r="H1194" s="5">
        <v>1951</v>
      </c>
      <c r="I1194" s="5">
        <f t="shared" si="108"/>
        <v>65</v>
      </c>
      <c r="J1194" s="7">
        <v>539500</v>
      </c>
      <c r="K1194" s="9">
        <v>41906</v>
      </c>
      <c r="L1194" s="9">
        <v>41962</v>
      </c>
      <c r="M1194" s="8" t="s">
        <v>2293</v>
      </c>
      <c r="N1194" s="5">
        <f t="shared" si="104"/>
        <v>1</v>
      </c>
      <c r="O1194" s="5">
        <f t="shared" si="105"/>
        <v>0</v>
      </c>
      <c r="P1194" s="4">
        <v>1</v>
      </c>
      <c r="Q1194" s="5">
        <v>38.283441000000003</v>
      </c>
      <c r="R1194" s="5">
        <v>-122.299053</v>
      </c>
      <c r="S1194" s="24">
        <v>100</v>
      </c>
      <c r="T1194" s="24">
        <v>62.1875</v>
      </c>
      <c r="U1194" s="24">
        <v>0</v>
      </c>
      <c r="V1194" s="24">
        <v>31.655372700000001</v>
      </c>
      <c r="W1194" s="24">
        <v>0</v>
      </c>
      <c r="X1194" s="25">
        <v>22492</v>
      </c>
      <c r="Y1194" s="24">
        <v>60.9375</v>
      </c>
      <c r="Z1194" s="24">
        <v>74.587458749999996</v>
      </c>
    </row>
    <row r="1195" spans="1:26">
      <c r="A1195" s="4">
        <v>1194</v>
      </c>
      <c r="B1195" s="8" t="s">
        <v>2294</v>
      </c>
      <c r="C1195" t="s">
        <v>21</v>
      </c>
      <c r="D1195" s="4">
        <f t="shared" si="103"/>
        <v>0</v>
      </c>
      <c r="E1195" s="5" t="s">
        <v>11</v>
      </c>
      <c r="F1195" s="5" t="s">
        <v>22</v>
      </c>
      <c r="G1195" s="5">
        <v>1750</v>
      </c>
      <c r="H1195" s="5">
        <v>1964</v>
      </c>
      <c r="I1195" s="5">
        <f t="shared" si="108"/>
        <v>52</v>
      </c>
      <c r="J1195" s="7">
        <v>550200</v>
      </c>
      <c r="K1195" s="9">
        <v>42097</v>
      </c>
      <c r="L1195" s="9">
        <v>42195</v>
      </c>
      <c r="M1195" s="8" t="s">
        <v>2295</v>
      </c>
      <c r="N1195" s="5">
        <f t="shared" si="104"/>
        <v>0</v>
      </c>
      <c r="O1195" s="5">
        <f t="shared" si="105"/>
        <v>0</v>
      </c>
      <c r="P1195" s="4">
        <v>2</v>
      </c>
      <c r="Q1195" s="5">
        <v>38.285789000000001</v>
      </c>
      <c r="R1195" s="5">
        <v>-122.29857800000001</v>
      </c>
      <c r="S1195" s="24">
        <v>100</v>
      </c>
      <c r="T1195" s="24">
        <v>62.1875</v>
      </c>
      <c r="U1195" s="24">
        <v>0</v>
      </c>
      <c r="V1195" s="24">
        <v>31.655372700000001</v>
      </c>
      <c r="W1195" s="24">
        <v>0</v>
      </c>
      <c r="X1195" s="25">
        <v>22492</v>
      </c>
      <c r="Y1195" s="24">
        <v>60.9375</v>
      </c>
      <c r="Z1195" s="24">
        <v>74.587458749999996</v>
      </c>
    </row>
    <row r="1196" spans="1:26">
      <c r="A1196" s="4">
        <v>1195</v>
      </c>
      <c r="B1196" s="8" t="s">
        <v>2296</v>
      </c>
      <c r="C1196" t="s">
        <v>21</v>
      </c>
      <c r="D1196" s="4">
        <f t="shared" si="103"/>
        <v>0</v>
      </c>
      <c r="E1196" s="5" t="s">
        <v>11</v>
      </c>
      <c r="F1196" s="5" t="s">
        <v>22</v>
      </c>
      <c r="G1196" s="5">
        <v>1501</v>
      </c>
      <c r="H1196" s="5">
        <v>1951</v>
      </c>
      <c r="I1196" s="5">
        <f t="shared" si="108"/>
        <v>65</v>
      </c>
      <c r="J1196" s="7">
        <v>566500</v>
      </c>
      <c r="K1196" s="5" t="s">
        <v>2782</v>
      </c>
      <c r="L1196" s="5" t="s">
        <v>2782</v>
      </c>
      <c r="M1196" s="8" t="s">
        <v>1400</v>
      </c>
      <c r="N1196" s="5">
        <f t="shared" si="104"/>
        <v>1</v>
      </c>
      <c r="O1196" s="5">
        <f t="shared" si="105"/>
        <v>0</v>
      </c>
      <c r="P1196" s="4">
        <v>2</v>
      </c>
      <c r="Q1196" s="5">
        <v>38.285198000000001</v>
      </c>
      <c r="R1196" s="5">
        <v>-122.296802</v>
      </c>
      <c r="S1196" s="24">
        <v>100</v>
      </c>
      <c r="T1196" s="24">
        <v>62.1875</v>
      </c>
      <c r="U1196" s="24">
        <v>0</v>
      </c>
      <c r="V1196" s="24">
        <v>31.655372700000001</v>
      </c>
      <c r="W1196" s="24">
        <v>0</v>
      </c>
      <c r="X1196" s="25">
        <v>22492</v>
      </c>
      <c r="Y1196" s="24">
        <v>60.9375</v>
      </c>
      <c r="Z1196" s="24">
        <v>74.587458749999996</v>
      </c>
    </row>
    <row r="1197" spans="1:26">
      <c r="A1197" s="4">
        <v>1196</v>
      </c>
      <c r="B1197" s="8" t="s">
        <v>2297</v>
      </c>
      <c r="C1197" t="s">
        <v>21</v>
      </c>
      <c r="D1197" s="4">
        <f t="shared" si="103"/>
        <v>0</v>
      </c>
      <c r="E1197" s="5" t="s">
        <v>11</v>
      </c>
      <c r="F1197" s="5" t="s">
        <v>22</v>
      </c>
      <c r="G1197" s="5">
        <v>988</v>
      </c>
      <c r="H1197" s="5">
        <v>1950</v>
      </c>
      <c r="I1197" s="5">
        <f t="shared" si="108"/>
        <v>66</v>
      </c>
      <c r="J1197" s="7">
        <v>452300</v>
      </c>
      <c r="K1197" s="5" t="s">
        <v>2782</v>
      </c>
      <c r="L1197" s="5" t="s">
        <v>2782</v>
      </c>
      <c r="M1197" s="8" t="s">
        <v>1400</v>
      </c>
      <c r="N1197" s="5">
        <f t="shared" si="104"/>
        <v>1</v>
      </c>
      <c r="O1197" s="5">
        <f t="shared" si="105"/>
        <v>0</v>
      </c>
      <c r="P1197" s="4">
        <v>2</v>
      </c>
      <c r="Q1197" s="5">
        <v>38.285604999999997</v>
      </c>
      <c r="R1197" s="5">
        <v>-122.29684899999999</v>
      </c>
      <c r="S1197" s="24">
        <v>100</v>
      </c>
      <c r="T1197" s="24">
        <v>62.1875</v>
      </c>
      <c r="U1197" s="24">
        <v>0</v>
      </c>
      <c r="V1197" s="24">
        <v>31.655372700000001</v>
      </c>
      <c r="W1197" s="24">
        <v>0</v>
      </c>
      <c r="X1197" s="25">
        <v>22492</v>
      </c>
      <c r="Y1197" s="24">
        <v>60.9375</v>
      </c>
      <c r="Z1197" s="24">
        <v>74.587458749999996</v>
      </c>
    </row>
    <row r="1198" spans="1:26">
      <c r="A1198" s="4">
        <v>1197</v>
      </c>
      <c r="B1198" s="8" t="s">
        <v>2298</v>
      </c>
      <c r="C1198" t="s">
        <v>21</v>
      </c>
      <c r="D1198" s="4">
        <f t="shared" si="103"/>
        <v>0</v>
      </c>
      <c r="E1198" s="5" t="s">
        <v>11</v>
      </c>
      <c r="F1198" s="5" t="s">
        <v>22</v>
      </c>
      <c r="G1198" s="5">
        <v>1414</v>
      </c>
      <c r="H1198" s="5">
        <v>1950</v>
      </c>
      <c r="I1198" s="5">
        <f t="shared" si="108"/>
        <v>66</v>
      </c>
      <c r="J1198" s="7">
        <v>514300</v>
      </c>
      <c r="K1198" s="9">
        <v>42173</v>
      </c>
      <c r="L1198" s="9">
        <v>42178</v>
      </c>
      <c r="M1198" s="8" t="s">
        <v>2299</v>
      </c>
      <c r="N1198" s="5">
        <f t="shared" si="104"/>
        <v>1</v>
      </c>
      <c r="O1198" s="5">
        <f t="shared" si="105"/>
        <v>0</v>
      </c>
      <c r="P1198" s="4">
        <v>2</v>
      </c>
      <c r="Q1198" s="5">
        <v>38.284871000000003</v>
      </c>
      <c r="R1198" s="5">
        <v>-122.295571</v>
      </c>
      <c r="S1198" s="24">
        <v>100</v>
      </c>
      <c r="T1198" s="24">
        <v>62.1875</v>
      </c>
      <c r="U1198" s="24">
        <v>0</v>
      </c>
      <c r="V1198" s="24">
        <v>31.655372700000001</v>
      </c>
      <c r="W1198" s="24">
        <v>0</v>
      </c>
      <c r="X1198" s="25">
        <v>22492</v>
      </c>
      <c r="Y1198" s="24">
        <v>60.9375</v>
      </c>
      <c r="Z1198" s="24">
        <v>74.587458749999996</v>
      </c>
    </row>
    <row r="1199" spans="1:26">
      <c r="A1199" s="4">
        <v>1198</v>
      </c>
      <c r="B1199" s="8" t="s">
        <v>2300</v>
      </c>
      <c r="C1199" t="s">
        <v>21</v>
      </c>
      <c r="D1199" s="4">
        <f t="shared" si="103"/>
        <v>0</v>
      </c>
      <c r="E1199" s="5" t="s">
        <v>11</v>
      </c>
      <c r="F1199" s="5" t="s">
        <v>22</v>
      </c>
      <c r="G1199" s="5">
        <v>1562</v>
      </c>
      <c r="H1199" s="5">
        <v>1941</v>
      </c>
      <c r="I1199" s="5">
        <f t="shared" si="108"/>
        <v>75</v>
      </c>
      <c r="J1199" s="7">
        <v>548700</v>
      </c>
      <c r="K1199" s="5" t="s">
        <v>2782</v>
      </c>
      <c r="L1199" s="5" t="s">
        <v>2782</v>
      </c>
      <c r="M1199" s="8" t="s">
        <v>2301</v>
      </c>
      <c r="N1199" s="5">
        <f t="shared" si="104"/>
        <v>0</v>
      </c>
      <c r="O1199" s="5">
        <f t="shared" si="105"/>
        <v>0</v>
      </c>
      <c r="P1199" s="4">
        <v>2</v>
      </c>
      <c r="Q1199" s="5">
        <v>38.285845999999999</v>
      </c>
      <c r="R1199" s="5">
        <v>-122.295722</v>
      </c>
      <c r="S1199" s="24">
        <v>100</v>
      </c>
      <c r="T1199" s="24">
        <v>62.1875</v>
      </c>
      <c r="U1199" s="24">
        <v>0</v>
      </c>
      <c r="V1199" s="24">
        <v>31.655372700000001</v>
      </c>
      <c r="W1199" s="24">
        <v>0</v>
      </c>
      <c r="X1199" s="25">
        <v>22492</v>
      </c>
      <c r="Y1199" s="24">
        <v>60.9375</v>
      </c>
      <c r="Z1199" s="24">
        <v>74.587458749999996</v>
      </c>
    </row>
    <row r="1200" spans="1:26">
      <c r="A1200" s="4">
        <v>1199</v>
      </c>
      <c r="B1200" s="8" t="s">
        <v>2302</v>
      </c>
      <c r="C1200" t="s">
        <v>21</v>
      </c>
      <c r="D1200" s="4">
        <f t="shared" si="103"/>
        <v>0</v>
      </c>
      <c r="E1200" s="5" t="s">
        <v>11</v>
      </c>
      <c r="F1200" s="5" t="s">
        <v>22</v>
      </c>
      <c r="G1200" s="5">
        <v>1217</v>
      </c>
      <c r="H1200" s="5">
        <v>1941</v>
      </c>
      <c r="I1200" s="5">
        <f t="shared" si="108"/>
        <v>75</v>
      </c>
      <c r="J1200" s="7">
        <v>501400</v>
      </c>
      <c r="K1200" s="9">
        <v>41948</v>
      </c>
      <c r="L1200" s="9">
        <v>41991</v>
      </c>
      <c r="M1200" s="8" t="s">
        <v>1400</v>
      </c>
      <c r="N1200" s="5">
        <f t="shared" si="104"/>
        <v>1</v>
      </c>
      <c r="O1200" s="5">
        <f t="shared" si="105"/>
        <v>0</v>
      </c>
      <c r="P1200" s="4">
        <v>2</v>
      </c>
      <c r="Q1200" s="5">
        <v>38.286166999999999</v>
      </c>
      <c r="R1200" s="5">
        <v>-122.295755</v>
      </c>
      <c r="S1200" s="24">
        <v>100</v>
      </c>
      <c r="T1200" s="24">
        <v>62.1875</v>
      </c>
      <c r="U1200" s="24">
        <v>0</v>
      </c>
      <c r="V1200" s="24">
        <v>31.655372700000001</v>
      </c>
      <c r="W1200" s="24">
        <v>0</v>
      </c>
      <c r="X1200" s="25">
        <v>22492</v>
      </c>
      <c r="Y1200" s="24">
        <v>60.9375</v>
      </c>
      <c r="Z1200" s="24">
        <v>74.587458749999996</v>
      </c>
    </row>
    <row r="1201" spans="1:26">
      <c r="A1201" s="4">
        <v>1200</v>
      </c>
      <c r="B1201" s="8" t="s">
        <v>2303</v>
      </c>
      <c r="C1201" t="s">
        <v>21</v>
      </c>
      <c r="D1201" s="4">
        <f t="shared" si="103"/>
        <v>0</v>
      </c>
      <c r="E1201" s="5" t="s">
        <v>11</v>
      </c>
      <c r="F1201" s="5" t="s">
        <v>22</v>
      </c>
      <c r="G1201" s="5">
        <v>1795</v>
      </c>
      <c r="H1201" s="5">
        <v>1955</v>
      </c>
      <c r="I1201" s="5">
        <f t="shared" si="108"/>
        <v>61</v>
      </c>
      <c r="J1201" s="7">
        <v>750000</v>
      </c>
      <c r="K1201" s="5" t="s">
        <v>2782</v>
      </c>
      <c r="L1201" s="5" t="s">
        <v>2782</v>
      </c>
      <c r="M1201" s="8" t="s">
        <v>2304</v>
      </c>
      <c r="N1201" s="5">
        <f t="shared" si="104"/>
        <v>0</v>
      </c>
      <c r="O1201" s="5">
        <f t="shared" si="105"/>
        <v>0</v>
      </c>
      <c r="P1201" s="4">
        <v>3</v>
      </c>
      <c r="Q1201" s="5">
        <v>38.284947000000003</v>
      </c>
      <c r="R1201" s="5">
        <v>-122.29429399999999</v>
      </c>
      <c r="S1201" s="24">
        <v>100</v>
      </c>
      <c r="T1201" s="24">
        <v>62.1875</v>
      </c>
      <c r="U1201" s="24">
        <v>0</v>
      </c>
      <c r="V1201" s="24">
        <v>31.655372700000001</v>
      </c>
      <c r="W1201" s="24">
        <v>0</v>
      </c>
      <c r="X1201" s="25">
        <v>22492</v>
      </c>
      <c r="Y1201" s="24">
        <v>60.9375</v>
      </c>
      <c r="Z1201" s="24">
        <v>74.587458749999996</v>
      </c>
    </row>
    <row r="1202" spans="1:26">
      <c r="A1202" s="4">
        <v>1201</v>
      </c>
      <c r="B1202" s="8" t="s">
        <v>2305</v>
      </c>
      <c r="C1202" t="s">
        <v>21</v>
      </c>
      <c r="D1202" s="4">
        <f t="shared" si="103"/>
        <v>0</v>
      </c>
      <c r="E1202" s="5" t="s">
        <v>11</v>
      </c>
      <c r="F1202" s="5" t="s">
        <v>22</v>
      </c>
      <c r="G1202" s="5">
        <v>1916</v>
      </c>
      <c r="H1202" s="5">
        <v>1940</v>
      </c>
      <c r="I1202" s="5">
        <f t="shared" si="108"/>
        <v>76</v>
      </c>
      <c r="J1202" s="7">
        <v>630000</v>
      </c>
      <c r="K1202" s="9">
        <v>42205</v>
      </c>
      <c r="L1202" s="9">
        <v>42212</v>
      </c>
      <c r="M1202" s="8" t="s">
        <v>2306</v>
      </c>
      <c r="N1202" s="5">
        <f t="shared" si="104"/>
        <v>1</v>
      </c>
      <c r="O1202" s="5">
        <f t="shared" si="105"/>
        <v>0</v>
      </c>
      <c r="P1202" s="4">
        <v>1</v>
      </c>
      <c r="Q1202" s="5">
        <v>38.285446999999998</v>
      </c>
      <c r="R1202" s="5">
        <v>-122.29442</v>
      </c>
      <c r="S1202" s="24">
        <v>100</v>
      </c>
      <c r="T1202" s="24">
        <v>62.1875</v>
      </c>
      <c r="U1202" s="24">
        <v>0</v>
      </c>
      <c r="V1202" s="24">
        <v>31.655372700000001</v>
      </c>
      <c r="W1202" s="24">
        <v>0</v>
      </c>
      <c r="X1202" s="25">
        <v>22492</v>
      </c>
      <c r="Y1202" s="24">
        <v>60.9375</v>
      </c>
      <c r="Z1202" s="24">
        <v>74.587458749999996</v>
      </c>
    </row>
    <row r="1203" spans="1:26">
      <c r="A1203" s="4">
        <v>1202</v>
      </c>
      <c r="B1203" s="8" t="s">
        <v>2307</v>
      </c>
      <c r="C1203" t="s">
        <v>21</v>
      </c>
      <c r="D1203" s="4">
        <f t="shared" si="103"/>
        <v>0</v>
      </c>
      <c r="E1203" s="5" t="s">
        <v>11</v>
      </c>
      <c r="F1203" s="5" t="s">
        <v>22</v>
      </c>
      <c r="G1203" s="5">
        <v>1172</v>
      </c>
      <c r="H1203" s="5">
        <v>1948</v>
      </c>
      <c r="I1203" s="5">
        <f t="shared" si="108"/>
        <v>68</v>
      </c>
      <c r="J1203" s="7">
        <v>502500</v>
      </c>
      <c r="K1203" s="9">
        <v>42331</v>
      </c>
      <c r="L1203" s="9">
        <v>42333</v>
      </c>
      <c r="M1203" s="8" t="s">
        <v>5</v>
      </c>
      <c r="N1203" s="5">
        <f t="shared" si="104"/>
        <v>0</v>
      </c>
      <c r="O1203" s="5">
        <f t="shared" si="105"/>
        <v>0</v>
      </c>
      <c r="P1203" s="4">
        <v>1</v>
      </c>
      <c r="Q1203" s="5">
        <v>38.285715000000003</v>
      </c>
      <c r="R1203" s="5">
        <v>-122.294994</v>
      </c>
      <c r="S1203" s="24">
        <v>100</v>
      </c>
      <c r="T1203" s="24">
        <v>62.1875</v>
      </c>
      <c r="U1203" s="24">
        <v>0</v>
      </c>
      <c r="V1203" s="24">
        <v>31.655372700000001</v>
      </c>
      <c r="W1203" s="24">
        <v>0</v>
      </c>
      <c r="X1203" s="25">
        <v>22492</v>
      </c>
      <c r="Y1203" s="24">
        <v>60.9375</v>
      </c>
      <c r="Z1203" s="24">
        <v>74.587458749999996</v>
      </c>
    </row>
    <row r="1204" spans="1:26">
      <c r="A1204" s="4">
        <v>1203</v>
      </c>
      <c r="B1204" s="8" t="s">
        <v>2308</v>
      </c>
      <c r="C1204" t="s">
        <v>21</v>
      </c>
      <c r="D1204" s="4">
        <f t="shared" si="103"/>
        <v>0</v>
      </c>
      <c r="E1204" s="5" t="s">
        <v>11</v>
      </c>
      <c r="F1204" s="5" t="s">
        <v>22</v>
      </c>
      <c r="G1204" s="5">
        <v>1178</v>
      </c>
      <c r="H1204" s="5">
        <v>1940</v>
      </c>
      <c r="I1204" s="5">
        <f t="shared" si="108"/>
        <v>76</v>
      </c>
      <c r="J1204" s="7">
        <v>399700</v>
      </c>
      <c r="K1204" s="5" t="s">
        <v>2782</v>
      </c>
      <c r="L1204" s="5" t="s">
        <v>2782</v>
      </c>
      <c r="M1204" s="8" t="s">
        <v>2309</v>
      </c>
      <c r="N1204" s="5">
        <f t="shared" si="104"/>
        <v>1</v>
      </c>
      <c r="O1204" s="5">
        <f t="shared" si="105"/>
        <v>0</v>
      </c>
      <c r="P1204" s="4">
        <v>1</v>
      </c>
      <c r="Q1204" s="5">
        <v>38.285879999999999</v>
      </c>
      <c r="R1204" s="5">
        <v>-122.295005</v>
      </c>
      <c r="S1204" s="24">
        <v>100</v>
      </c>
      <c r="T1204" s="24">
        <v>62.1875</v>
      </c>
      <c r="U1204" s="24">
        <v>0</v>
      </c>
      <c r="V1204" s="24">
        <v>31.655372700000001</v>
      </c>
      <c r="W1204" s="24">
        <v>0</v>
      </c>
      <c r="X1204" s="25">
        <v>22492</v>
      </c>
      <c r="Y1204" s="24">
        <v>60.9375</v>
      </c>
      <c r="Z1204" s="24">
        <v>74.587458749999996</v>
      </c>
    </row>
    <row r="1205" spans="1:26">
      <c r="A1205" s="4">
        <v>1204</v>
      </c>
      <c r="B1205" s="8" t="s">
        <v>2310</v>
      </c>
      <c r="C1205" t="s">
        <v>21</v>
      </c>
      <c r="D1205" s="4">
        <f t="shared" si="103"/>
        <v>0</v>
      </c>
      <c r="E1205" s="5" t="s">
        <v>11</v>
      </c>
      <c r="F1205" s="5" t="s">
        <v>22</v>
      </c>
      <c r="G1205" s="5">
        <v>1989</v>
      </c>
      <c r="H1205" s="5">
        <v>1942</v>
      </c>
      <c r="I1205" s="5">
        <f t="shared" si="108"/>
        <v>74</v>
      </c>
      <c r="J1205" s="7">
        <v>612600</v>
      </c>
      <c r="K1205" s="9">
        <v>41891</v>
      </c>
      <c r="L1205" s="9">
        <v>42003</v>
      </c>
      <c r="M1205" s="8" t="s">
        <v>5</v>
      </c>
      <c r="N1205" s="5">
        <f t="shared" si="104"/>
        <v>0</v>
      </c>
      <c r="O1205" s="5">
        <f t="shared" si="105"/>
        <v>0</v>
      </c>
      <c r="P1205" s="4">
        <v>1</v>
      </c>
      <c r="Q1205" s="5">
        <v>38.286082999999998</v>
      </c>
      <c r="R1205" s="5">
        <v>-122.294437</v>
      </c>
      <c r="S1205" s="24">
        <v>100</v>
      </c>
      <c r="T1205" s="24">
        <v>62.1875</v>
      </c>
      <c r="U1205" s="24">
        <v>0</v>
      </c>
      <c r="V1205" s="24">
        <v>31.655372700000001</v>
      </c>
      <c r="W1205" s="24">
        <v>0</v>
      </c>
      <c r="X1205" s="25">
        <v>22492</v>
      </c>
      <c r="Y1205" s="24">
        <v>60.9375</v>
      </c>
      <c r="Z1205" s="24">
        <v>74.587458749999996</v>
      </c>
    </row>
    <row r="1206" spans="1:26">
      <c r="A1206" s="4">
        <v>1205</v>
      </c>
      <c r="B1206" s="8" t="s">
        <v>2311</v>
      </c>
      <c r="C1206" t="s">
        <v>21</v>
      </c>
      <c r="D1206" s="4">
        <f t="shared" si="103"/>
        <v>0</v>
      </c>
      <c r="E1206" s="5" t="s">
        <v>11</v>
      </c>
      <c r="F1206" s="5" t="s">
        <v>22</v>
      </c>
      <c r="G1206" s="5">
        <v>1190</v>
      </c>
      <c r="H1206" s="5">
        <v>1941</v>
      </c>
      <c r="I1206" s="5">
        <f t="shared" si="108"/>
        <v>75</v>
      </c>
      <c r="J1206" s="7">
        <v>502600</v>
      </c>
      <c r="K1206" s="9">
        <v>41922</v>
      </c>
      <c r="L1206" s="9">
        <v>42020</v>
      </c>
      <c r="M1206" s="8" t="s">
        <v>5</v>
      </c>
      <c r="N1206" s="5">
        <f t="shared" si="104"/>
        <v>0</v>
      </c>
      <c r="O1206" s="5">
        <f t="shared" si="105"/>
        <v>0</v>
      </c>
      <c r="P1206" s="4">
        <v>1</v>
      </c>
      <c r="Q1206" s="5">
        <v>38.286248999999998</v>
      </c>
      <c r="R1206" s="5">
        <v>-122.294454</v>
      </c>
      <c r="S1206" s="24">
        <v>100</v>
      </c>
      <c r="T1206" s="24">
        <v>62.1875</v>
      </c>
      <c r="U1206" s="24">
        <v>0</v>
      </c>
      <c r="V1206" s="24">
        <v>31.655372700000001</v>
      </c>
      <c r="W1206" s="24">
        <v>0</v>
      </c>
      <c r="X1206" s="25">
        <v>22492</v>
      </c>
      <c r="Y1206" s="24">
        <v>60.9375</v>
      </c>
      <c r="Z1206" s="24">
        <v>74.587458749999996</v>
      </c>
    </row>
    <row r="1207" spans="1:26">
      <c r="A1207" s="4">
        <v>1206</v>
      </c>
      <c r="B1207" s="8" t="s">
        <v>2312</v>
      </c>
      <c r="C1207" t="s">
        <v>21</v>
      </c>
      <c r="D1207" s="4">
        <f t="shared" si="103"/>
        <v>0</v>
      </c>
      <c r="E1207" s="5" t="s">
        <v>11</v>
      </c>
      <c r="F1207" s="5" t="s">
        <v>22</v>
      </c>
      <c r="G1207" s="5">
        <v>1306</v>
      </c>
      <c r="H1207" s="5">
        <v>1939</v>
      </c>
      <c r="I1207" s="5">
        <f t="shared" si="108"/>
        <v>77</v>
      </c>
      <c r="J1207" s="7">
        <v>486200</v>
      </c>
      <c r="K1207" s="9">
        <v>41890</v>
      </c>
      <c r="L1207" s="5" t="s">
        <v>320</v>
      </c>
      <c r="M1207" s="8" t="s">
        <v>771</v>
      </c>
      <c r="N1207" s="5">
        <f t="shared" si="104"/>
        <v>1</v>
      </c>
      <c r="O1207" s="5">
        <f t="shared" si="105"/>
        <v>0</v>
      </c>
      <c r="P1207" s="4">
        <v>2</v>
      </c>
      <c r="Q1207" s="5">
        <v>38.286763999999998</v>
      </c>
      <c r="R1207" s="5">
        <v>-122.295135</v>
      </c>
      <c r="S1207" s="24">
        <v>100</v>
      </c>
      <c r="T1207" s="24">
        <v>62.1875</v>
      </c>
      <c r="U1207" s="24">
        <v>0</v>
      </c>
      <c r="V1207" s="24">
        <v>31.655372700000001</v>
      </c>
      <c r="W1207" s="24">
        <v>0</v>
      </c>
      <c r="X1207" s="25">
        <v>22492</v>
      </c>
      <c r="Y1207" s="24">
        <v>60.9375</v>
      </c>
      <c r="Z1207" s="24">
        <v>74.587458749999996</v>
      </c>
    </row>
    <row r="1208" spans="1:26">
      <c r="A1208" s="4">
        <v>1207</v>
      </c>
      <c r="B1208" s="8" t="s">
        <v>2313</v>
      </c>
      <c r="C1208" t="s">
        <v>21</v>
      </c>
      <c r="D1208" s="4">
        <f t="shared" si="103"/>
        <v>0</v>
      </c>
      <c r="E1208" s="5" t="s">
        <v>11</v>
      </c>
      <c r="F1208" s="5" t="s">
        <v>22</v>
      </c>
      <c r="G1208" s="5">
        <v>1093</v>
      </c>
      <c r="H1208" s="5">
        <v>1941</v>
      </c>
      <c r="I1208" s="5">
        <f t="shared" si="108"/>
        <v>75</v>
      </c>
      <c r="J1208" s="7">
        <v>496900</v>
      </c>
      <c r="K1208" s="9">
        <v>42121</v>
      </c>
      <c r="L1208" s="9">
        <v>42151</v>
      </c>
      <c r="M1208" s="8" t="s">
        <v>2314</v>
      </c>
      <c r="N1208" s="5">
        <f t="shared" si="104"/>
        <v>1</v>
      </c>
      <c r="O1208" s="5">
        <f t="shared" si="105"/>
        <v>0</v>
      </c>
      <c r="P1208" s="4">
        <v>2</v>
      </c>
      <c r="Q1208" s="5">
        <v>38.286757000000001</v>
      </c>
      <c r="R1208" s="5">
        <v>-122.29459799999999</v>
      </c>
      <c r="S1208" s="24">
        <v>100</v>
      </c>
      <c r="T1208" s="24">
        <v>62.1875</v>
      </c>
      <c r="U1208" s="24">
        <v>0</v>
      </c>
      <c r="V1208" s="24">
        <v>31.655372700000001</v>
      </c>
      <c r="W1208" s="24">
        <v>0</v>
      </c>
      <c r="X1208" s="25">
        <v>22492</v>
      </c>
      <c r="Y1208" s="24">
        <v>60.9375</v>
      </c>
      <c r="Z1208" s="24">
        <v>74.587458749999996</v>
      </c>
    </row>
    <row r="1209" spans="1:26">
      <c r="A1209" s="4">
        <v>1208</v>
      </c>
      <c r="B1209" s="8" t="s">
        <v>2315</v>
      </c>
      <c r="C1209" t="s">
        <v>21</v>
      </c>
      <c r="D1209" s="4">
        <f t="shared" si="103"/>
        <v>0</v>
      </c>
      <c r="E1209" s="5" t="s">
        <v>11</v>
      </c>
      <c r="F1209" s="5" t="s">
        <v>22</v>
      </c>
      <c r="G1209" s="5">
        <v>1849</v>
      </c>
      <c r="H1209" s="5">
        <v>1960</v>
      </c>
      <c r="I1209" s="5">
        <f t="shared" si="108"/>
        <v>56</v>
      </c>
      <c r="J1209" s="7">
        <v>581100</v>
      </c>
      <c r="K1209" s="9">
        <v>41892</v>
      </c>
      <c r="L1209" s="5" t="s">
        <v>2316</v>
      </c>
      <c r="M1209" s="8" t="s">
        <v>1400</v>
      </c>
      <c r="N1209" s="5">
        <f t="shared" si="104"/>
        <v>1</v>
      </c>
      <c r="O1209" s="5">
        <f t="shared" si="105"/>
        <v>0</v>
      </c>
      <c r="P1209" s="4">
        <v>2</v>
      </c>
      <c r="Q1209" s="5">
        <v>38.286729999999999</v>
      </c>
      <c r="R1209" s="5">
        <v>-122.296978</v>
      </c>
      <c r="S1209" s="24">
        <v>100</v>
      </c>
      <c r="T1209" s="24">
        <v>62.1875</v>
      </c>
      <c r="U1209" s="24">
        <v>0</v>
      </c>
      <c r="V1209" s="24">
        <v>31.655372700000001</v>
      </c>
      <c r="W1209" s="24">
        <v>0</v>
      </c>
      <c r="X1209" s="25">
        <v>22492</v>
      </c>
      <c r="Y1209" s="24">
        <v>60.9375</v>
      </c>
      <c r="Z1209" s="24">
        <v>74.587458749999996</v>
      </c>
    </row>
    <row r="1210" spans="1:26">
      <c r="A1210" s="4">
        <v>1209</v>
      </c>
      <c r="B1210" s="8" t="s">
        <v>2317</v>
      </c>
      <c r="C1210" t="s">
        <v>21</v>
      </c>
      <c r="D1210" s="4">
        <f t="shared" si="103"/>
        <v>0</v>
      </c>
      <c r="E1210" s="5" t="s">
        <v>11</v>
      </c>
      <c r="F1210" s="5" t="s">
        <v>22</v>
      </c>
      <c r="G1210" s="5">
        <v>1047</v>
      </c>
      <c r="H1210" s="5">
        <v>1941</v>
      </c>
      <c r="I1210" s="5">
        <f t="shared" si="108"/>
        <v>75</v>
      </c>
      <c r="J1210" s="7">
        <v>472300</v>
      </c>
      <c r="K1210" s="5" t="s">
        <v>2782</v>
      </c>
      <c r="L1210" s="5" t="s">
        <v>2782</v>
      </c>
      <c r="M1210" s="8" t="s">
        <v>2318</v>
      </c>
      <c r="N1210" s="5">
        <f t="shared" si="104"/>
        <v>1</v>
      </c>
      <c r="O1210" s="5">
        <f t="shared" si="105"/>
        <v>0</v>
      </c>
      <c r="P1210" s="4">
        <v>1</v>
      </c>
      <c r="Q1210" s="5">
        <v>38.286864000000001</v>
      </c>
      <c r="R1210" s="5">
        <v>-122.297414</v>
      </c>
      <c r="S1210" s="24">
        <v>100</v>
      </c>
      <c r="T1210" s="24">
        <v>62.1875</v>
      </c>
      <c r="U1210" s="24">
        <v>0</v>
      </c>
      <c r="V1210" s="24">
        <v>31.655372700000001</v>
      </c>
      <c r="W1210" s="24">
        <v>0</v>
      </c>
      <c r="X1210" s="25">
        <v>22492</v>
      </c>
      <c r="Y1210" s="24">
        <v>60.9375</v>
      </c>
      <c r="Z1210" s="24">
        <v>74.587458749999996</v>
      </c>
    </row>
    <row r="1211" spans="1:26">
      <c r="A1211" s="4">
        <v>1210</v>
      </c>
      <c r="B1211" s="8" t="s">
        <v>2319</v>
      </c>
      <c r="C1211" t="s">
        <v>21</v>
      </c>
      <c r="D1211" s="4">
        <f t="shared" si="103"/>
        <v>0</v>
      </c>
      <c r="E1211" s="5" t="s">
        <v>11</v>
      </c>
      <c r="F1211" s="5" t="s">
        <v>22</v>
      </c>
      <c r="G1211" s="5">
        <v>1448</v>
      </c>
      <c r="H1211" s="5">
        <v>1947</v>
      </c>
      <c r="I1211" s="5">
        <f t="shared" si="108"/>
        <v>69</v>
      </c>
      <c r="J1211" s="7">
        <v>528200</v>
      </c>
      <c r="K1211" s="5" t="s">
        <v>2782</v>
      </c>
      <c r="L1211" s="5" t="s">
        <v>2782</v>
      </c>
      <c r="M1211" s="8" t="s">
        <v>5</v>
      </c>
      <c r="N1211" s="5">
        <f t="shared" si="104"/>
        <v>0</v>
      </c>
      <c r="O1211" s="5">
        <f t="shared" si="105"/>
        <v>0</v>
      </c>
      <c r="P1211" s="4">
        <v>1</v>
      </c>
      <c r="Q1211" s="5">
        <v>38.287196999999999</v>
      </c>
      <c r="R1211" s="5">
        <v>-122.297454</v>
      </c>
      <c r="S1211" s="24">
        <v>100</v>
      </c>
      <c r="T1211" s="24">
        <v>62.1875</v>
      </c>
      <c r="U1211" s="24">
        <v>0</v>
      </c>
      <c r="V1211" s="24">
        <v>31.655372700000001</v>
      </c>
      <c r="W1211" s="24">
        <v>0</v>
      </c>
      <c r="X1211" s="25">
        <v>22492</v>
      </c>
      <c r="Y1211" s="24">
        <v>60.9375</v>
      </c>
      <c r="Z1211" s="24">
        <v>74.587458749999996</v>
      </c>
    </row>
    <row r="1212" spans="1:26">
      <c r="A1212" s="4">
        <v>1211</v>
      </c>
      <c r="B1212" s="8" t="s">
        <v>2320</v>
      </c>
      <c r="C1212" t="s">
        <v>21</v>
      </c>
      <c r="D1212" s="4">
        <f t="shared" si="103"/>
        <v>0</v>
      </c>
      <c r="E1212" s="5" t="s">
        <v>11</v>
      </c>
      <c r="F1212" s="5" t="s">
        <v>22</v>
      </c>
      <c r="G1212" s="5">
        <v>1165</v>
      </c>
      <c r="H1212" s="5">
        <v>1941</v>
      </c>
      <c r="I1212" s="5">
        <f t="shared" si="108"/>
        <v>75</v>
      </c>
      <c r="J1212" s="7">
        <v>489800</v>
      </c>
      <c r="K1212" s="5" t="s">
        <v>2782</v>
      </c>
      <c r="L1212" s="5" t="s">
        <v>2782</v>
      </c>
      <c r="M1212" s="8" t="s">
        <v>5</v>
      </c>
      <c r="N1212" s="5">
        <f t="shared" si="104"/>
        <v>0</v>
      </c>
      <c r="O1212" s="5">
        <f t="shared" si="105"/>
        <v>0</v>
      </c>
      <c r="P1212" s="4">
        <v>1</v>
      </c>
      <c r="Q1212" s="5">
        <v>38.286461000000003</v>
      </c>
      <c r="R1212" s="5">
        <v>-122.296353</v>
      </c>
      <c r="S1212" s="24">
        <v>100</v>
      </c>
      <c r="T1212" s="24">
        <v>62.1875</v>
      </c>
      <c r="U1212" s="24">
        <v>0</v>
      </c>
      <c r="V1212" s="24">
        <v>31.655372700000001</v>
      </c>
      <c r="W1212" s="24">
        <v>0</v>
      </c>
      <c r="X1212" s="25">
        <v>22492</v>
      </c>
      <c r="Y1212" s="24">
        <v>60.9375</v>
      </c>
      <c r="Z1212" s="24">
        <v>74.587458749999996</v>
      </c>
    </row>
    <row r="1213" spans="1:26">
      <c r="A1213" s="4">
        <v>1212</v>
      </c>
      <c r="B1213" s="8" t="s">
        <v>2321</v>
      </c>
      <c r="C1213" t="s">
        <v>21</v>
      </c>
      <c r="D1213" s="4">
        <f t="shared" si="103"/>
        <v>0</v>
      </c>
      <c r="E1213" s="5" t="s">
        <v>11</v>
      </c>
      <c r="F1213" s="5" t="s">
        <v>22</v>
      </c>
      <c r="G1213" s="5">
        <v>1710</v>
      </c>
      <c r="H1213" s="5">
        <v>1946</v>
      </c>
      <c r="I1213" s="5">
        <f t="shared" si="108"/>
        <v>70</v>
      </c>
      <c r="J1213" s="7">
        <v>608100</v>
      </c>
      <c r="K1213" s="9">
        <v>41918</v>
      </c>
      <c r="L1213" s="9">
        <v>41976</v>
      </c>
      <c r="M1213" s="8" t="s">
        <v>5</v>
      </c>
      <c r="N1213" s="5">
        <f t="shared" si="104"/>
        <v>0</v>
      </c>
      <c r="O1213" s="5">
        <f t="shared" si="105"/>
        <v>0</v>
      </c>
      <c r="P1213" s="4">
        <v>1</v>
      </c>
      <c r="Q1213" s="5">
        <v>38.286549999999998</v>
      </c>
      <c r="R1213" s="5">
        <v>-122.296064</v>
      </c>
      <c r="S1213" s="24">
        <v>100</v>
      </c>
      <c r="T1213" s="24">
        <v>62.1875</v>
      </c>
      <c r="U1213" s="24">
        <v>0</v>
      </c>
      <c r="V1213" s="24">
        <v>31.655372700000001</v>
      </c>
      <c r="W1213" s="24">
        <v>0</v>
      </c>
      <c r="X1213" s="25">
        <v>22492</v>
      </c>
      <c r="Y1213" s="24">
        <v>60.9375</v>
      </c>
      <c r="Z1213" s="24">
        <v>74.587458749999996</v>
      </c>
    </row>
    <row r="1214" spans="1:26">
      <c r="A1214" s="4">
        <v>1213</v>
      </c>
      <c r="B1214" s="8" t="s">
        <v>2322</v>
      </c>
      <c r="C1214" t="s">
        <v>21</v>
      </c>
      <c r="D1214" s="4">
        <f t="shared" si="103"/>
        <v>0</v>
      </c>
      <c r="E1214" s="5" t="s">
        <v>11</v>
      </c>
      <c r="F1214" s="5" t="s">
        <v>22</v>
      </c>
      <c r="G1214" s="5">
        <v>1824</v>
      </c>
      <c r="H1214" s="5">
        <v>1941</v>
      </c>
      <c r="I1214" s="5">
        <f t="shared" si="108"/>
        <v>75</v>
      </c>
      <c r="J1214" s="7">
        <v>582100</v>
      </c>
      <c r="K1214" s="5" t="s">
        <v>2782</v>
      </c>
      <c r="L1214" s="5" t="s">
        <v>2782</v>
      </c>
      <c r="M1214" s="8" t="s">
        <v>1400</v>
      </c>
      <c r="N1214" s="5">
        <f t="shared" si="104"/>
        <v>1</v>
      </c>
      <c r="O1214" s="5">
        <f t="shared" si="105"/>
        <v>0</v>
      </c>
      <c r="P1214" s="4">
        <v>2</v>
      </c>
      <c r="Q1214" s="5">
        <v>38.286495000000002</v>
      </c>
      <c r="R1214" s="5">
        <v>-122.295739</v>
      </c>
      <c r="S1214" s="24">
        <v>100</v>
      </c>
      <c r="T1214" s="24">
        <v>62.1875</v>
      </c>
      <c r="U1214" s="24">
        <v>0</v>
      </c>
      <c r="V1214" s="24">
        <v>31.655372700000001</v>
      </c>
      <c r="W1214" s="24">
        <v>0</v>
      </c>
      <c r="X1214" s="25">
        <v>22492</v>
      </c>
      <c r="Y1214" s="24">
        <v>60.9375</v>
      </c>
      <c r="Z1214" s="24">
        <v>74.587458749999996</v>
      </c>
    </row>
    <row r="1215" spans="1:26">
      <c r="A1215" s="4">
        <v>1214</v>
      </c>
      <c r="B1215" s="8" t="s">
        <v>2323</v>
      </c>
      <c r="C1215" t="s">
        <v>21</v>
      </c>
      <c r="D1215" s="4">
        <f t="shared" si="103"/>
        <v>0</v>
      </c>
      <c r="E1215" s="5" t="s">
        <v>11</v>
      </c>
      <c r="F1215" s="5" t="s">
        <v>22</v>
      </c>
      <c r="G1215" s="5">
        <v>1526</v>
      </c>
      <c r="H1215" s="5">
        <v>1941</v>
      </c>
      <c r="I1215" s="5">
        <f t="shared" si="108"/>
        <v>75</v>
      </c>
      <c r="J1215" s="7">
        <v>538800</v>
      </c>
      <c r="K1215" s="5" t="s">
        <v>2782</v>
      </c>
      <c r="L1215" s="5" t="s">
        <v>2782</v>
      </c>
      <c r="M1215" s="8" t="s">
        <v>1400</v>
      </c>
      <c r="N1215" s="5">
        <f t="shared" si="104"/>
        <v>1</v>
      </c>
      <c r="O1215" s="5">
        <f t="shared" si="105"/>
        <v>0</v>
      </c>
      <c r="P1215" s="4">
        <v>2</v>
      </c>
      <c r="Q1215" s="5">
        <v>38.286656999999998</v>
      </c>
      <c r="R1215" s="5">
        <v>-122.295762</v>
      </c>
      <c r="S1215" s="24">
        <v>100</v>
      </c>
      <c r="T1215" s="24">
        <v>62.1875</v>
      </c>
      <c r="U1215" s="24">
        <v>0</v>
      </c>
      <c r="V1215" s="24">
        <v>31.655372700000001</v>
      </c>
      <c r="W1215" s="24">
        <v>0</v>
      </c>
      <c r="X1215" s="25">
        <v>22492</v>
      </c>
      <c r="Y1215" s="24">
        <v>60.9375</v>
      </c>
      <c r="Z1215" s="24">
        <v>74.587458749999996</v>
      </c>
    </row>
    <row r="1216" spans="1:26">
      <c r="A1216" s="4">
        <v>1215</v>
      </c>
      <c r="B1216" s="8" t="s">
        <v>2324</v>
      </c>
      <c r="C1216" t="s">
        <v>21</v>
      </c>
      <c r="D1216" s="4">
        <f t="shared" si="103"/>
        <v>0</v>
      </c>
      <c r="E1216" s="5" t="s">
        <v>11</v>
      </c>
      <c r="F1216" s="5" t="s">
        <v>22</v>
      </c>
      <c r="G1216" s="5">
        <v>1629</v>
      </c>
      <c r="H1216" s="5">
        <v>1945</v>
      </c>
      <c r="I1216" s="5">
        <f t="shared" si="108"/>
        <v>71</v>
      </c>
      <c r="J1216" s="7">
        <v>635500</v>
      </c>
      <c r="K1216" s="9">
        <v>41906</v>
      </c>
      <c r="L1216" s="9">
        <v>42012</v>
      </c>
      <c r="M1216" s="8" t="s">
        <v>5</v>
      </c>
      <c r="N1216" s="5">
        <f t="shared" si="104"/>
        <v>0</v>
      </c>
      <c r="O1216" s="5">
        <f t="shared" si="105"/>
        <v>0</v>
      </c>
      <c r="P1216" s="4">
        <v>1</v>
      </c>
      <c r="Q1216" s="5">
        <v>38.286656000000001</v>
      </c>
      <c r="R1216" s="5">
        <v>-122.296363</v>
      </c>
      <c r="S1216" s="24">
        <v>100</v>
      </c>
      <c r="T1216" s="24">
        <v>62.1875</v>
      </c>
      <c r="U1216" s="24">
        <v>0</v>
      </c>
      <c r="V1216" s="24">
        <v>31.655372700000001</v>
      </c>
      <c r="W1216" s="24">
        <v>0</v>
      </c>
      <c r="X1216" s="25">
        <v>22492</v>
      </c>
      <c r="Y1216" s="24">
        <v>60.9375</v>
      </c>
      <c r="Z1216" s="24">
        <v>74.587458749999996</v>
      </c>
    </row>
    <row r="1217" spans="1:26">
      <c r="A1217" s="4">
        <v>1216</v>
      </c>
      <c r="B1217" s="8" t="s">
        <v>2325</v>
      </c>
      <c r="C1217" t="s">
        <v>21</v>
      </c>
      <c r="D1217" s="4">
        <f t="shared" si="103"/>
        <v>0</v>
      </c>
      <c r="E1217" s="5" t="s">
        <v>11</v>
      </c>
      <c r="F1217" s="5" t="s">
        <v>22</v>
      </c>
      <c r="G1217" s="5">
        <v>1842</v>
      </c>
      <c r="H1217" s="5">
        <v>1946</v>
      </c>
      <c r="I1217" s="5">
        <f t="shared" si="108"/>
        <v>70</v>
      </c>
      <c r="J1217" s="7">
        <v>585400</v>
      </c>
      <c r="K1217" s="5" t="s">
        <v>2782</v>
      </c>
      <c r="L1217" s="5" t="s">
        <v>2782</v>
      </c>
      <c r="M1217" s="8" t="s">
        <v>2326</v>
      </c>
      <c r="N1217" s="5">
        <f t="shared" si="104"/>
        <v>1</v>
      </c>
      <c r="O1217" s="5">
        <f t="shared" si="105"/>
        <v>0</v>
      </c>
      <c r="P1217" s="4">
        <v>1</v>
      </c>
      <c r="Q1217" s="5">
        <v>38.286802999999999</v>
      </c>
      <c r="R1217" s="5">
        <v>-122.29586999999999</v>
      </c>
      <c r="S1217" s="24">
        <v>100</v>
      </c>
      <c r="T1217" s="24">
        <v>62.1875</v>
      </c>
      <c r="U1217" s="24">
        <v>0</v>
      </c>
      <c r="V1217" s="24">
        <v>31.655372700000001</v>
      </c>
      <c r="W1217" s="24">
        <v>0</v>
      </c>
      <c r="X1217" s="25">
        <v>22492</v>
      </c>
      <c r="Y1217" s="24">
        <v>60.9375</v>
      </c>
      <c r="Z1217" s="24">
        <v>74.587458749999996</v>
      </c>
    </row>
    <row r="1218" spans="1:26">
      <c r="A1218" s="4">
        <v>1217</v>
      </c>
      <c r="B1218" s="8" t="s">
        <v>2327</v>
      </c>
      <c r="C1218" t="s">
        <v>21</v>
      </c>
      <c r="D1218" s="4">
        <f t="shared" ref="D1218:D1281" si="109">IF(E1218="Red",1,0)</f>
        <v>0</v>
      </c>
      <c r="E1218" s="5" t="s">
        <v>11</v>
      </c>
      <c r="F1218" s="5" t="s">
        <v>22</v>
      </c>
      <c r="G1218" s="5">
        <v>1529</v>
      </c>
      <c r="H1218" s="5">
        <v>1946</v>
      </c>
      <c r="I1218" s="5">
        <f t="shared" si="108"/>
        <v>70</v>
      </c>
      <c r="J1218" s="7">
        <v>575100</v>
      </c>
      <c r="K1218" s="9">
        <v>42104</v>
      </c>
      <c r="L1218" s="9">
        <v>42142</v>
      </c>
      <c r="M1218" s="8" t="s">
        <v>1400</v>
      </c>
      <c r="N1218" s="5">
        <f t="shared" ref="N1218:N1281" si="110">IF(ISNUMBER(FIND("chimney",M1218))= TRUE,1,0)</f>
        <v>1</v>
      </c>
      <c r="O1218" s="5">
        <f t="shared" ref="O1218:O1281" si="111">IF(ISNUMBER(FIND("foundation",M1218))= TRUE,1,0)</f>
        <v>0</v>
      </c>
      <c r="P1218" s="4">
        <v>2</v>
      </c>
      <c r="Q1218" s="5">
        <v>38.286949999999997</v>
      </c>
      <c r="R1218" s="5">
        <v>-122.295883</v>
      </c>
      <c r="S1218" s="24">
        <v>100</v>
      </c>
      <c r="T1218" s="24">
        <v>62.1875</v>
      </c>
      <c r="U1218" s="24">
        <v>0</v>
      </c>
      <c r="V1218" s="24">
        <v>31.655372700000001</v>
      </c>
      <c r="W1218" s="24">
        <v>0</v>
      </c>
      <c r="X1218" s="25">
        <v>22492</v>
      </c>
      <c r="Y1218" s="24">
        <v>60.9375</v>
      </c>
      <c r="Z1218" s="24">
        <v>74.587458749999996</v>
      </c>
    </row>
    <row r="1219" spans="1:26">
      <c r="A1219" s="4">
        <v>1218</v>
      </c>
      <c r="B1219" s="8" t="s">
        <v>2328</v>
      </c>
      <c r="C1219" t="s">
        <v>21</v>
      </c>
      <c r="D1219" s="4">
        <f t="shared" si="109"/>
        <v>0</v>
      </c>
      <c r="E1219" s="5" t="s">
        <v>11</v>
      </c>
      <c r="F1219" s="5" t="s">
        <v>22</v>
      </c>
      <c r="G1219" s="5">
        <v>1571</v>
      </c>
      <c r="H1219" s="5">
        <v>1946</v>
      </c>
      <c r="I1219" s="5">
        <f t="shared" si="108"/>
        <v>70</v>
      </c>
      <c r="J1219" s="7">
        <v>552200</v>
      </c>
      <c r="K1219" s="9">
        <v>42104</v>
      </c>
      <c r="L1219" s="9">
        <v>42179</v>
      </c>
      <c r="M1219" s="8" t="s">
        <v>2329</v>
      </c>
      <c r="N1219" s="5">
        <f t="shared" si="110"/>
        <v>0</v>
      </c>
      <c r="O1219" s="5">
        <f t="shared" si="111"/>
        <v>0</v>
      </c>
      <c r="P1219" s="4">
        <v>1</v>
      </c>
      <c r="Q1219" s="5">
        <v>38.287095000000001</v>
      </c>
      <c r="R1219" s="5">
        <v>-122.295902</v>
      </c>
      <c r="S1219" s="24">
        <v>100</v>
      </c>
      <c r="T1219" s="24">
        <v>62.1875</v>
      </c>
      <c r="U1219" s="24">
        <v>0</v>
      </c>
      <c r="V1219" s="24">
        <v>31.655372700000001</v>
      </c>
      <c r="W1219" s="24">
        <v>0</v>
      </c>
      <c r="X1219" s="25">
        <v>22492</v>
      </c>
      <c r="Y1219" s="24">
        <v>60.9375</v>
      </c>
      <c r="Z1219" s="24">
        <v>74.587458749999996</v>
      </c>
    </row>
    <row r="1220" spans="1:26">
      <c r="A1220" s="4">
        <v>1219</v>
      </c>
      <c r="B1220" s="8" t="s">
        <v>2330</v>
      </c>
      <c r="C1220" t="s">
        <v>21</v>
      </c>
      <c r="D1220" s="4">
        <f t="shared" si="109"/>
        <v>0</v>
      </c>
      <c r="E1220" s="5" t="s">
        <v>11</v>
      </c>
      <c r="F1220" s="5" t="s">
        <v>22</v>
      </c>
      <c r="G1220" s="5">
        <v>1513</v>
      </c>
      <c r="H1220" s="5">
        <v>1945</v>
      </c>
      <c r="I1220" s="5">
        <f t="shared" si="108"/>
        <v>71</v>
      </c>
      <c r="J1220" s="7">
        <v>527200</v>
      </c>
      <c r="K1220" s="5" t="s">
        <v>2782</v>
      </c>
      <c r="L1220" s="5" t="s">
        <v>2782</v>
      </c>
      <c r="M1220" s="8" t="s">
        <v>771</v>
      </c>
      <c r="N1220" s="5">
        <f t="shared" si="110"/>
        <v>1</v>
      </c>
      <c r="O1220" s="5">
        <f t="shared" si="111"/>
        <v>0</v>
      </c>
      <c r="P1220" s="4">
        <v>2</v>
      </c>
      <c r="Q1220" s="5">
        <v>38.287267</v>
      </c>
      <c r="R1220" s="5">
        <v>-122.29589300000001</v>
      </c>
      <c r="S1220" s="24">
        <v>100</v>
      </c>
      <c r="T1220" s="24">
        <v>62.1875</v>
      </c>
      <c r="U1220" s="24">
        <v>0</v>
      </c>
      <c r="V1220" s="24">
        <v>31.655372700000001</v>
      </c>
      <c r="W1220" s="24">
        <v>0</v>
      </c>
      <c r="X1220" s="25">
        <v>22492</v>
      </c>
      <c r="Y1220" s="24">
        <v>60.9375</v>
      </c>
      <c r="Z1220" s="24">
        <v>74.587458749999996</v>
      </c>
    </row>
    <row r="1221" spans="1:26">
      <c r="A1221" s="4">
        <v>1220</v>
      </c>
      <c r="B1221" s="8" t="s">
        <v>2331</v>
      </c>
      <c r="C1221" t="s">
        <v>21</v>
      </c>
      <c r="D1221" s="4">
        <f t="shared" si="109"/>
        <v>0</v>
      </c>
      <c r="E1221" s="5" t="s">
        <v>11</v>
      </c>
      <c r="F1221" s="5" t="s">
        <v>22</v>
      </c>
      <c r="G1221" s="5">
        <v>1966</v>
      </c>
      <c r="H1221" s="5">
        <v>1942</v>
      </c>
      <c r="I1221" s="5">
        <f t="shared" si="108"/>
        <v>74</v>
      </c>
      <c r="J1221" s="7">
        <v>643400</v>
      </c>
      <c r="K1221" s="9">
        <v>41887</v>
      </c>
      <c r="L1221" s="9">
        <v>41983</v>
      </c>
      <c r="M1221" s="8" t="s">
        <v>2332</v>
      </c>
      <c r="N1221" s="5">
        <f t="shared" si="110"/>
        <v>0</v>
      </c>
      <c r="O1221" s="5">
        <f t="shared" si="111"/>
        <v>0</v>
      </c>
      <c r="P1221" s="4">
        <v>1</v>
      </c>
      <c r="Q1221" s="5">
        <v>38.287230999999998</v>
      </c>
      <c r="R1221" s="5">
        <v>-122.296381</v>
      </c>
      <c r="S1221" s="24">
        <v>100</v>
      </c>
      <c r="T1221" s="24">
        <v>62.1875</v>
      </c>
      <c r="U1221" s="24">
        <v>0</v>
      </c>
      <c r="V1221" s="24">
        <v>31.655372700000001</v>
      </c>
      <c r="W1221" s="24">
        <v>0</v>
      </c>
      <c r="X1221" s="25">
        <v>22492</v>
      </c>
      <c r="Y1221" s="24">
        <v>60.9375</v>
      </c>
      <c r="Z1221" s="24">
        <v>74.587458749999996</v>
      </c>
    </row>
    <row r="1222" spans="1:26">
      <c r="A1222" s="4">
        <v>1221</v>
      </c>
      <c r="B1222" s="8" t="s">
        <v>2333</v>
      </c>
      <c r="C1222" t="s">
        <v>21</v>
      </c>
      <c r="D1222" s="4">
        <f t="shared" si="109"/>
        <v>0</v>
      </c>
      <c r="E1222" s="5" t="s">
        <v>11</v>
      </c>
      <c r="F1222" s="5" t="s">
        <v>22</v>
      </c>
      <c r="G1222" s="5">
        <v>1375</v>
      </c>
      <c r="H1222" s="5">
        <v>1941</v>
      </c>
      <c r="I1222" s="5">
        <f t="shared" si="108"/>
        <v>75</v>
      </c>
      <c r="J1222" s="7">
        <v>555600</v>
      </c>
      <c r="K1222" s="9">
        <v>41897</v>
      </c>
      <c r="L1222" s="9">
        <v>41927</v>
      </c>
      <c r="M1222" s="8" t="s">
        <v>2334</v>
      </c>
      <c r="N1222" s="5">
        <f t="shared" si="110"/>
        <v>0</v>
      </c>
      <c r="O1222" s="5">
        <f t="shared" si="111"/>
        <v>0</v>
      </c>
      <c r="P1222" s="4">
        <v>2</v>
      </c>
      <c r="Q1222" s="5">
        <v>38.287495</v>
      </c>
      <c r="R1222" s="5">
        <v>-122.296341</v>
      </c>
      <c r="S1222" s="24">
        <v>100</v>
      </c>
      <c r="T1222" s="24">
        <v>62.1875</v>
      </c>
      <c r="U1222" s="24">
        <v>0</v>
      </c>
      <c r="V1222" s="24">
        <v>31.655372700000001</v>
      </c>
      <c r="W1222" s="24">
        <v>0</v>
      </c>
      <c r="X1222" s="25">
        <v>22492</v>
      </c>
      <c r="Y1222" s="24">
        <v>60.9375</v>
      </c>
      <c r="Z1222" s="24">
        <v>74.587458749999996</v>
      </c>
    </row>
    <row r="1223" spans="1:26">
      <c r="A1223" s="4">
        <v>1222</v>
      </c>
      <c r="B1223" s="8" t="s">
        <v>2335</v>
      </c>
      <c r="C1223" t="s">
        <v>21</v>
      </c>
      <c r="D1223" s="4">
        <f t="shared" si="109"/>
        <v>0</v>
      </c>
      <c r="E1223" s="5" t="s">
        <v>11</v>
      </c>
      <c r="F1223" s="5" t="s">
        <v>22</v>
      </c>
      <c r="G1223" s="5">
        <v>1429</v>
      </c>
      <c r="H1223" s="5">
        <v>1945</v>
      </c>
      <c r="I1223" s="5">
        <f t="shared" si="108"/>
        <v>71</v>
      </c>
      <c r="J1223" s="7">
        <v>549600</v>
      </c>
      <c r="K1223" s="9">
        <v>42082</v>
      </c>
      <c r="L1223" s="9">
        <v>42110</v>
      </c>
      <c r="M1223" s="8" t="s">
        <v>2332</v>
      </c>
      <c r="N1223" s="5">
        <f t="shared" si="110"/>
        <v>0</v>
      </c>
      <c r="O1223" s="5">
        <f t="shared" si="111"/>
        <v>0</v>
      </c>
      <c r="P1223" s="4">
        <v>1</v>
      </c>
      <c r="Q1223" s="5">
        <v>38.287505000000003</v>
      </c>
      <c r="R1223" s="5">
        <v>-122.296564</v>
      </c>
      <c r="S1223" s="24">
        <v>100</v>
      </c>
      <c r="T1223" s="24">
        <v>62.1875</v>
      </c>
      <c r="U1223" s="24">
        <v>0</v>
      </c>
      <c r="V1223" s="24">
        <v>31.655372700000001</v>
      </c>
      <c r="W1223" s="24">
        <v>0</v>
      </c>
      <c r="X1223" s="25">
        <v>22492</v>
      </c>
      <c r="Y1223" s="24">
        <v>60.9375</v>
      </c>
      <c r="Z1223" s="24">
        <v>74.587458749999996</v>
      </c>
    </row>
    <row r="1224" spans="1:26">
      <c r="A1224" s="4">
        <v>1223</v>
      </c>
      <c r="B1224" s="8" t="s">
        <v>2336</v>
      </c>
      <c r="C1224" t="s">
        <v>21</v>
      </c>
      <c r="D1224" s="4">
        <f t="shared" si="109"/>
        <v>1</v>
      </c>
      <c r="E1224" s="5" t="s">
        <v>46</v>
      </c>
      <c r="F1224" s="5" t="s">
        <v>22</v>
      </c>
      <c r="G1224" s="5">
        <v>1178</v>
      </c>
      <c r="H1224" s="5">
        <v>1910</v>
      </c>
      <c r="I1224" s="5">
        <f t="shared" si="108"/>
        <v>106</v>
      </c>
      <c r="J1224" s="7">
        <v>492600</v>
      </c>
      <c r="K1224" s="9">
        <v>42019</v>
      </c>
      <c r="L1224" s="5" t="s">
        <v>2337</v>
      </c>
      <c r="M1224" s="8" t="s">
        <v>2338</v>
      </c>
      <c r="N1224" s="5">
        <f t="shared" si="110"/>
        <v>0</v>
      </c>
      <c r="O1224" s="5">
        <f t="shared" si="111"/>
        <v>1</v>
      </c>
      <c r="P1224" s="4">
        <v>4</v>
      </c>
      <c r="Q1224" s="5">
        <v>38.288187999999998</v>
      </c>
      <c r="R1224" s="5">
        <v>-122.287848</v>
      </c>
      <c r="S1224" s="24">
        <v>85.682819379999998</v>
      </c>
      <c r="T1224" s="24">
        <v>72.026431720000005</v>
      </c>
      <c r="U1224" s="24">
        <v>0.88809946699999998</v>
      </c>
      <c r="V1224" s="24">
        <v>33.214920069999998</v>
      </c>
      <c r="W1224" s="24">
        <v>2.1314387209999999</v>
      </c>
      <c r="X1224" s="25">
        <v>26622</v>
      </c>
      <c r="Y1224" s="24">
        <v>23.78854626</v>
      </c>
      <c r="Z1224" s="24">
        <v>71.254567600000001</v>
      </c>
    </row>
    <row r="1225" spans="1:26">
      <c r="A1225" s="4">
        <v>1224</v>
      </c>
      <c r="B1225" s="8" t="s">
        <v>2339</v>
      </c>
      <c r="C1225" t="s">
        <v>21</v>
      </c>
      <c r="D1225" s="4">
        <f t="shared" si="109"/>
        <v>0</v>
      </c>
      <c r="E1225" s="5" t="s">
        <v>11</v>
      </c>
      <c r="F1225" s="5" t="s">
        <v>22</v>
      </c>
      <c r="G1225" s="5">
        <v>704</v>
      </c>
      <c r="H1225" s="5">
        <v>1920</v>
      </c>
      <c r="I1225" s="5">
        <f t="shared" si="108"/>
        <v>96</v>
      </c>
      <c r="J1225" s="7">
        <v>513040</v>
      </c>
      <c r="K1225" s="5" t="s">
        <v>2782</v>
      </c>
      <c r="L1225" s="5" t="s">
        <v>2782</v>
      </c>
      <c r="M1225" s="8" t="s">
        <v>2340</v>
      </c>
      <c r="N1225" s="5">
        <f t="shared" si="110"/>
        <v>0</v>
      </c>
      <c r="O1225" s="5">
        <f t="shared" si="111"/>
        <v>0</v>
      </c>
      <c r="P1225" s="4">
        <v>3</v>
      </c>
      <c r="Q1225" s="5">
        <v>38.288434000000002</v>
      </c>
      <c r="R1225" s="5">
        <v>-122.288426</v>
      </c>
      <c r="S1225" s="24">
        <v>85.682819379999998</v>
      </c>
      <c r="T1225" s="24">
        <v>72.026431720000005</v>
      </c>
      <c r="U1225" s="24">
        <v>0.88809946699999998</v>
      </c>
      <c r="V1225" s="24">
        <v>33.214920069999998</v>
      </c>
      <c r="W1225" s="24">
        <v>2.1314387209999999</v>
      </c>
      <c r="X1225" s="25">
        <v>26622</v>
      </c>
      <c r="Y1225" s="24">
        <v>23.78854626</v>
      </c>
      <c r="Z1225" s="24">
        <v>71.254567600000001</v>
      </c>
    </row>
    <row r="1226" spans="1:26">
      <c r="A1226" s="4">
        <v>1225</v>
      </c>
      <c r="B1226" s="8" t="s">
        <v>2341</v>
      </c>
      <c r="C1226" t="s">
        <v>21</v>
      </c>
      <c r="D1226" s="4">
        <f t="shared" si="109"/>
        <v>0</v>
      </c>
      <c r="E1226" s="5" t="s">
        <v>11</v>
      </c>
      <c r="F1226" s="5" t="s">
        <v>22</v>
      </c>
      <c r="G1226" s="5">
        <v>1136</v>
      </c>
      <c r="H1226" s="5">
        <v>1916</v>
      </c>
      <c r="I1226" s="5">
        <f t="shared" si="108"/>
        <v>100</v>
      </c>
      <c r="J1226" s="7">
        <v>407500</v>
      </c>
      <c r="K1226" s="5" t="s">
        <v>2782</v>
      </c>
      <c r="L1226" s="5" t="s">
        <v>2782</v>
      </c>
      <c r="M1226" s="8" t="s">
        <v>2342</v>
      </c>
      <c r="N1226" s="5">
        <f t="shared" si="110"/>
        <v>0</v>
      </c>
      <c r="O1226" s="5">
        <f t="shared" si="111"/>
        <v>0</v>
      </c>
      <c r="P1226" s="4">
        <v>3</v>
      </c>
      <c r="Q1226" s="5">
        <v>38.288704000000003</v>
      </c>
      <c r="R1226" s="5">
        <v>-122.28826100000001</v>
      </c>
      <c r="S1226" s="24">
        <v>85.682819379999998</v>
      </c>
      <c r="T1226" s="24">
        <v>72.026431720000005</v>
      </c>
      <c r="U1226" s="24">
        <v>0.88809946699999998</v>
      </c>
      <c r="V1226" s="24">
        <v>33.214920069999998</v>
      </c>
      <c r="W1226" s="24">
        <v>2.1314387209999999</v>
      </c>
      <c r="X1226" s="25">
        <v>26622</v>
      </c>
      <c r="Y1226" s="24">
        <v>23.78854626</v>
      </c>
      <c r="Z1226" s="24">
        <v>71.254567600000001</v>
      </c>
    </row>
    <row r="1227" spans="1:26">
      <c r="A1227" s="4">
        <v>1226</v>
      </c>
      <c r="B1227" s="8" t="s">
        <v>2343</v>
      </c>
      <c r="C1227" t="s">
        <v>21</v>
      </c>
      <c r="D1227" s="4">
        <f t="shared" si="109"/>
        <v>0</v>
      </c>
      <c r="E1227" s="5" t="s">
        <v>11</v>
      </c>
      <c r="F1227" s="5" t="s">
        <v>22</v>
      </c>
      <c r="G1227" s="5">
        <v>1760</v>
      </c>
      <c r="H1227" s="5">
        <v>1950</v>
      </c>
      <c r="I1227" s="5">
        <f t="shared" si="108"/>
        <v>66</v>
      </c>
      <c r="J1227" s="7">
        <v>558100</v>
      </c>
      <c r="K1227" s="9">
        <v>41932</v>
      </c>
      <c r="L1227" s="5" t="s">
        <v>1380</v>
      </c>
      <c r="M1227" s="8" t="s">
        <v>2344</v>
      </c>
      <c r="N1227" s="5">
        <f t="shared" si="110"/>
        <v>0</v>
      </c>
      <c r="O1227" s="5">
        <f t="shared" si="111"/>
        <v>0</v>
      </c>
      <c r="P1227" s="4">
        <v>2</v>
      </c>
      <c r="Q1227" s="5">
        <v>38.288333999999999</v>
      </c>
      <c r="R1227" s="5">
        <v>-122.28904199999999</v>
      </c>
      <c r="S1227" s="24">
        <v>85.682819379999998</v>
      </c>
      <c r="T1227" s="24">
        <v>72.026431720000005</v>
      </c>
      <c r="U1227" s="24">
        <v>0.88809946699999998</v>
      </c>
      <c r="V1227" s="24">
        <v>33.214920069999998</v>
      </c>
      <c r="W1227" s="24">
        <v>2.1314387209999999</v>
      </c>
      <c r="X1227" s="25">
        <v>26622</v>
      </c>
      <c r="Y1227" s="24">
        <v>23.78854626</v>
      </c>
      <c r="Z1227" s="24">
        <v>71.254567600000001</v>
      </c>
    </row>
    <row r="1228" spans="1:26">
      <c r="A1228" s="4">
        <v>1227</v>
      </c>
      <c r="B1228" s="8" t="s">
        <v>2345</v>
      </c>
      <c r="C1228" t="s">
        <v>21</v>
      </c>
      <c r="D1228" s="4">
        <f t="shared" si="109"/>
        <v>0</v>
      </c>
      <c r="E1228" s="5" t="s">
        <v>11</v>
      </c>
      <c r="F1228" s="5" t="s">
        <v>22</v>
      </c>
      <c r="G1228" s="5">
        <v>1760</v>
      </c>
      <c r="H1228" s="5">
        <v>1899</v>
      </c>
      <c r="I1228" s="5">
        <f t="shared" si="108"/>
        <v>117</v>
      </c>
      <c r="J1228" s="7">
        <v>527000</v>
      </c>
      <c r="K1228" s="9">
        <v>42059</v>
      </c>
      <c r="L1228" s="5" t="s">
        <v>2346</v>
      </c>
      <c r="M1228" s="8" t="s">
        <v>2347</v>
      </c>
      <c r="N1228" s="5">
        <f t="shared" si="110"/>
        <v>1</v>
      </c>
      <c r="O1228" s="5">
        <f t="shared" si="111"/>
        <v>0</v>
      </c>
      <c r="P1228" s="4">
        <v>2</v>
      </c>
      <c r="Q1228" s="5">
        <v>38.289109000000003</v>
      </c>
      <c r="R1228" s="5">
        <v>-122.288766</v>
      </c>
      <c r="S1228" s="24">
        <v>85.682819379999998</v>
      </c>
      <c r="T1228" s="24">
        <v>72.026431720000005</v>
      </c>
      <c r="U1228" s="24">
        <v>0.88809946699999998</v>
      </c>
      <c r="V1228" s="24">
        <v>33.214920069999998</v>
      </c>
      <c r="W1228" s="24">
        <v>2.1314387209999999</v>
      </c>
      <c r="X1228" s="25">
        <v>26622</v>
      </c>
      <c r="Y1228" s="24">
        <v>23.78854626</v>
      </c>
      <c r="Z1228" s="24">
        <v>71.254567600000001</v>
      </c>
    </row>
    <row r="1229" spans="1:26">
      <c r="A1229" s="4">
        <v>1228</v>
      </c>
      <c r="B1229" s="8" t="s">
        <v>2348</v>
      </c>
      <c r="C1229" t="s">
        <v>21</v>
      </c>
      <c r="D1229" s="4">
        <f t="shared" si="109"/>
        <v>0</v>
      </c>
      <c r="E1229" s="5" t="s">
        <v>11</v>
      </c>
      <c r="F1229" s="5" t="s">
        <v>22</v>
      </c>
      <c r="G1229" s="6" t="s">
        <v>1085</v>
      </c>
      <c r="H1229" s="5" t="s">
        <v>2782</v>
      </c>
      <c r="I1229" s="5" t="s">
        <v>2782</v>
      </c>
      <c r="J1229" s="7" t="s">
        <v>2782</v>
      </c>
      <c r="K1229" s="5" t="s">
        <v>2782</v>
      </c>
      <c r="L1229" s="5" t="s">
        <v>2782</v>
      </c>
      <c r="M1229" s="8" t="s">
        <v>2259</v>
      </c>
      <c r="N1229" s="5">
        <f t="shared" si="110"/>
        <v>0</v>
      </c>
      <c r="O1229" s="5">
        <f t="shared" si="111"/>
        <v>0</v>
      </c>
      <c r="P1229" s="4">
        <v>1</v>
      </c>
      <c r="Q1229" s="5">
        <v>38.289786999999997</v>
      </c>
      <c r="R1229" s="5">
        <v>-122.29163</v>
      </c>
      <c r="S1229" s="24">
        <v>85.682819379999998</v>
      </c>
      <c r="T1229" s="24">
        <v>72.026431720000005</v>
      </c>
      <c r="U1229" s="24">
        <v>0.88809946699999998</v>
      </c>
      <c r="V1229" s="24">
        <v>33.214920069999998</v>
      </c>
      <c r="W1229" s="24">
        <v>2.1314387209999999</v>
      </c>
      <c r="X1229" s="25">
        <v>26622</v>
      </c>
      <c r="Y1229" s="24">
        <v>23.78854626</v>
      </c>
      <c r="Z1229" s="24">
        <v>71.254567600000001</v>
      </c>
    </row>
    <row r="1230" spans="1:26">
      <c r="A1230" s="4">
        <v>1229</v>
      </c>
      <c r="B1230" s="8" t="s">
        <v>2349</v>
      </c>
      <c r="C1230" t="s">
        <v>21</v>
      </c>
      <c r="D1230" s="4">
        <f t="shared" si="109"/>
        <v>0</v>
      </c>
      <c r="E1230" s="5" t="s">
        <v>11</v>
      </c>
      <c r="F1230" s="5" t="s">
        <v>22</v>
      </c>
      <c r="G1230" s="5">
        <v>1334</v>
      </c>
      <c r="H1230" s="5">
        <v>1928</v>
      </c>
      <c r="I1230" s="5">
        <f t="shared" ref="I1230:I1242" si="112">2016-H1230</f>
        <v>88</v>
      </c>
      <c r="J1230" s="7">
        <v>506900</v>
      </c>
      <c r="K1230" s="9">
        <v>41960</v>
      </c>
      <c r="L1230" s="9">
        <v>42012</v>
      </c>
      <c r="M1230" s="8" t="s">
        <v>2259</v>
      </c>
      <c r="N1230" s="5">
        <f t="shared" si="110"/>
        <v>0</v>
      </c>
      <c r="O1230" s="5">
        <f t="shared" si="111"/>
        <v>0</v>
      </c>
      <c r="P1230" s="4">
        <v>1</v>
      </c>
      <c r="Q1230" s="5">
        <v>38.289358999999997</v>
      </c>
      <c r="R1230" s="5">
        <v>-122.29179000000001</v>
      </c>
      <c r="S1230" s="24">
        <v>85.682819379999998</v>
      </c>
      <c r="T1230" s="24">
        <v>72.026431720000005</v>
      </c>
      <c r="U1230" s="24">
        <v>0.88809946699999998</v>
      </c>
      <c r="V1230" s="24">
        <v>33.214920069999998</v>
      </c>
      <c r="W1230" s="24">
        <v>2.1314387209999999</v>
      </c>
      <c r="X1230" s="25">
        <v>26622</v>
      </c>
      <c r="Y1230" s="24">
        <v>23.78854626</v>
      </c>
      <c r="Z1230" s="24">
        <v>71.254567600000001</v>
      </c>
    </row>
    <row r="1231" spans="1:26">
      <c r="A1231" s="4">
        <v>1230</v>
      </c>
      <c r="B1231" s="8" t="s">
        <v>2350</v>
      </c>
      <c r="C1231" t="s">
        <v>21</v>
      </c>
      <c r="D1231" s="4">
        <f t="shared" si="109"/>
        <v>0</v>
      </c>
      <c r="E1231" s="5" t="s">
        <v>11</v>
      </c>
      <c r="F1231" s="5" t="s">
        <v>22</v>
      </c>
      <c r="G1231" s="5">
        <v>1040</v>
      </c>
      <c r="H1231" s="5">
        <v>1936</v>
      </c>
      <c r="I1231" s="5">
        <f t="shared" si="112"/>
        <v>80</v>
      </c>
      <c r="J1231" s="7">
        <v>482300</v>
      </c>
      <c r="K1231" s="5" t="s">
        <v>2782</v>
      </c>
      <c r="L1231" s="5" t="s">
        <v>2782</v>
      </c>
      <c r="M1231" s="8" t="s">
        <v>2259</v>
      </c>
      <c r="N1231" s="5">
        <f t="shared" si="110"/>
        <v>0</v>
      </c>
      <c r="O1231" s="5">
        <f t="shared" si="111"/>
        <v>0</v>
      </c>
      <c r="P1231" s="4">
        <v>1</v>
      </c>
      <c r="Q1231" s="5">
        <v>38.289292000000003</v>
      </c>
      <c r="R1231" s="5">
        <v>-122.292216</v>
      </c>
      <c r="S1231" s="24">
        <v>85.682819379999998</v>
      </c>
      <c r="T1231" s="24">
        <v>72.026431720000005</v>
      </c>
      <c r="U1231" s="24">
        <v>0.88809946699999998</v>
      </c>
      <c r="V1231" s="24">
        <v>33.214920069999998</v>
      </c>
      <c r="W1231" s="24">
        <v>2.1314387209999999</v>
      </c>
      <c r="X1231" s="25">
        <v>26622</v>
      </c>
      <c r="Y1231" s="24">
        <v>23.78854626</v>
      </c>
      <c r="Z1231" s="24">
        <v>71.254567600000001</v>
      </c>
    </row>
    <row r="1232" spans="1:26">
      <c r="A1232" s="4">
        <v>1231</v>
      </c>
      <c r="B1232" s="8" t="s">
        <v>2351</v>
      </c>
      <c r="C1232" t="s">
        <v>21</v>
      </c>
      <c r="D1232" s="4">
        <f t="shared" si="109"/>
        <v>0</v>
      </c>
      <c r="E1232" s="5" t="s">
        <v>11</v>
      </c>
      <c r="F1232" s="5" t="s">
        <v>22</v>
      </c>
      <c r="G1232" s="5">
        <v>1332</v>
      </c>
      <c r="H1232" s="5">
        <v>1935</v>
      </c>
      <c r="I1232" s="5">
        <f t="shared" si="112"/>
        <v>81</v>
      </c>
      <c r="J1232" s="7">
        <v>550800</v>
      </c>
      <c r="K1232" s="9">
        <v>41921</v>
      </c>
      <c r="L1232" s="9">
        <v>42109</v>
      </c>
      <c r="M1232" s="8" t="s">
        <v>2259</v>
      </c>
      <c r="N1232" s="5">
        <f t="shared" si="110"/>
        <v>0</v>
      </c>
      <c r="O1232" s="5">
        <f t="shared" si="111"/>
        <v>0</v>
      </c>
      <c r="P1232" s="4">
        <v>1</v>
      </c>
      <c r="Q1232" s="5">
        <v>38.289541</v>
      </c>
      <c r="R1232" s="5">
        <v>-122.292293</v>
      </c>
      <c r="S1232" s="24">
        <v>85.682819379999998</v>
      </c>
      <c r="T1232" s="24">
        <v>72.026431720000005</v>
      </c>
      <c r="U1232" s="24">
        <v>0.88809946699999998</v>
      </c>
      <c r="V1232" s="24">
        <v>33.214920069999998</v>
      </c>
      <c r="W1232" s="24">
        <v>2.1314387209999999</v>
      </c>
      <c r="X1232" s="25">
        <v>26622</v>
      </c>
      <c r="Y1232" s="24">
        <v>23.78854626</v>
      </c>
      <c r="Z1232" s="24">
        <v>71.254567600000001</v>
      </c>
    </row>
    <row r="1233" spans="1:26">
      <c r="A1233" s="4">
        <v>1232</v>
      </c>
      <c r="B1233" s="8" t="s">
        <v>2352</v>
      </c>
      <c r="C1233" t="s">
        <v>21</v>
      </c>
      <c r="D1233" s="4">
        <f t="shared" si="109"/>
        <v>0</v>
      </c>
      <c r="E1233" s="5" t="s">
        <v>11</v>
      </c>
      <c r="F1233" s="5" t="s">
        <v>22</v>
      </c>
      <c r="G1233" s="5">
        <v>2233</v>
      </c>
      <c r="H1233" s="5">
        <v>1934</v>
      </c>
      <c r="I1233" s="5">
        <f t="shared" si="112"/>
        <v>82</v>
      </c>
      <c r="J1233" s="7">
        <v>658700</v>
      </c>
      <c r="K1233" s="5" t="s">
        <v>2782</v>
      </c>
      <c r="L1233" s="5" t="s">
        <v>2782</v>
      </c>
      <c r="M1233" s="8" t="s">
        <v>2353</v>
      </c>
      <c r="N1233" s="5">
        <f t="shared" si="110"/>
        <v>1</v>
      </c>
      <c r="O1233" s="5">
        <f t="shared" si="111"/>
        <v>0</v>
      </c>
      <c r="P1233" s="4">
        <v>2</v>
      </c>
      <c r="Q1233" s="5">
        <v>38.289462999999998</v>
      </c>
      <c r="R1233" s="5">
        <v>-122.294026</v>
      </c>
      <c r="S1233" s="24">
        <v>85.682819379999998</v>
      </c>
      <c r="T1233" s="24">
        <v>72.026431720000005</v>
      </c>
      <c r="U1233" s="24">
        <v>0.88809946699999998</v>
      </c>
      <c r="V1233" s="24">
        <v>33.214920069999998</v>
      </c>
      <c r="W1233" s="24">
        <v>2.1314387209999999</v>
      </c>
      <c r="X1233" s="25">
        <v>26622</v>
      </c>
      <c r="Y1233" s="24">
        <v>23.78854626</v>
      </c>
      <c r="Z1233" s="24">
        <v>71.254567600000001</v>
      </c>
    </row>
    <row r="1234" spans="1:26">
      <c r="A1234" s="4">
        <v>1233</v>
      </c>
      <c r="B1234" s="8" t="s">
        <v>2354</v>
      </c>
      <c r="C1234" t="s">
        <v>21</v>
      </c>
      <c r="D1234" s="4">
        <f t="shared" si="109"/>
        <v>0</v>
      </c>
      <c r="E1234" s="5" t="s">
        <v>11</v>
      </c>
      <c r="F1234" s="5" t="s">
        <v>22</v>
      </c>
      <c r="G1234" s="5">
        <v>1290</v>
      </c>
      <c r="H1234" s="5">
        <v>1940</v>
      </c>
      <c r="I1234" s="5">
        <f t="shared" si="112"/>
        <v>76</v>
      </c>
      <c r="J1234" s="7">
        <v>512100</v>
      </c>
      <c r="K1234" s="9">
        <v>41934</v>
      </c>
      <c r="L1234" s="5" t="s">
        <v>878</v>
      </c>
      <c r="M1234" s="8" t="s">
        <v>2355</v>
      </c>
      <c r="N1234" s="5">
        <f t="shared" si="110"/>
        <v>1</v>
      </c>
      <c r="O1234" s="5">
        <f t="shared" si="111"/>
        <v>0</v>
      </c>
      <c r="P1234" s="4">
        <v>1</v>
      </c>
      <c r="Q1234" s="5">
        <v>38.289527</v>
      </c>
      <c r="R1234" s="5">
        <v>-122.29316799999999</v>
      </c>
      <c r="S1234" s="24">
        <v>85.682819379999998</v>
      </c>
      <c r="T1234" s="24">
        <v>72.026431720000005</v>
      </c>
      <c r="U1234" s="24">
        <v>0.88809946699999998</v>
      </c>
      <c r="V1234" s="24">
        <v>33.214920069999998</v>
      </c>
      <c r="W1234" s="24">
        <v>2.1314387209999999</v>
      </c>
      <c r="X1234" s="25">
        <v>26622</v>
      </c>
      <c r="Y1234" s="24">
        <v>23.78854626</v>
      </c>
      <c r="Z1234" s="24">
        <v>71.254567600000001</v>
      </c>
    </row>
    <row r="1235" spans="1:26">
      <c r="A1235" s="4">
        <v>1234</v>
      </c>
      <c r="B1235" s="8" t="s">
        <v>2356</v>
      </c>
      <c r="C1235" t="s">
        <v>21</v>
      </c>
      <c r="D1235" s="4">
        <f t="shared" si="109"/>
        <v>0</v>
      </c>
      <c r="E1235" s="5" t="s">
        <v>11</v>
      </c>
      <c r="F1235" s="5" t="s">
        <v>22</v>
      </c>
      <c r="G1235" s="5">
        <v>1000</v>
      </c>
      <c r="H1235" s="5">
        <v>1938</v>
      </c>
      <c r="I1235" s="5">
        <f t="shared" si="112"/>
        <v>78</v>
      </c>
      <c r="J1235" s="7">
        <v>427100</v>
      </c>
      <c r="K1235" s="5" t="s">
        <v>2782</v>
      </c>
      <c r="L1235" s="5" t="s">
        <v>2782</v>
      </c>
      <c r="M1235" s="8" t="s">
        <v>2357</v>
      </c>
      <c r="N1235" s="5">
        <f t="shared" si="110"/>
        <v>0</v>
      </c>
      <c r="O1235" s="5">
        <f t="shared" si="111"/>
        <v>0</v>
      </c>
      <c r="P1235" s="4">
        <v>2</v>
      </c>
      <c r="Q1235" s="5">
        <v>38.289608999999999</v>
      </c>
      <c r="R1235" s="5">
        <v>-122.292726</v>
      </c>
      <c r="S1235" s="24">
        <v>85.682819379999998</v>
      </c>
      <c r="T1235" s="24">
        <v>72.026431720000005</v>
      </c>
      <c r="U1235" s="24">
        <v>0.88809946699999998</v>
      </c>
      <c r="V1235" s="24">
        <v>33.214920069999998</v>
      </c>
      <c r="W1235" s="24">
        <v>2.1314387209999999</v>
      </c>
      <c r="X1235" s="25">
        <v>26622</v>
      </c>
      <c r="Y1235" s="24">
        <v>23.78854626</v>
      </c>
      <c r="Z1235" s="24">
        <v>71.254567600000001</v>
      </c>
    </row>
    <row r="1236" spans="1:26">
      <c r="A1236" s="4">
        <v>1235</v>
      </c>
      <c r="B1236" s="8" t="s">
        <v>2358</v>
      </c>
      <c r="C1236" t="s">
        <v>21</v>
      </c>
      <c r="D1236" s="4">
        <f t="shared" si="109"/>
        <v>0</v>
      </c>
      <c r="E1236" s="5" t="s">
        <v>11</v>
      </c>
      <c r="F1236" s="5" t="s">
        <v>22</v>
      </c>
      <c r="G1236" s="5">
        <v>1002</v>
      </c>
      <c r="H1236" s="5">
        <v>1938</v>
      </c>
      <c r="I1236" s="5">
        <f t="shared" si="112"/>
        <v>78</v>
      </c>
      <c r="J1236" s="7">
        <v>442600</v>
      </c>
      <c r="K1236" s="9">
        <v>42067</v>
      </c>
      <c r="L1236" s="9">
        <v>42079</v>
      </c>
      <c r="M1236" s="8" t="s">
        <v>2359</v>
      </c>
      <c r="N1236" s="5">
        <f t="shared" si="110"/>
        <v>1</v>
      </c>
      <c r="O1236" s="5">
        <f t="shared" si="111"/>
        <v>0</v>
      </c>
      <c r="P1236" s="4">
        <v>2</v>
      </c>
      <c r="Q1236" s="5">
        <v>38.289527999999997</v>
      </c>
      <c r="R1236" s="5">
        <v>-122.286703</v>
      </c>
      <c r="S1236" s="24">
        <v>85.682819379999998</v>
      </c>
      <c r="T1236" s="24">
        <v>72.026431720000005</v>
      </c>
      <c r="U1236" s="24">
        <v>0.88809946699999998</v>
      </c>
      <c r="V1236" s="24">
        <v>33.214920069999998</v>
      </c>
      <c r="W1236" s="24">
        <v>2.1314387209999999</v>
      </c>
      <c r="X1236" s="25">
        <v>26622</v>
      </c>
      <c r="Y1236" s="24">
        <v>23.78854626</v>
      </c>
      <c r="Z1236" s="24">
        <v>71.254567600000001</v>
      </c>
    </row>
    <row r="1237" spans="1:26">
      <c r="A1237" s="4">
        <v>1236</v>
      </c>
      <c r="B1237" s="8" t="s">
        <v>2360</v>
      </c>
      <c r="C1237" t="s">
        <v>21</v>
      </c>
      <c r="D1237" s="4">
        <f t="shared" si="109"/>
        <v>0</v>
      </c>
      <c r="E1237" s="5" t="s">
        <v>11</v>
      </c>
      <c r="F1237" s="5" t="s">
        <v>22</v>
      </c>
      <c r="G1237" s="5">
        <v>829</v>
      </c>
      <c r="H1237" s="5">
        <v>1937</v>
      </c>
      <c r="I1237" s="5">
        <f t="shared" si="112"/>
        <v>79</v>
      </c>
      <c r="J1237" s="7">
        <v>596000</v>
      </c>
      <c r="K1237" s="5" t="s">
        <v>2782</v>
      </c>
      <c r="L1237" s="5" t="s">
        <v>2782</v>
      </c>
      <c r="M1237" s="8" t="s">
        <v>2361</v>
      </c>
      <c r="N1237" s="5">
        <f t="shared" si="110"/>
        <v>1</v>
      </c>
      <c r="O1237" s="5">
        <f t="shared" si="111"/>
        <v>0</v>
      </c>
      <c r="P1237" s="4">
        <v>2</v>
      </c>
      <c r="Q1237" s="5">
        <v>38.289648</v>
      </c>
      <c r="R1237" s="5">
        <v>-122.286661</v>
      </c>
      <c r="S1237" s="24">
        <v>85.682819379999998</v>
      </c>
      <c r="T1237" s="24">
        <v>72.026431720000005</v>
      </c>
      <c r="U1237" s="24">
        <v>0.88809946699999998</v>
      </c>
      <c r="V1237" s="24">
        <v>33.214920069999998</v>
      </c>
      <c r="W1237" s="24">
        <v>2.1314387209999999</v>
      </c>
      <c r="X1237" s="25">
        <v>26622</v>
      </c>
      <c r="Y1237" s="24">
        <v>23.78854626</v>
      </c>
      <c r="Z1237" s="24">
        <v>71.254567600000001</v>
      </c>
    </row>
    <row r="1238" spans="1:26">
      <c r="A1238" s="4">
        <v>1237</v>
      </c>
      <c r="B1238" s="8" t="s">
        <v>2362</v>
      </c>
      <c r="C1238" t="s">
        <v>21</v>
      </c>
      <c r="D1238" s="4">
        <f t="shared" si="109"/>
        <v>0</v>
      </c>
      <c r="E1238" s="5" t="s">
        <v>11</v>
      </c>
      <c r="F1238" s="5" t="s">
        <v>22</v>
      </c>
      <c r="G1238" s="5">
        <v>4913</v>
      </c>
      <c r="H1238" s="5">
        <v>1991</v>
      </c>
      <c r="I1238" s="5">
        <f t="shared" si="112"/>
        <v>25</v>
      </c>
      <c r="J1238" s="7">
        <v>992100</v>
      </c>
      <c r="K1238" s="9">
        <v>41894</v>
      </c>
      <c r="L1238" s="9">
        <v>41897</v>
      </c>
      <c r="M1238" s="8" t="s">
        <v>2363</v>
      </c>
      <c r="N1238" s="5">
        <f t="shared" si="110"/>
        <v>0</v>
      </c>
      <c r="O1238" s="5">
        <f t="shared" si="111"/>
        <v>0</v>
      </c>
      <c r="P1238" s="4">
        <v>2</v>
      </c>
      <c r="Q1238" s="5">
        <v>38.289777999999998</v>
      </c>
      <c r="R1238" s="5">
        <v>-122.28835100000001</v>
      </c>
      <c r="S1238" s="24">
        <v>85.682819379999998</v>
      </c>
      <c r="T1238" s="24">
        <v>72.026431720000005</v>
      </c>
      <c r="U1238" s="24">
        <v>0.88809946699999998</v>
      </c>
      <c r="V1238" s="24">
        <v>33.214920069999998</v>
      </c>
      <c r="W1238" s="24">
        <v>2.1314387209999999</v>
      </c>
      <c r="X1238" s="25">
        <v>26622</v>
      </c>
      <c r="Y1238" s="24">
        <v>23.78854626</v>
      </c>
      <c r="Z1238" s="24">
        <v>71.254567600000001</v>
      </c>
    </row>
    <row r="1239" spans="1:26">
      <c r="A1239" s="4">
        <v>1238</v>
      </c>
      <c r="B1239" s="8" t="s">
        <v>2364</v>
      </c>
      <c r="C1239" t="s">
        <v>21</v>
      </c>
      <c r="D1239" s="4">
        <f t="shared" si="109"/>
        <v>0</v>
      </c>
      <c r="E1239" s="5" t="s">
        <v>11</v>
      </c>
      <c r="F1239" s="5" t="s">
        <v>22</v>
      </c>
      <c r="G1239" s="5">
        <v>2552</v>
      </c>
      <c r="H1239" s="5">
        <v>1900</v>
      </c>
      <c r="I1239" s="5">
        <f t="shared" si="112"/>
        <v>116</v>
      </c>
      <c r="J1239" s="7">
        <v>669400</v>
      </c>
      <c r="K1239" s="9">
        <v>41891</v>
      </c>
      <c r="L1239" s="9">
        <v>41935</v>
      </c>
      <c r="M1239" s="8" t="s">
        <v>2365</v>
      </c>
      <c r="N1239" s="5">
        <f t="shared" si="110"/>
        <v>1</v>
      </c>
      <c r="O1239" s="5">
        <f t="shared" si="111"/>
        <v>0</v>
      </c>
      <c r="P1239" s="4">
        <v>2</v>
      </c>
      <c r="Q1239" s="5">
        <v>38.290638000000001</v>
      </c>
      <c r="R1239" s="5">
        <v>-122.288945</v>
      </c>
      <c r="S1239" s="24">
        <v>85.682819379999998</v>
      </c>
      <c r="T1239" s="24">
        <v>72.026431720000005</v>
      </c>
      <c r="U1239" s="24">
        <v>0.88809946699999998</v>
      </c>
      <c r="V1239" s="24">
        <v>33.214920069999998</v>
      </c>
      <c r="W1239" s="24">
        <v>2.1314387209999999</v>
      </c>
      <c r="X1239" s="25">
        <v>26622</v>
      </c>
      <c r="Y1239" s="24">
        <v>23.78854626</v>
      </c>
      <c r="Z1239" s="24">
        <v>71.254567600000001</v>
      </c>
    </row>
    <row r="1240" spans="1:26">
      <c r="A1240" s="4">
        <v>1239</v>
      </c>
      <c r="B1240" s="8" t="s">
        <v>2366</v>
      </c>
      <c r="C1240" t="s">
        <v>21</v>
      </c>
      <c r="D1240" s="4">
        <f t="shared" si="109"/>
        <v>0</v>
      </c>
      <c r="E1240" s="5" t="s">
        <v>11</v>
      </c>
      <c r="F1240" s="5" t="s">
        <v>22</v>
      </c>
      <c r="G1240" s="5">
        <v>2282</v>
      </c>
      <c r="H1240" s="5">
        <v>1937</v>
      </c>
      <c r="I1240" s="5">
        <f t="shared" si="112"/>
        <v>79</v>
      </c>
      <c r="J1240" s="7">
        <v>715400</v>
      </c>
      <c r="K1240" s="9">
        <v>41886</v>
      </c>
      <c r="L1240" s="9">
        <v>41898</v>
      </c>
      <c r="M1240" s="8" t="s">
        <v>2367</v>
      </c>
      <c r="N1240" s="5">
        <f t="shared" si="110"/>
        <v>1</v>
      </c>
      <c r="O1240" s="5">
        <f t="shared" si="111"/>
        <v>0</v>
      </c>
      <c r="P1240" s="4">
        <v>1</v>
      </c>
      <c r="Q1240" s="5">
        <v>38.290855000000001</v>
      </c>
      <c r="R1240" s="5">
        <v>-122.28875499999999</v>
      </c>
      <c r="S1240" s="24">
        <v>85.682819379999998</v>
      </c>
      <c r="T1240" s="24">
        <v>72.026431720000005</v>
      </c>
      <c r="U1240" s="24">
        <v>0.88809946699999998</v>
      </c>
      <c r="V1240" s="24">
        <v>33.214920069999998</v>
      </c>
      <c r="W1240" s="24">
        <v>2.1314387209999999</v>
      </c>
      <c r="X1240" s="25">
        <v>26622</v>
      </c>
      <c r="Y1240" s="24">
        <v>23.78854626</v>
      </c>
      <c r="Z1240" s="24">
        <v>71.254567600000001</v>
      </c>
    </row>
    <row r="1241" spans="1:26">
      <c r="A1241" s="4">
        <v>1240</v>
      </c>
      <c r="B1241" s="8" t="s">
        <v>2368</v>
      </c>
      <c r="C1241" t="s">
        <v>21</v>
      </c>
      <c r="D1241" s="4">
        <f t="shared" si="109"/>
        <v>0</v>
      </c>
      <c r="E1241" s="5" t="s">
        <v>11</v>
      </c>
      <c r="F1241" s="5" t="s">
        <v>22</v>
      </c>
      <c r="G1241" s="5">
        <v>1372</v>
      </c>
      <c r="H1241" s="5">
        <v>1936</v>
      </c>
      <c r="I1241" s="5">
        <f t="shared" si="112"/>
        <v>80</v>
      </c>
      <c r="J1241" s="7">
        <v>508700</v>
      </c>
      <c r="K1241" s="5" t="s">
        <v>2782</v>
      </c>
      <c r="L1241" s="5" t="s">
        <v>2782</v>
      </c>
      <c r="M1241" s="8" t="s">
        <v>2357</v>
      </c>
      <c r="N1241" s="5">
        <f t="shared" si="110"/>
        <v>0</v>
      </c>
      <c r="O1241" s="5">
        <f t="shared" si="111"/>
        <v>0</v>
      </c>
      <c r="P1241" s="4">
        <v>2</v>
      </c>
      <c r="Q1241" s="5">
        <v>38.290173000000003</v>
      </c>
      <c r="R1241" s="5">
        <v>-122.293088</v>
      </c>
      <c r="S1241" s="24">
        <v>85.682819379999998</v>
      </c>
      <c r="T1241" s="24">
        <v>72.026431720000005</v>
      </c>
      <c r="U1241" s="24">
        <v>0.88809946699999998</v>
      </c>
      <c r="V1241" s="24">
        <v>33.214920069999998</v>
      </c>
      <c r="W1241" s="24">
        <v>2.1314387209999999</v>
      </c>
      <c r="X1241" s="25">
        <v>26622</v>
      </c>
      <c r="Y1241" s="24">
        <v>23.78854626</v>
      </c>
      <c r="Z1241" s="24">
        <v>71.254567600000001</v>
      </c>
    </row>
    <row r="1242" spans="1:26">
      <c r="A1242" s="4">
        <v>1241</v>
      </c>
      <c r="B1242" s="8" t="s">
        <v>2369</v>
      </c>
      <c r="C1242" t="s">
        <v>21</v>
      </c>
      <c r="D1242" s="4">
        <f t="shared" si="109"/>
        <v>0</v>
      </c>
      <c r="E1242" s="5" t="s">
        <v>11</v>
      </c>
      <c r="F1242" s="5" t="s">
        <v>22</v>
      </c>
      <c r="G1242" s="5">
        <v>832</v>
      </c>
      <c r="H1242" s="5">
        <v>1900</v>
      </c>
      <c r="I1242" s="5">
        <f t="shared" si="112"/>
        <v>116</v>
      </c>
      <c r="J1242" s="7">
        <v>401400</v>
      </c>
      <c r="K1242" s="5" t="s">
        <v>2782</v>
      </c>
      <c r="L1242" s="5" t="s">
        <v>2782</v>
      </c>
      <c r="M1242" s="8" t="s">
        <v>2370</v>
      </c>
      <c r="N1242" s="5">
        <f t="shared" si="110"/>
        <v>1</v>
      </c>
      <c r="O1242" s="5">
        <f t="shared" si="111"/>
        <v>0</v>
      </c>
      <c r="P1242" s="4">
        <v>2</v>
      </c>
      <c r="Q1242" s="5">
        <v>38.290564000000003</v>
      </c>
      <c r="R1242" s="5">
        <v>-122.293898</v>
      </c>
      <c r="S1242" s="24">
        <v>85.682819379999998</v>
      </c>
      <c r="T1242" s="24">
        <v>72.026431720000005</v>
      </c>
      <c r="U1242" s="24">
        <v>0.88809946699999998</v>
      </c>
      <c r="V1242" s="24">
        <v>33.214920069999998</v>
      </c>
      <c r="W1242" s="24">
        <v>2.1314387209999999</v>
      </c>
      <c r="X1242" s="25">
        <v>26622</v>
      </c>
      <c r="Y1242" s="24">
        <v>23.78854626</v>
      </c>
      <c r="Z1242" s="24">
        <v>71.254567600000001</v>
      </c>
    </row>
    <row r="1243" spans="1:26">
      <c r="A1243" s="4">
        <v>1242</v>
      </c>
      <c r="B1243" s="8" t="s">
        <v>2371</v>
      </c>
      <c r="C1243" t="s">
        <v>21</v>
      </c>
      <c r="D1243" s="4">
        <f t="shared" si="109"/>
        <v>0</v>
      </c>
      <c r="E1243" s="5" t="s">
        <v>11</v>
      </c>
      <c r="F1243" s="5" t="s">
        <v>22</v>
      </c>
      <c r="G1243" s="6">
        <v>2500</v>
      </c>
      <c r="H1243" s="5" t="s">
        <v>2782</v>
      </c>
      <c r="I1243" s="5" t="s">
        <v>2782</v>
      </c>
      <c r="J1243" s="7" t="s">
        <v>2782</v>
      </c>
      <c r="K1243" s="9">
        <v>42033</v>
      </c>
      <c r="L1243" s="9">
        <v>42424</v>
      </c>
      <c r="M1243" s="8" t="s">
        <v>2372</v>
      </c>
      <c r="N1243" s="5">
        <f t="shared" si="110"/>
        <v>1</v>
      </c>
      <c r="O1243" s="5">
        <f t="shared" si="111"/>
        <v>0</v>
      </c>
      <c r="P1243" s="4">
        <v>2</v>
      </c>
      <c r="Q1243" s="5">
        <v>38.289991999999998</v>
      </c>
      <c r="R1243" s="5">
        <v>-122.294037</v>
      </c>
      <c r="S1243" s="24">
        <v>85.682819379999998</v>
      </c>
      <c r="T1243" s="24">
        <v>72.026431720000005</v>
      </c>
      <c r="U1243" s="24">
        <v>0.88809946699999998</v>
      </c>
      <c r="V1243" s="24">
        <v>33.214920069999998</v>
      </c>
      <c r="W1243" s="24">
        <v>2.1314387209999999</v>
      </c>
      <c r="X1243" s="25">
        <v>26622</v>
      </c>
      <c r="Y1243" s="24">
        <v>23.78854626</v>
      </c>
      <c r="Z1243" s="24">
        <v>71.254567600000001</v>
      </c>
    </row>
    <row r="1244" spans="1:26">
      <c r="A1244" s="4">
        <v>1243</v>
      </c>
      <c r="B1244" s="8" t="s">
        <v>2373</v>
      </c>
      <c r="C1244" t="s">
        <v>21</v>
      </c>
      <c r="D1244" s="4">
        <f t="shared" si="109"/>
        <v>1</v>
      </c>
      <c r="E1244" s="5" t="s">
        <v>46</v>
      </c>
      <c r="F1244" s="5" t="s">
        <v>22</v>
      </c>
      <c r="G1244" s="5">
        <v>1458</v>
      </c>
      <c r="H1244" s="5">
        <v>1925</v>
      </c>
      <c r="I1244" s="5">
        <f>2016-H1244</f>
        <v>91</v>
      </c>
      <c r="J1244" s="7">
        <v>730800</v>
      </c>
      <c r="K1244" s="9">
        <v>41922</v>
      </c>
      <c r="L1244" s="9">
        <v>42258</v>
      </c>
      <c r="M1244" s="8" t="s">
        <v>2374</v>
      </c>
      <c r="N1244" s="5">
        <f t="shared" si="110"/>
        <v>0</v>
      </c>
      <c r="O1244" s="5">
        <f t="shared" si="111"/>
        <v>1</v>
      </c>
      <c r="P1244" s="4">
        <v>4</v>
      </c>
      <c r="Q1244" s="5">
        <v>38.291024999999998</v>
      </c>
      <c r="R1244" s="5">
        <v>-122.292766</v>
      </c>
      <c r="S1244" s="24">
        <v>85.682819379999998</v>
      </c>
      <c r="T1244" s="24">
        <v>72.026431720000005</v>
      </c>
      <c r="U1244" s="24">
        <v>0.88809946699999998</v>
      </c>
      <c r="V1244" s="24">
        <v>33.214920069999998</v>
      </c>
      <c r="W1244" s="24">
        <v>2.1314387209999999</v>
      </c>
      <c r="X1244" s="25">
        <v>26622</v>
      </c>
      <c r="Y1244" s="24">
        <v>23.78854626</v>
      </c>
      <c r="Z1244" s="24">
        <v>71.254567600000001</v>
      </c>
    </row>
    <row r="1245" spans="1:26">
      <c r="A1245" s="4">
        <v>1244</v>
      </c>
      <c r="B1245" s="8" t="s">
        <v>2375</v>
      </c>
      <c r="C1245" t="s">
        <v>21</v>
      </c>
      <c r="D1245" s="4">
        <f t="shared" si="109"/>
        <v>0</v>
      </c>
      <c r="E1245" s="5" t="s">
        <v>11</v>
      </c>
      <c r="F1245" s="5" t="s">
        <v>22</v>
      </c>
      <c r="G1245" s="5">
        <v>2294</v>
      </c>
      <c r="H1245" s="5">
        <v>1898</v>
      </c>
      <c r="I1245" s="5">
        <f>2016-H1245</f>
        <v>118</v>
      </c>
      <c r="J1245" s="7">
        <v>719000</v>
      </c>
      <c r="K1245" s="9">
        <v>42103</v>
      </c>
      <c r="L1245" s="9">
        <v>42116</v>
      </c>
      <c r="M1245" s="5" t="s">
        <v>5</v>
      </c>
      <c r="N1245" s="5">
        <f t="shared" si="110"/>
        <v>0</v>
      </c>
      <c r="O1245" s="5">
        <f t="shared" si="111"/>
        <v>0</v>
      </c>
      <c r="P1245" s="4">
        <v>1</v>
      </c>
      <c r="Q1245" s="5">
        <v>38.291018999999999</v>
      </c>
      <c r="R1245" s="5">
        <v>-122.28752</v>
      </c>
      <c r="S1245" s="24">
        <v>89.5</v>
      </c>
      <c r="T1245" s="24">
        <v>63.333333330000002</v>
      </c>
      <c r="U1245" s="24">
        <v>0</v>
      </c>
      <c r="V1245" s="24">
        <v>41.882041090000001</v>
      </c>
      <c r="W1245" s="24">
        <v>0</v>
      </c>
      <c r="X1245" s="25">
        <v>26513</v>
      </c>
      <c r="Y1245" s="24">
        <v>31.5</v>
      </c>
      <c r="Z1245" s="24">
        <v>67.294350840000007</v>
      </c>
    </row>
    <row r="1246" spans="1:26">
      <c r="A1246" s="4">
        <v>1245</v>
      </c>
      <c r="B1246" s="8" t="s">
        <v>2376</v>
      </c>
      <c r="C1246" t="s">
        <v>21</v>
      </c>
      <c r="D1246" s="4">
        <f t="shared" si="109"/>
        <v>0</v>
      </c>
      <c r="E1246" s="5" t="s">
        <v>11</v>
      </c>
      <c r="F1246" s="5" t="s">
        <v>22</v>
      </c>
      <c r="G1246" s="5">
        <v>1773</v>
      </c>
      <c r="H1246" s="5">
        <v>1935</v>
      </c>
      <c r="I1246" s="5">
        <f>2016-H1246</f>
        <v>81</v>
      </c>
      <c r="J1246" s="7">
        <v>1295000</v>
      </c>
      <c r="K1246" s="9">
        <v>41911</v>
      </c>
      <c r="L1246" s="5" t="s">
        <v>2377</v>
      </c>
      <c r="M1246" s="5" t="s">
        <v>5</v>
      </c>
      <c r="N1246" s="5">
        <f t="shared" si="110"/>
        <v>0</v>
      </c>
      <c r="O1246" s="5">
        <f t="shared" si="111"/>
        <v>0</v>
      </c>
      <c r="P1246" s="4">
        <v>1</v>
      </c>
      <c r="Q1246" s="5">
        <v>38.291924000000002</v>
      </c>
      <c r="R1246" s="5">
        <v>-122.287104</v>
      </c>
      <c r="S1246" s="24">
        <v>89.5</v>
      </c>
      <c r="T1246" s="24">
        <v>63.333333330000002</v>
      </c>
      <c r="U1246" s="24">
        <v>0</v>
      </c>
      <c r="V1246" s="24">
        <v>41.882041090000001</v>
      </c>
      <c r="W1246" s="24">
        <v>0</v>
      </c>
      <c r="X1246" s="25">
        <v>26513</v>
      </c>
      <c r="Y1246" s="24">
        <v>31.5</v>
      </c>
      <c r="Z1246" s="24">
        <v>67.294350840000007</v>
      </c>
    </row>
    <row r="1247" spans="1:26">
      <c r="A1247" s="4">
        <v>1246</v>
      </c>
      <c r="B1247" s="8" t="s">
        <v>2378</v>
      </c>
      <c r="C1247" t="s">
        <v>21</v>
      </c>
      <c r="D1247" s="4">
        <f t="shared" si="109"/>
        <v>0</v>
      </c>
      <c r="E1247" s="5" t="s">
        <v>11</v>
      </c>
      <c r="F1247" s="5" t="s">
        <v>22</v>
      </c>
      <c r="G1247" s="5">
        <v>1766</v>
      </c>
      <c r="H1247" s="5">
        <v>1935</v>
      </c>
      <c r="I1247" s="5">
        <f>2016-H1247</f>
        <v>81</v>
      </c>
      <c r="J1247" s="7">
        <v>661600</v>
      </c>
      <c r="K1247" s="5" t="s">
        <v>2782</v>
      </c>
      <c r="L1247" s="5" t="s">
        <v>2782</v>
      </c>
      <c r="M1247" s="5" t="s">
        <v>5</v>
      </c>
      <c r="N1247" s="5">
        <f t="shared" si="110"/>
        <v>0</v>
      </c>
      <c r="O1247" s="5">
        <f t="shared" si="111"/>
        <v>0</v>
      </c>
      <c r="P1247" s="4">
        <v>1</v>
      </c>
      <c r="Q1247" s="5">
        <v>38.292028999999999</v>
      </c>
      <c r="R1247" s="5">
        <v>-122.28707300000001</v>
      </c>
      <c r="S1247" s="24">
        <v>89.5</v>
      </c>
      <c r="T1247" s="24">
        <v>63.333333330000002</v>
      </c>
      <c r="U1247" s="24">
        <v>0</v>
      </c>
      <c r="V1247" s="24">
        <v>41.882041090000001</v>
      </c>
      <c r="W1247" s="24">
        <v>0</v>
      </c>
      <c r="X1247" s="25">
        <v>26513</v>
      </c>
      <c r="Y1247" s="24">
        <v>31.5</v>
      </c>
      <c r="Z1247" s="24">
        <v>67.294350840000007</v>
      </c>
    </row>
    <row r="1248" spans="1:26">
      <c r="A1248" s="4">
        <v>1247</v>
      </c>
      <c r="B1248" s="8" t="s">
        <v>2379</v>
      </c>
      <c r="C1248" t="s">
        <v>21</v>
      </c>
      <c r="D1248" s="4">
        <f t="shared" si="109"/>
        <v>0</v>
      </c>
      <c r="E1248" s="5" t="s">
        <v>11</v>
      </c>
      <c r="F1248" s="5" t="s">
        <v>22</v>
      </c>
      <c r="G1248" s="6">
        <v>250</v>
      </c>
      <c r="H1248" s="5" t="s">
        <v>2782</v>
      </c>
      <c r="I1248" s="5" t="s">
        <v>2782</v>
      </c>
      <c r="J1248" s="7" t="s">
        <v>2782</v>
      </c>
      <c r="K1248" s="9">
        <v>41974</v>
      </c>
      <c r="L1248" s="5" t="s">
        <v>363</v>
      </c>
      <c r="M1248" s="8" t="s">
        <v>2380</v>
      </c>
      <c r="N1248" s="5">
        <f t="shared" si="110"/>
        <v>1</v>
      </c>
      <c r="O1248" s="5">
        <f t="shared" si="111"/>
        <v>0</v>
      </c>
      <c r="P1248" s="4">
        <v>2</v>
      </c>
      <c r="Q1248" s="5">
        <v>38.291082000000003</v>
      </c>
      <c r="R1248" s="5">
        <v>-122.287851</v>
      </c>
      <c r="S1248" s="24">
        <v>89.5</v>
      </c>
      <c r="T1248" s="24">
        <v>63.333333330000002</v>
      </c>
      <c r="U1248" s="24">
        <v>0</v>
      </c>
      <c r="V1248" s="24">
        <v>41.882041090000001</v>
      </c>
      <c r="W1248" s="24">
        <v>0</v>
      </c>
      <c r="X1248" s="25">
        <v>26513</v>
      </c>
      <c r="Y1248" s="24">
        <v>31.5</v>
      </c>
      <c r="Z1248" s="24">
        <v>67.294350840000007</v>
      </c>
    </row>
    <row r="1249" spans="1:26">
      <c r="A1249" s="4">
        <v>1248</v>
      </c>
      <c r="B1249" s="8" t="s">
        <v>2381</v>
      </c>
      <c r="C1249" t="s">
        <v>21</v>
      </c>
      <c r="D1249" s="4">
        <f t="shared" si="109"/>
        <v>0</v>
      </c>
      <c r="E1249" s="5" t="s">
        <v>11</v>
      </c>
      <c r="F1249" s="5" t="s">
        <v>22</v>
      </c>
      <c r="G1249" s="5">
        <v>3315</v>
      </c>
      <c r="H1249" s="5">
        <v>1915</v>
      </c>
      <c r="I1249" s="5">
        <f>2016-H1249</f>
        <v>101</v>
      </c>
      <c r="J1249" s="7">
        <v>864600</v>
      </c>
      <c r="K1249" s="5" t="s">
        <v>2782</v>
      </c>
      <c r="L1249" s="5" t="s">
        <v>2782</v>
      </c>
      <c r="M1249" s="5" t="s">
        <v>5</v>
      </c>
      <c r="N1249" s="5">
        <f t="shared" si="110"/>
        <v>0</v>
      </c>
      <c r="O1249" s="5">
        <f t="shared" si="111"/>
        <v>0</v>
      </c>
      <c r="P1249" s="4">
        <v>1</v>
      </c>
      <c r="Q1249" s="5">
        <v>38.291314999999997</v>
      </c>
      <c r="R1249" s="5">
        <v>-122.287988</v>
      </c>
      <c r="S1249" s="24">
        <v>89.5</v>
      </c>
      <c r="T1249" s="24">
        <v>63.333333330000002</v>
      </c>
      <c r="U1249" s="24">
        <v>0</v>
      </c>
      <c r="V1249" s="24">
        <v>41.882041090000001</v>
      </c>
      <c r="W1249" s="24">
        <v>0</v>
      </c>
      <c r="X1249" s="25">
        <v>26513</v>
      </c>
      <c r="Y1249" s="24">
        <v>31.5</v>
      </c>
      <c r="Z1249" s="24">
        <v>67.294350840000007</v>
      </c>
    </row>
    <row r="1250" spans="1:26">
      <c r="A1250" s="4">
        <v>1249</v>
      </c>
      <c r="B1250" s="8" t="s">
        <v>2382</v>
      </c>
      <c r="C1250" t="s">
        <v>21</v>
      </c>
      <c r="D1250" s="4">
        <f t="shared" si="109"/>
        <v>0</v>
      </c>
      <c r="E1250" s="5" t="s">
        <v>11</v>
      </c>
      <c r="F1250" s="5" t="s">
        <v>22</v>
      </c>
      <c r="G1250" s="6">
        <v>3000</v>
      </c>
      <c r="H1250" s="5" t="s">
        <v>2782</v>
      </c>
      <c r="I1250" s="5" t="s">
        <v>2782</v>
      </c>
      <c r="J1250" s="7">
        <v>116000</v>
      </c>
      <c r="K1250" s="9">
        <v>41925</v>
      </c>
      <c r="L1250" s="5" t="s">
        <v>2383</v>
      </c>
      <c r="M1250" s="8" t="s">
        <v>2384</v>
      </c>
      <c r="N1250" s="5">
        <f t="shared" si="110"/>
        <v>0</v>
      </c>
      <c r="O1250" s="5">
        <f t="shared" si="111"/>
        <v>0</v>
      </c>
      <c r="P1250" s="4">
        <v>2</v>
      </c>
      <c r="Q1250" s="5">
        <v>38.291629</v>
      </c>
      <c r="R1250" s="5">
        <v>-122.287875</v>
      </c>
      <c r="S1250" s="24">
        <v>89.5</v>
      </c>
      <c r="T1250" s="24">
        <v>63.333333330000002</v>
      </c>
      <c r="U1250" s="24">
        <v>0</v>
      </c>
      <c r="V1250" s="24">
        <v>41.882041090000001</v>
      </c>
      <c r="W1250" s="24">
        <v>0</v>
      </c>
      <c r="X1250" s="25">
        <v>26513</v>
      </c>
      <c r="Y1250" s="24">
        <v>31.5</v>
      </c>
      <c r="Z1250" s="24">
        <v>67.294350840000007</v>
      </c>
    </row>
    <row r="1251" spans="1:26">
      <c r="A1251" s="4">
        <v>1250</v>
      </c>
      <c r="B1251" s="8" t="s">
        <v>2385</v>
      </c>
      <c r="C1251" t="s">
        <v>21</v>
      </c>
      <c r="D1251" s="4">
        <f t="shared" si="109"/>
        <v>0</v>
      </c>
      <c r="E1251" s="5" t="s">
        <v>11</v>
      </c>
      <c r="F1251" s="5" t="s">
        <v>22</v>
      </c>
      <c r="G1251" s="5">
        <v>796</v>
      </c>
      <c r="H1251" s="5">
        <v>1925</v>
      </c>
      <c r="I1251" s="5">
        <f>2016-H1251</f>
        <v>91</v>
      </c>
      <c r="J1251" s="7">
        <v>470100</v>
      </c>
      <c r="K1251" s="9">
        <v>42543</v>
      </c>
      <c r="L1251" s="5" t="s">
        <v>1621</v>
      </c>
      <c r="M1251" s="5" t="s">
        <v>5</v>
      </c>
      <c r="N1251" s="5">
        <f t="shared" si="110"/>
        <v>0</v>
      </c>
      <c r="O1251" s="5">
        <f t="shared" si="111"/>
        <v>0</v>
      </c>
      <c r="P1251" s="4">
        <v>1</v>
      </c>
      <c r="Q1251" s="5">
        <v>38.292262999999998</v>
      </c>
      <c r="R1251" s="5">
        <v>-122.28745600000001</v>
      </c>
      <c r="S1251" s="24">
        <v>89.5</v>
      </c>
      <c r="T1251" s="24">
        <v>63.333333330000002</v>
      </c>
      <c r="U1251" s="24">
        <v>0</v>
      </c>
      <c r="V1251" s="24">
        <v>41.882041090000001</v>
      </c>
      <c r="W1251" s="24">
        <v>0</v>
      </c>
      <c r="X1251" s="25">
        <v>26513</v>
      </c>
      <c r="Y1251" s="24">
        <v>31.5</v>
      </c>
      <c r="Z1251" s="24">
        <v>67.294350840000007</v>
      </c>
    </row>
    <row r="1252" spans="1:26">
      <c r="A1252" s="4">
        <v>1251</v>
      </c>
      <c r="B1252" s="8" t="s">
        <v>2386</v>
      </c>
      <c r="C1252" t="s">
        <v>21</v>
      </c>
      <c r="D1252" s="4">
        <f t="shared" si="109"/>
        <v>0</v>
      </c>
      <c r="E1252" s="5" t="s">
        <v>11</v>
      </c>
      <c r="F1252" s="5" t="s">
        <v>22</v>
      </c>
      <c r="G1252" s="5">
        <v>1770</v>
      </c>
      <c r="H1252" s="5">
        <v>1894</v>
      </c>
      <c r="I1252" s="5">
        <f>2016-H1252</f>
        <v>122</v>
      </c>
      <c r="J1252" s="7">
        <v>660100</v>
      </c>
      <c r="K1252" s="9">
        <v>41925</v>
      </c>
      <c r="L1252" s="5" t="s">
        <v>2383</v>
      </c>
      <c r="M1252" s="5" t="s">
        <v>5</v>
      </c>
      <c r="N1252" s="5">
        <f t="shared" si="110"/>
        <v>0</v>
      </c>
      <c r="O1252" s="5">
        <f t="shared" si="111"/>
        <v>0</v>
      </c>
      <c r="P1252" s="4">
        <v>1</v>
      </c>
      <c r="Q1252" s="5">
        <v>38.292183999999999</v>
      </c>
      <c r="R1252" s="5">
        <v>-122.28778699999999</v>
      </c>
      <c r="S1252" s="24">
        <v>89.5</v>
      </c>
      <c r="T1252" s="24">
        <v>63.333333330000002</v>
      </c>
      <c r="U1252" s="24">
        <v>0</v>
      </c>
      <c r="V1252" s="24">
        <v>41.882041090000001</v>
      </c>
      <c r="W1252" s="24">
        <v>0</v>
      </c>
      <c r="X1252" s="25">
        <v>26513</v>
      </c>
      <c r="Y1252" s="24">
        <v>31.5</v>
      </c>
      <c r="Z1252" s="24">
        <v>67.294350840000007</v>
      </c>
    </row>
    <row r="1253" spans="1:26">
      <c r="A1253" s="4">
        <v>1252</v>
      </c>
      <c r="B1253" s="8" t="s">
        <v>2387</v>
      </c>
      <c r="C1253" t="s">
        <v>21</v>
      </c>
      <c r="D1253" s="4">
        <f t="shared" si="109"/>
        <v>0</v>
      </c>
      <c r="E1253" s="5" t="s">
        <v>11</v>
      </c>
      <c r="F1253" s="5" t="s">
        <v>22</v>
      </c>
      <c r="G1253" s="5">
        <v>896</v>
      </c>
      <c r="H1253" s="5">
        <v>1918</v>
      </c>
      <c r="I1253" s="5">
        <f>2016-H1253</f>
        <v>98</v>
      </c>
      <c r="J1253" s="7">
        <v>495500</v>
      </c>
      <c r="K1253" s="9">
        <v>41893</v>
      </c>
      <c r="L1253" s="9">
        <v>41912</v>
      </c>
      <c r="M1253" s="5" t="s">
        <v>5</v>
      </c>
      <c r="N1253" s="5">
        <f t="shared" si="110"/>
        <v>0</v>
      </c>
      <c r="O1253" s="5">
        <f t="shared" si="111"/>
        <v>0</v>
      </c>
      <c r="P1253" s="4">
        <v>1</v>
      </c>
      <c r="Q1253" s="5">
        <v>38.291494</v>
      </c>
      <c r="R1253" s="5">
        <v>-122.289447</v>
      </c>
      <c r="S1253" s="24">
        <v>89.5</v>
      </c>
      <c r="T1253" s="24">
        <v>63.333333330000002</v>
      </c>
      <c r="U1253" s="24">
        <v>0</v>
      </c>
      <c r="V1253" s="24">
        <v>41.882041090000001</v>
      </c>
      <c r="W1253" s="24">
        <v>0</v>
      </c>
      <c r="X1253" s="25">
        <v>26513</v>
      </c>
      <c r="Y1253" s="24">
        <v>31.5</v>
      </c>
      <c r="Z1253" s="24">
        <v>67.294350840000007</v>
      </c>
    </row>
    <row r="1254" spans="1:26">
      <c r="A1254" s="4">
        <v>1253</v>
      </c>
      <c r="B1254" s="8" t="s">
        <v>2388</v>
      </c>
      <c r="C1254" t="s">
        <v>21</v>
      </c>
      <c r="D1254" s="4">
        <f t="shared" si="109"/>
        <v>0</v>
      </c>
      <c r="E1254" s="5" t="s">
        <v>11</v>
      </c>
      <c r="F1254" s="5" t="s">
        <v>22</v>
      </c>
      <c r="G1254" s="6">
        <v>3500</v>
      </c>
      <c r="H1254" s="5" t="s">
        <v>2782</v>
      </c>
      <c r="I1254" s="5" t="s">
        <v>2782</v>
      </c>
      <c r="J1254" s="7">
        <v>1236200</v>
      </c>
      <c r="K1254" s="9">
        <v>41901</v>
      </c>
      <c r="L1254" s="5" t="s">
        <v>151</v>
      </c>
      <c r="M1254" s="5" t="s">
        <v>5</v>
      </c>
      <c r="N1254" s="5">
        <f t="shared" si="110"/>
        <v>0</v>
      </c>
      <c r="O1254" s="5">
        <f t="shared" si="111"/>
        <v>0</v>
      </c>
      <c r="P1254" s="4">
        <v>1</v>
      </c>
      <c r="Q1254" s="5">
        <v>38.291364000000002</v>
      </c>
      <c r="R1254" s="5">
        <v>-122.28870499999999</v>
      </c>
      <c r="S1254" s="24">
        <v>89.5</v>
      </c>
      <c r="T1254" s="24">
        <v>63.333333330000002</v>
      </c>
      <c r="U1254" s="24">
        <v>0</v>
      </c>
      <c r="V1254" s="24">
        <v>41.882041090000001</v>
      </c>
      <c r="W1254" s="24">
        <v>0</v>
      </c>
      <c r="X1254" s="25">
        <v>26513</v>
      </c>
      <c r="Y1254" s="24">
        <v>31.5</v>
      </c>
      <c r="Z1254" s="24">
        <v>67.294350840000007</v>
      </c>
    </row>
    <row r="1255" spans="1:26">
      <c r="A1255" s="4">
        <v>1254</v>
      </c>
      <c r="B1255" s="8" t="s">
        <v>2389</v>
      </c>
      <c r="C1255" t="s">
        <v>21</v>
      </c>
      <c r="D1255" s="4">
        <f t="shared" si="109"/>
        <v>0</v>
      </c>
      <c r="E1255" s="5" t="s">
        <v>11</v>
      </c>
      <c r="F1255" s="5" t="s">
        <v>22</v>
      </c>
      <c r="G1255" s="6" t="s">
        <v>1085</v>
      </c>
      <c r="H1255" s="5" t="s">
        <v>2782</v>
      </c>
      <c r="I1255" s="5" t="s">
        <v>2782</v>
      </c>
      <c r="J1255" s="7" t="s">
        <v>2782</v>
      </c>
      <c r="K1255" s="5" t="s">
        <v>2782</v>
      </c>
      <c r="L1255" s="5" t="s">
        <v>2782</v>
      </c>
      <c r="M1255" s="5" t="s">
        <v>5</v>
      </c>
      <c r="N1255" s="5">
        <f t="shared" si="110"/>
        <v>0</v>
      </c>
      <c r="O1255" s="5">
        <f t="shared" si="111"/>
        <v>0</v>
      </c>
      <c r="P1255" s="4">
        <v>1</v>
      </c>
      <c r="Q1255" s="5">
        <v>38.291716000000001</v>
      </c>
      <c r="R1255" s="5">
        <v>-122.288876</v>
      </c>
      <c r="S1255" s="24">
        <v>89.5</v>
      </c>
      <c r="T1255" s="24">
        <v>63.333333330000002</v>
      </c>
      <c r="U1255" s="24">
        <v>0</v>
      </c>
      <c r="V1255" s="24">
        <v>41.882041090000001</v>
      </c>
      <c r="W1255" s="24">
        <v>0</v>
      </c>
      <c r="X1255" s="25">
        <v>26513</v>
      </c>
      <c r="Y1255" s="24">
        <v>31.5</v>
      </c>
      <c r="Z1255" s="24">
        <v>67.294350840000007</v>
      </c>
    </row>
    <row r="1256" spans="1:26">
      <c r="A1256" s="4">
        <v>1255</v>
      </c>
      <c r="B1256" s="8" t="s">
        <v>2390</v>
      </c>
      <c r="C1256" t="s">
        <v>21</v>
      </c>
      <c r="D1256" s="4">
        <f t="shared" si="109"/>
        <v>0</v>
      </c>
      <c r="E1256" s="5" t="s">
        <v>11</v>
      </c>
      <c r="F1256" s="5" t="s">
        <v>22</v>
      </c>
      <c r="G1256" s="5">
        <v>1060</v>
      </c>
      <c r="H1256" s="5">
        <v>1936</v>
      </c>
      <c r="I1256" s="5">
        <f>2016-H1256</f>
        <v>80</v>
      </c>
      <c r="J1256" s="7">
        <v>521900</v>
      </c>
      <c r="K1256" s="5" t="s">
        <v>2782</v>
      </c>
      <c r="L1256" s="5" t="s">
        <v>2782</v>
      </c>
      <c r="M1256" s="8" t="s">
        <v>2391</v>
      </c>
      <c r="N1256" s="5">
        <f t="shared" si="110"/>
        <v>0</v>
      </c>
      <c r="O1256" s="5">
        <f t="shared" si="111"/>
        <v>0</v>
      </c>
      <c r="P1256" s="4">
        <v>2</v>
      </c>
      <c r="Q1256" s="5">
        <v>38.291921000000002</v>
      </c>
      <c r="R1256" s="5">
        <v>-122.289468</v>
      </c>
      <c r="S1256" s="24">
        <v>89.5</v>
      </c>
      <c r="T1256" s="24">
        <v>63.333333330000002</v>
      </c>
      <c r="U1256" s="24">
        <v>0</v>
      </c>
      <c r="V1256" s="24">
        <v>41.882041090000001</v>
      </c>
      <c r="W1256" s="24">
        <v>0</v>
      </c>
      <c r="X1256" s="25">
        <v>26513</v>
      </c>
      <c r="Y1256" s="24">
        <v>31.5</v>
      </c>
      <c r="Z1256" s="24">
        <v>67.294350840000007</v>
      </c>
    </row>
    <row r="1257" spans="1:26">
      <c r="A1257" s="4">
        <v>1256</v>
      </c>
      <c r="B1257" s="8" t="s">
        <v>2392</v>
      </c>
      <c r="C1257" t="s">
        <v>21</v>
      </c>
      <c r="D1257" s="4">
        <f t="shared" si="109"/>
        <v>0</v>
      </c>
      <c r="E1257" s="5" t="s">
        <v>11</v>
      </c>
      <c r="F1257" s="5" t="s">
        <v>22</v>
      </c>
      <c r="G1257" s="6">
        <v>500</v>
      </c>
      <c r="H1257" s="5" t="s">
        <v>2782</v>
      </c>
      <c r="I1257" s="5" t="s">
        <v>2782</v>
      </c>
      <c r="J1257" s="7" t="s">
        <v>2782</v>
      </c>
      <c r="K1257" s="5" t="s">
        <v>2782</v>
      </c>
      <c r="L1257" s="5" t="s">
        <v>2782</v>
      </c>
      <c r="M1257" s="8" t="s">
        <v>2393</v>
      </c>
      <c r="N1257" s="5">
        <f t="shared" si="110"/>
        <v>0</v>
      </c>
      <c r="O1257" s="5">
        <f t="shared" si="111"/>
        <v>1</v>
      </c>
      <c r="P1257" s="4">
        <v>2</v>
      </c>
      <c r="Q1257" s="5">
        <v>38.292402000000003</v>
      </c>
      <c r="R1257" s="5">
        <v>-122.289659</v>
      </c>
      <c r="S1257" s="24">
        <v>89.5</v>
      </c>
      <c r="T1257" s="24">
        <v>63.333333330000002</v>
      </c>
      <c r="U1257" s="24">
        <v>0</v>
      </c>
      <c r="V1257" s="24">
        <v>41.882041090000001</v>
      </c>
      <c r="W1257" s="24">
        <v>0</v>
      </c>
      <c r="X1257" s="25">
        <v>26513</v>
      </c>
      <c r="Y1257" s="24">
        <v>31.5</v>
      </c>
      <c r="Z1257" s="24">
        <v>67.294350840000007</v>
      </c>
    </row>
    <row r="1258" spans="1:26">
      <c r="A1258" s="4">
        <v>1257</v>
      </c>
      <c r="B1258" s="8" t="s">
        <v>2394</v>
      </c>
      <c r="C1258" t="s">
        <v>21</v>
      </c>
      <c r="D1258" s="4">
        <f t="shared" si="109"/>
        <v>0</v>
      </c>
      <c r="E1258" s="5" t="s">
        <v>11</v>
      </c>
      <c r="F1258" s="5" t="s">
        <v>22</v>
      </c>
      <c r="G1258" s="5">
        <v>775</v>
      </c>
      <c r="H1258" s="5">
        <v>1955</v>
      </c>
      <c r="I1258" s="5">
        <f>2016-H1258</f>
        <v>61</v>
      </c>
      <c r="J1258" s="7">
        <v>470000</v>
      </c>
      <c r="K1258" s="9">
        <v>41884</v>
      </c>
      <c r="L1258" s="9">
        <v>42149</v>
      </c>
      <c r="M1258" s="5" t="s">
        <v>702</v>
      </c>
      <c r="N1258" s="5">
        <f t="shared" si="110"/>
        <v>0</v>
      </c>
      <c r="O1258" s="5">
        <f t="shared" si="111"/>
        <v>0</v>
      </c>
      <c r="P1258" s="4">
        <v>1</v>
      </c>
      <c r="Q1258" s="5">
        <v>38.292388000000003</v>
      </c>
      <c r="R1258" s="5">
        <v>-122.289329</v>
      </c>
      <c r="S1258" s="24">
        <v>89.5</v>
      </c>
      <c r="T1258" s="24">
        <v>63.333333330000002</v>
      </c>
      <c r="U1258" s="24">
        <v>0</v>
      </c>
      <c r="V1258" s="24">
        <v>41.882041090000001</v>
      </c>
      <c r="W1258" s="24">
        <v>0</v>
      </c>
      <c r="X1258" s="25">
        <v>26513</v>
      </c>
      <c r="Y1258" s="24">
        <v>31.5</v>
      </c>
      <c r="Z1258" s="24">
        <v>67.294350840000007</v>
      </c>
    </row>
    <row r="1259" spans="1:26">
      <c r="A1259" s="4">
        <v>1258</v>
      </c>
      <c r="B1259" s="8" t="s">
        <v>2395</v>
      </c>
      <c r="C1259" t="s">
        <v>21</v>
      </c>
      <c r="D1259" s="4">
        <f t="shared" si="109"/>
        <v>0</v>
      </c>
      <c r="E1259" s="5" t="s">
        <v>11</v>
      </c>
      <c r="F1259" s="5" t="s">
        <v>22</v>
      </c>
      <c r="G1259" s="6">
        <v>450</v>
      </c>
      <c r="H1259" s="5" t="s">
        <v>2782</v>
      </c>
      <c r="I1259" s="5" t="s">
        <v>2782</v>
      </c>
      <c r="J1259" s="7">
        <v>299280</v>
      </c>
      <c r="K1259" s="5" t="s">
        <v>2782</v>
      </c>
      <c r="L1259" s="5" t="s">
        <v>2782</v>
      </c>
      <c r="M1259" s="8" t="s">
        <v>2396</v>
      </c>
      <c r="N1259" s="5">
        <f t="shared" si="110"/>
        <v>0</v>
      </c>
      <c r="O1259" s="5">
        <f t="shared" si="111"/>
        <v>1</v>
      </c>
      <c r="P1259" s="4">
        <v>2</v>
      </c>
      <c r="Q1259" s="5">
        <v>38.292400000000001</v>
      </c>
      <c r="R1259" s="5">
        <v>-122.288899</v>
      </c>
      <c r="S1259" s="24">
        <v>89.5</v>
      </c>
      <c r="T1259" s="24">
        <v>63.333333330000002</v>
      </c>
      <c r="U1259" s="24">
        <v>0</v>
      </c>
      <c r="V1259" s="24">
        <v>41.882041090000001</v>
      </c>
      <c r="W1259" s="24">
        <v>0</v>
      </c>
      <c r="X1259" s="25">
        <v>26513</v>
      </c>
      <c r="Y1259" s="24">
        <v>31.5</v>
      </c>
      <c r="Z1259" s="24">
        <v>67.294350840000007</v>
      </c>
    </row>
    <row r="1260" spans="1:26">
      <c r="A1260" s="4">
        <v>1259</v>
      </c>
      <c r="B1260" s="8" t="s">
        <v>2397</v>
      </c>
      <c r="C1260" t="s">
        <v>21</v>
      </c>
      <c r="D1260" s="4">
        <f t="shared" si="109"/>
        <v>0</v>
      </c>
      <c r="E1260" s="5" t="s">
        <v>11</v>
      </c>
      <c r="F1260" s="5" t="s">
        <v>22</v>
      </c>
      <c r="G1260" s="6">
        <v>900</v>
      </c>
      <c r="H1260" s="5" t="s">
        <v>2782</v>
      </c>
      <c r="I1260" s="5" t="s">
        <v>2782</v>
      </c>
      <c r="J1260" s="7" t="s">
        <v>2782</v>
      </c>
      <c r="K1260" s="5" t="s">
        <v>2782</v>
      </c>
      <c r="L1260" s="5" t="s">
        <v>2782</v>
      </c>
      <c r="M1260" s="8" t="s">
        <v>2398</v>
      </c>
      <c r="N1260" s="5">
        <f t="shared" si="110"/>
        <v>0</v>
      </c>
      <c r="O1260" s="5">
        <f t="shared" si="111"/>
        <v>0</v>
      </c>
      <c r="P1260" s="4">
        <v>2</v>
      </c>
      <c r="Q1260" s="5">
        <v>38.291455999999997</v>
      </c>
      <c r="R1260" s="5">
        <v>-122.290164</v>
      </c>
      <c r="S1260" s="24">
        <v>89.5</v>
      </c>
      <c r="T1260" s="24">
        <v>63.333333330000002</v>
      </c>
      <c r="U1260" s="24">
        <v>0</v>
      </c>
      <c r="V1260" s="24">
        <v>41.882041090000001</v>
      </c>
      <c r="W1260" s="24">
        <v>0</v>
      </c>
      <c r="X1260" s="25">
        <v>26513</v>
      </c>
      <c r="Y1260" s="24">
        <v>31.5</v>
      </c>
      <c r="Z1260" s="24">
        <v>67.294350840000007</v>
      </c>
    </row>
    <row r="1261" spans="1:26">
      <c r="A1261" s="4">
        <v>1260</v>
      </c>
      <c r="B1261" s="8" t="s">
        <v>2399</v>
      </c>
      <c r="C1261" t="s">
        <v>21</v>
      </c>
      <c r="D1261" s="4">
        <f t="shared" si="109"/>
        <v>0</v>
      </c>
      <c r="E1261" s="5" t="s">
        <v>11</v>
      </c>
      <c r="F1261" s="5" t="s">
        <v>22</v>
      </c>
      <c r="G1261" s="5">
        <v>1082</v>
      </c>
      <c r="H1261" s="5">
        <v>1904</v>
      </c>
      <c r="I1261" s="5">
        <f t="shared" ref="I1261:I1271" si="113">2016-H1261</f>
        <v>112</v>
      </c>
      <c r="J1261" s="7">
        <v>404100</v>
      </c>
      <c r="K1261" s="9">
        <v>42055</v>
      </c>
      <c r="L1261" s="9">
        <v>42153</v>
      </c>
      <c r="M1261" s="8" t="s">
        <v>2400</v>
      </c>
      <c r="N1261" s="5">
        <f t="shared" si="110"/>
        <v>1</v>
      </c>
      <c r="O1261" s="5">
        <f t="shared" si="111"/>
        <v>0</v>
      </c>
      <c r="P1261" s="4">
        <v>1</v>
      </c>
      <c r="Q1261" s="5">
        <v>38.291474999999998</v>
      </c>
      <c r="R1261" s="5">
        <v>-122.290404</v>
      </c>
      <c r="S1261" s="24">
        <v>89.5</v>
      </c>
      <c r="T1261" s="24">
        <v>63.333333330000002</v>
      </c>
      <c r="U1261" s="24">
        <v>0</v>
      </c>
      <c r="V1261" s="24">
        <v>41.882041090000001</v>
      </c>
      <c r="W1261" s="24">
        <v>0</v>
      </c>
      <c r="X1261" s="25">
        <v>26513</v>
      </c>
      <c r="Y1261" s="24">
        <v>31.5</v>
      </c>
      <c r="Z1261" s="24">
        <v>67.294350840000007</v>
      </c>
    </row>
    <row r="1262" spans="1:26">
      <c r="A1262" s="4">
        <v>1261</v>
      </c>
      <c r="B1262" s="8" t="s">
        <v>2401</v>
      </c>
      <c r="C1262" t="s">
        <v>21</v>
      </c>
      <c r="D1262" s="4">
        <f t="shared" si="109"/>
        <v>0</v>
      </c>
      <c r="E1262" s="5" t="s">
        <v>11</v>
      </c>
      <c r="F1262" s="5" t="s">
        <v>22</v>
      </c>
      <c r="G1262" s="5">
        <v>1194</v>
      </c>
      <c r="H1262" s="5">
        <v>1915</v>
      </c>
      <c r="I1262" s="5">
        <f t="shared" si="113"/>
        <v>101</v>
      </c>
      <c r="J1262" s="7">
        <v>564300</v>
      </c>
      <c r="K1262" s="9">
        <v>41982</v>
      </c>
      <c r="L1262" s="9">
        <v>42207</v>
      </c>
      <c r="M1262" s="5" t="s">
        <v>5</v>
      </c>
      <c r="N1262" s="5">
        <f t="shared" si="110"/>
        <v>0</v>
      </c>
      <c r="O1262" s="5">
        <f t="shared" si="111"/>
        <v>0</v>
      </c>
      <c r="P1262" s="4">
        <v>1</v>
      </c>
      <c r="Q1262" s="5">
        <v>38.291432</v>
      </c>
      <c r="R1262" s="5">
        <v>-122.290543</v>
      </c>
      <c r="S1262" s="24">
        <v>89.5</v>
      </c>
      <c r="T1262" s="24">
        <v>63.333333330000002</v>
      </c>
      <c r="U1262" s="24">
        <v>0</v>
      </c>
      <c r="V1262" s="24">
        <v>41.882041090000001</v>
      </c>
      <c r="W1262" s="24">
        <v>0</v>
      </c>
      <c r="X1262" s="25">
        <v>26513</v>
      </c>
      <c r="Y1262" s="24">
        <v>31.5</v>
      </c>
      <c r="Z1262" s="24">
        <v>67.294350840000007</v>
      </c>
    </row>
    <row r="1263" spans="1:26">
      <c r="A1263" s="4">
        <v>1262</v>
      </c>
      <c r="B1263" s="8" t="s">
        <v>2402</v>
      </c>
      <c r="C1263" t="s">
        <v>21</v>
      </c>
      <c r="D1263" s="4">
        <f t="shared" si="109"/>
        <v>0</v>
      </c>
      <c r="E1263" s="5" t="s">
        <v>11</v>
      </c>
      <c r="F1263" s="5" t="s">
        <v>22</v>
      </c>
      <c r="G1263" s="5">
        <v>818</v>
      </c>
      <c r="H1263" s="5">
        <v>1902</v>
      </c>
      <c r="I1263" s="5">
        <f t="shared" si="113"/>
        <v>114</v>
      </c>
      <c r="J1263" s="7">
        <v>467200</v>
      </c>
      <c r="K1263" s="5" t="s">
        <v>2782</v>
      </c>
      <c r="L1263" s="5" t="s">
        <v>2782</v>
      </c>
      <c r="M1263" s="5" t="s">
        <v>5</v>
      </c>
      <c r="N1263" s="5">
        <f t="shared" si="110"/>
        <v>0</v>
      </c>
      <c r="O1263" s="5">
        <f t="shared" si="111"/>
        <v>0</v>
      </c>
      <c r="P1263" s="4">
        <v>1</v>
      </c>
      <c r="Q1263" s="5">
        <v>38.291713999999999</v>
      </c>
      <c r="R1263" s="5">
        <v>-122.290655</v>
      </c>
      <c r="S1263" s="24">
        <v>89.5</v>
      </c>
      <c r="T1263" s="24">
        <v>63.333333330000002</v>
      </c>
      <c r="U1263" s="24">
        <v>0</v>
      </c>
      <c r="V1263" s="24">
        <v>41.882041090000001</v>
      </c>
      <c r="W1263" s="24">
        <v>0</v>
      </c>
      <c r="X1263" s="25">
        <v>26513</v>
      </c>
      <c r="Y1263" s="24">
        <v>31.5</v>
      </c>
      <c r="Z1263" s="24">
        <v>67.294350840000007</v>
      </c>
    </row>
    <row r="1264" spans="1:26">
      <c r="A1264" s="4">
        <v>1263</v>
      </c>
      <c r="B1264" s="8" t="s">
        <v>2403</v>
      </c>
      <c r="C1264" t="s">
        <v>21</v>
      </c>
      <c r="D1264" s="4">
        <f t="shared" si="109"/>
        <v>0</v>
      </c>
      <c r="E1264" s="5" t="s">
        <v>11</v>
      </c>
      <c r="F1264" s="5" t="s">
        <v>22</v>
      </c>
      <c r="G1264" s="5">
        <v>1086</v>
      </c>
      <c r="H1264" s="5">
        <v>1900</v>
      </c>
      <c r="I1264" s="5">
        <f t="shared" si="113"/>
        <v>116</v>
      </c>
      <c r="J1264" s="7">
        <v>513500</v>
      </c>
      <c r="K1264" s="9">
        <v>41914</v>
      </c>
      <c r="L1264" s="5" t="s">
        <v>1480</v>
      </c>
      <c r="M1264" s="8" t="s">
        <v>2404</v>
      </c>
      <c r="N1264" s="5">
        <f t="shared" si="110"/>
        <v>1</v>
      </c>
      <c r="O1264" s="5">
        <f t="shared" si="111"/>
        <v>0</v>
      </c>
      <c r="P1264" s="4">
        <v>2</v>
      </c>
      <c r="Q1264" s="5">
        <v>38.291804999999997</v>
      </c>
      <c r="R1264" s="5">
        <v>-122.29054499999999</v>
      </c>
      <c r="S1264" s="24">
        <v>89.5</v>
      </c>
      <c r="T1264" s="24">
        <v>63.333333330000002</v>
      </c>
      <c r="U1264" s="24">
        <v>0</v>
      </c>
      <c r="V1264" s="24">
        <v>41.882041090000001</v>
      </c>
      <c r="W1264" s="24">
        <v>0</v>
      </c>
      <c r="X1264" s="25">
        <v>26513</v>
      </c>
      <c r="Y1264" s="24">
        <v>31.5</v>
      </c>
      <c r="Z1264" s="24">
        <v>67.294350840000007</v>
      </c>
    </row>
    <row r="1265" spans="1:26">
      <c r="A1265" s="4">
        <v>1264</v>
      </c>
      <c r="B1265" s="8" t="s">
        <v>2405</v>
      </c>
      <c r="C1265" t="s">
        <v>21</v>
      </c>
      <c r="D1265" s="4">
        <f t="shared" si="109"/>
        <v>0</v>
      </c>
      <c r="E1265" s="5" t="s">
        <v>11</v>
      </c>
      <c r="F1265" s="5" t="s">
        <v>22</v>
      </c>
      <c r="G1265" s="5">
        <v>700</v>
      </c>
      <c r="H1265" s="5">
        <v>1902</v>
      </c>
      <c r="I1265" s="5">
        <f t="shared" si="113"/>
        <v>114</v>
      </c>
      <c r="J1265" s="7">
        <v>420600</v>
      </c>
      <c r="K1265" s="5" t="s">
        <v>2782</v>
      </c>
      <c r="L1265" s="5" t="s">
        <v>2782</v>
      </c>
      <c r="M1265" s="5" t="s">
        <v>5</v>
      </c>
      <c r="N1265" s="5">
        <f t="shared" si="110"/>
        <v>0</v>
      </c>
      <c r="O1265" s="5">
        <f t="shared" si="111"/>
        <v>0</v>
      </c>
      <c r="P1265" s="4">
        <v>1</v>
      </c>
      <c r="Q1265" s="5">
        <v>38.292211000000002</v>
      </c>
      <c r="R1265" s="5">
        <v>-122.290674</v>
      </c>
      <c r="S1265" s="24">
        <v>89.5</v>
      </c>
      <c r="T1265" s="24">
        <v>63.333333330000002</v>
      </c>
      <c r="U1265" s="24">
        <v>0</v>
      </c>
      <c r="V1265" s="24">
        <v>41.882041090000001</v>
      </c>
      <c r="W1265" s="24">
        <v>0</v>
      </c>
      <c r="X1265" s="25">
        <v>26513</v>
      </c>
      <c r="Y1265" s="24">
        <v>31.5</v>
      </c>
      <c r="Z1265" s="24">
        <v>67.294350840000007</v>
      </c>
    </row>
    <row r="1266" spans="1:26">
      <c r="A1266" s="4">
        <v>1265</v>
      </c>
      <c r="B1266" s="8" t="s">
        <v>2406</v>
      </c>
      <c r="C1266" t="s">
        <v>21</v>
      </c>
      <c r="D1266" s="4">
        <f t="shared" si="109"/>
        <v>0</v>
      </c>
      <c r="E1266" s="5" t="s">
        <v>11</v>
      </c>
      <c r="F1266" s="5" t="s">
        <v>22</v>
      </c>
      <c r="G1266" s="5">
        <v>1000</v>
      </c>
      <c r="H1266" s="5">
        <v>1907</v>
      </c>
      <c r="I1266" s="5">
        <f t="shared" si="113"/>
        <v>109</v>
      </c>
      <c r="J1266" s="7">
        <v>491400</v>
      </c>
      <c r="K1266" s="5" t="s">
        <v>2782</v>
      </c>
      <c r="L1266" s="5" t="s">
        <v>2782</v>
      </c>
      <c r="M1266" s="5" t="s">
        <v>5</v>
      </c>
      <c r="N1266" s="5">
        <f t="shared" si="110"/>
        <v>0</v>
      </c>
      <c r="O1266" s="5">
        <f t="shared" si="111"/>
        <v>0</v>
      </c>
      <c r="P1266" s="4">
        <v>1</v>
      </c>
      <c r="Q1266" s="5">
        <v>38.292278000000003</v>
      </c>
      <c r="R1266" s="5">
        <v>-122.290036</v>
      </c>
      <c r="S1266" s="24">
        <v>89.5</v>
      </c>
      <c r="T1266" s="24">
        <v>63.333333330000002</v>
      </c>
      <c r="U1266" s="24">
        <v>0</v>
      </c>
      <c r="V1266" s="24">
        <v>41.882041090000001</v>
      </c>
      <c r="W1266" s="24">
        <v>0</v>
      </c>
      <c r="X1266" s="25">
        <v>26513</v>
      </c>
      <c r="Y1266" s="24">
        <v>31.5</v>
      </c>
      <c r="Z1266" s="24">
        <v>67.294350840000007</v>
      </c>
    </row>
    <row r="1267" spans="1:26">
      <c r="A1267" s="4">
        <v>1266</v>
      </c>
      <c r="B1267" s="8" t="s">
        <v>2407</v>
      </c>
      <c r="C1267" t="s">
        <v>21</v>
      </c>
      <c r="D1267" s="4">
        <f t="shared" si="109"/>
        <v>0</v>
      </c>
      <c r="E1267" s="5" t="s">
        <v>11</v>
      </c>
      <c r="F1267" s="5" t="s">
        <v>22</v>
      </c>
      <c r="G1267" s="5">
        <v>1696</v>
      </c>
      <c r="H1267" s="5">
        <v>1935</v>
      </c>
      <c r="I1267" s="5">
        <f t="shared" si="113"/>
        <v>81</v>
      </c>
      <c r="J1267" s="7">
        <v>660500</v>
      </c>
      <c r="K1267" s="9">
        <v>42101</v>
      </c>
      <c r="L1267" s="9">
        <v>42166</v>
      </c>
      <c r="M1267" s="5" t="s">
        <v>5</v>
      </c>
      <c r="N1267" s="5">
        <f t="shared" si="110"/>
        <v>0</v>
      </c>
      <c r="O1267" s="5">
        <f t="shared" si="111"/>
        <v>0</v>
      </c>
      <c r="P1267" s="4">
        <v>1</v>
      </c>
      <c r="Q1267" s="5">
        <v>38.291404</v>
      </c>
      <c r="R1267" s="5">
        <v>-122.291676</v>
      </c>
      <c r="S1267" s="24">
        <v>89.5</v>
      </c>
      <c r="T1267" s="24">
        <v>63.333333330000002</v>
      </c>
      <c r="U1267" s="24">
        <v>0</v>
      </c>
      <c r="V1267" s="24">
        <v>41.882041090000001</v>
      </c>
      <c r="W1267" s="24">
        <v>0</v>
      </c>
      <c r="X1267" s="25">
        <v>26513</v>
      </c>
      <c r="Y1267" s="24">
        <v>31.5</v>
      </c>
      <c r="Z1267" s="24">
        <v>67.294350840000007</v>
      </c>
    </row>
    <row r="1268" spans="1:26">
      <c r="A1268" s="4">
        <v>1267</v>
      </c>
      <c r="B1268" s="8" t="s">
        <v>2408</v>
      </c>
      <c r="C1268" t="s">
        <v>21</v>
      </c>
      <c r="D1268" s="4">
        <f t="shared" si="109"/>
        <v>0</v>
      </c>
      <c r="E1268" s="5" t="s">
        <v>11</v>
      </c>
      <c r="F1268" s="5" t="s">
        <v>22</v>
      </c>
      <c r="G1268" s="5">
        <v>1572</v>
      </c>
      <c r="H1268" s="5">
        <v>1936</v>
      </c>
      <c r="I1268" s="5">
        <f t="shared" si="113"/>
        <v>80</v>
      </c>
      <c r="J1268" s="7">
        <v>714500</v>
      </c>
      <c r="K1268" s="5" t="s">
        <v>2782</v>
      </c>
      <c r="L1268" s="5" t="s">
        <v>2782</v>
      </c>
      <c r="M1268" s="5" t="s">
        <v>5</v>
      </c>
      <c r="N1268" s="5">
        <f t="shared" si="110"/>
        <v>0</v>
      </c>
      <c r="O1268" s="5">
        <f t="shared" si="111"/>
        <v>0</v>
      </c>
      <c r="P1268" s="4">
        <v>1</v>
      </c>
      <c r="Q1268" s="5">
        <v>38.291469999999997</v>
      </c>
      <c r="R1268" s="5">
        <v>-122.291172</v>
      </c>
      <c r="S1268" s="24">
        <v>89.5</v>
      </c>
      <c r="T1268" s="24">
        <v>63.333333330000002</v>
      </c>
      <c r="U1268" s="24">
        <v>0</v>
      </c>
      <c r="V1268" s="24">
        <v>41.882041090000001</v>
      </c>
      <c r="W1268" s="24">
        <v>0</v>
      </c>
      <c r="X1268" s="25">
        <v>26513</v>
      </c>
      <c r="Y1268" s="24">
        <v>31.5</v>
      </c>
      <c r="Z1268" s="24">
        <v>67.294350840000007</v>
      </c>
    </row>
    <row r="1269" spans="1:26">
      <c r="A1269" s="4">
        <v>1268</v>
      </c>
      <c r="B1269" s="8" t="s">
        <v>2409</v>
      </c>
      <c r="C1269" t="s">
        <v>21</v>
      </c>
      <c r="D1269" s="4">
        <f t="shared" si="109"/>
        <v>0</v>
      </c>
      <c r="E1269" s="5" t="s">
        <v>11</v>
      </c>
      <c r="F1269" s="5" t="s">
        <v>22</v>
      </c>
      <c r="G1269" s="5">
        <v>1060</v>
      </c>
      <c r="H1269" s="5">
        <v>1935</v>
      </c>
      <c r="I1269" s="5">
        <f t="shared" si="113"/>
        <v>81</v>
      </c>
      <c r="J1269" s="7">
        <v>526900</v>
      </c>
      <c r="K1269" s="9">
        <v>41908</v>
      </c>
      <c r="L1269" s="5" t="s">
        <v>2410</v>
      </c>
      <c r="M1269" s="5" t="s">
        <v>5</v>
      </c>
      <c r="N1269" s="5">
        <f t="shared" si="110"/>
        <v>0</v>
      </c>
      <c r="O1269" s="5">
        <f t="shared" si="111"/>
        <v>0</v>
      </c>
      <c r="P1269" s="4">
        <v>1</v>
      </c>
      <c r="Q1269" s="5">
        <v>38.291471999999999</v>
      </c>
      <c r="R1269" s="5">
        <v>-122.291032</v>
      </c>
      <c r="S1269" s="24">
        <v>89.5</v>
      </c>
      <c r="T1269" s="24">
        <v>63.333333330000002</v>
      </c>
      <c r="U1269" s="24">
        <v>0</v>
      </c>
      <c r="V1269" s="24">
        <v>41.882041090000001</v>
      </c>
      <c r="W1269" s="24">
        <v>0</v>
      </c>
      <c r="X1269" s="25">
        <v>26513</v>
      </c>
      <c r="Y1269" s="24">
        <v>31.5</v>
      </c>
      <c r="Z1269" s="24">
        <v>67.294350840000007</v>
      </c>
    </row>
    <row r="1270" spans="1:26">
      <c r="A1270" s="4">
        <v>1269</v>
      </c>
      <c r="B1270" s="8" t="s">
        <v>2411</v>
      </c>
      <c r="C1270" t="s">
        <v>21</v>
      </c>
      <c r="D1270" s="4">
        <f t="shared" si="109"/>
        <v>0</v>
      </c>
      <c r="E1270" s="5" t="s">
        <v>11</v>
      </c>
      <c r="F1270" s="5" t="s">
        <v>22</v>
      </c>
      <c r="G1270" s="5">
        <v>1222</v>
      </c>
      <c r="H1270" s="5">
        <v>1890</v>
      </c>
      <c r="I1270" s="5">
        <f t="shared" si="113"/>
        <v>126</v>
      </c>
      <c r="J1270" s="7">
        <v>611900</v>
      </c>
      <c r="K1270" s="9">
        <v>42109</v>
      </c>
      <c r="L1270" s="9">
        <v>42172</v>
      </c>
      <c r="M1270" s="5" t="s">
        <v>2332</v>
      </c>
      <c r="N1270" s="5">
        <f t="shared" si="110"/>
        <v>0</v>
      </c>
      <c r="O1270" s="5">
        <f t="shared" si="111"/>
        <v>0</v>
      </c>
      <c r="P1270" s="4">
        <v>1</v>
      </c>
      <c r="Q1270" s="5">
        <v>38.292450000000002</v>
      </c>
      <c r="R1270" s="5">
        <v>-122.291589</v>
      </c>
      <c r="S1270" s="24">
        <v>89.5</v>
      </c>
      <c r="T1270" s="24">
        <v>63.333333330000002</v>
      </c>
      <c r="U1270" s="24">
        <v>0</v>
      </c>
      <c r="V1270" s="24">
        <v>41.882041090000001</v>
      </c>
      <c r="W1270" s="24">
        <v>0</v>
      </c>
      <c r="X1270" s="25">
        <v>26513</v>
      </c>
      <c r="Y1270" s="24">
        <v>31.5</v>
      </c>
      <c r="Z1270" s="24">
        <v>67.294350840000007</v>
      </c>
    </row>
    <row r="1271" spans="1:26">
      <c r="A1271" s="4">
        <v>1270</v>
      </c>
      <c r="B1271" s="8" t="s">
        <v>2412</v>
      </c>
      <c r="C1271" t="s">
        <v>21</v>
      </c>
      <c r="D1271" s="4">
        <f t="shared" si="109"/>
        <v>0</v>
      </c>
      <c r="E1271" s="5" t="s">
        <v>11</v>
      </c>
      <c r="F1271" s="5" t="s">
        <v>22</v>
      </c>
      <c r="G1271" s="5">
        <v>5098</v>
      </c>
      <c r="H1271" s="5">
        <v>1884</v>
      </c>
      <c r="I1271" s="5">
        <f t="shared" si="113"/>
        <v>132</v>
      </c>
      <c r="J1271" s="7">
        <v>4500000</v>
      </c>
      <c r="K1271" s="5" t="s">
        <v>2782</v>
      </c>
      <c r="L1271" s="5" t="s">
        <v>2782</v>
      </c>
      <c r="M1271" s="8" t="s">
        <v>2413</v>
      </c>
      <c r="N1271" s="5">
        <f t="shared" si="110"/>
        <v>1</v>
      </c>
      <c r="O1271" s="5">
        <f t="shared" si="111"/>
        <v>1</v>
      </c>
      <c r="P1271" s="4">
        <v>1</v>
      </c>
      <c r="Q1271" s="5">
        <v>38.291738000000002</v>
      </c>
      <c r="R1271" s="5">
        <v>-122.292529</v>
      </c>
      <c r="S1271" s="24">
        <v>89.5</v>
      </c>
      <c r="T1271" s="24">
        <v>63.333333330000002</v>
      </c>
      <c r="U1271" s="24">
        <v>0</v>
      </c>
      <c r="V1271" s="24">
        <v>41.882041090000001</v>
      </c>
      <c r="W1271" s="24">
        <v>0</v>
      </c>
      <c r="X1271" s="25">
        <v>26513</v>
      </c>
      <c r="Y1271" s="24">
        <v>31.5</v>
      </c>
      <c r="Z1271" s="24">
        <v>67.294350840000007</v>
      </c>
    </row>
    <row r="1272" spans="1:26">
      <c r="A1272" s="4">
        <v>1271</v>
      </c>
      <c r="B1272" s="8" t="s">
        <v>2414</v>
      </c>
      <c r="C1272" t="s">
        <v>21</v>
      </c>
      <c r="D1272" s="4">
        <f t="shared" si="109"/>
        <v>0</v>
      </c>
      <c r="E1272" s="5" t="s">
        <v>11</v>
      </c>
      <c r="F1272" s="5" t="s">
        <v>12</v>
      </c>
      <c r="G1272" s="6" t="s">
        <v>1085</v>
      </c>
      <c r="H1272" s="5" t="s">
        <v>2782</v>
      </c>
      <c r="I1272" s="5" t="s">
        <v>2782</v>
      </c>
      <c r="J1272" s="7" t="s">
        <v>2782</v>
      </c>
      <c r="K1272" s="5" t="s">
        <v>2782</v>
      </c>
      <c r="L1272" s="5" t="s">
        <v>2782</v>
      </c>
      <c r="M1272" s="8" t="s">
        <v>2415</v>
      </c>
      <c r="N1272" s="5">
        <f t="shared" si="110"/>
        <v>0</v>
      </c>
      <c r="O1272" s="5">
        <f t="shared" si="111"/>
        <v>0</v>
      </c>
      <c r="P1272" s="4">
        <v>2</v>
      </c>
      <c r="Q1272" s="5">
        <v>38.291240999999999</v>
      </c>
      <c r="R1272" s="5">
        <v>-122.292742</v>
      </c>
      <c r="S1272" s="24">
        <v>89.5</v>
      </c>
      <c r="T1272" s="24">
        <v>63.333333330000002</v>
      </c>
      <c r="U1272" s="24">
        <v>0</v>
      </c>
      <c r="V1272" s="24">
        <v>41.882041090000001</v>
      </c>
      <c r="W1272" s="24">
        <v>0</v>
      </c>
      <c r="X1272" s="25">
        <v>26513</v>
      </c>
      <c r="Y1272" s="24">
        <v>31.5</v>
      </c>
      <c r="Z1272" s="24">
        <v>67.294350840000007</v>
      </c>
    </row>
    <row r="1273" spans="1:26">
      <c r="A1273" s="4">
        <v>1272</v>
      </c>
      <c r="B1273" s="8" t="s">
        <v>2416</v>
      </c>
      <c r="C1273" t="s">
        <v>21</v>
      </c>
      <c r="D1273" s="4">
        <f t="shared" si="109"/>
        <v>0</v>
      </c>
      <c r="E1273" s="5" t="s">
        <v>11</v>
      </c>
      <c r="F1273" s="5" t="s">
        <v>12</v>
      </c>
      <c r="G1273" s="6">
        <v>4800</v>
      </c>
      <c r="H1273" s="5" t="s">
        <v>2782</v>
      </c>
      <c r="I1273" s="5" t="s">
        <v>2782</v>
      </c>
      <c r="J1273" s="7">
        <v>683900</v>
      </c>
      <c r="K1273" s="5" t="s">
        <v>2782</v>
      </c>
      <c r="L1273" s="5" t="s">
        <v>2782</v>
      </c>
      <c r="M1273" s="8" t="s">
        <v>2417</v>
      </c>
      <c r="N1273" s="5">
        <f t="shared" si="110"/>
        <v>0</v>
      </c>
      <c r="O1273" s="5">
        <f t="shared" si="111"/>
        <v>0</v>
      </c>
      <c r="P1273" s="4">
        <v>2</v>
      </c>
      <c r="Q1273" s="5">
        <v>38.291618999999997</v>
      </c>
      <c r="R1273" s="5">
        <v>-122.29324</v>
      </c>
      <c r="S1273" s="24">
        <v>89.5</v>
      </c>
      <c r="T1273" s="24">
        <v>63.333333330000002</v>
      </c>
      <c r="U1273" s="24">
        <v>0</v>
      </c>
      <c r="V1273" s="24">
        <v>41.882041090000001</v>
      </c>
      <c r="W1273" s="24">
        <v>0</v>
      </c>
      <c r="X1273" s="25">
        <v>26513</v>
      </c>
      <c r="Y1273" s="24">
        <v>31.5</v>
      </c>
      <c r="Z1273" s="24">
        <v>67.294350840000007</v>
      </c>
    </row>
    <row r="1274" spans="1:26">
      <c r="A1274" s="4">
        <v>1273</v>
      </c>
      <c r="B1274" s="8" t="s">
        <v>2418</v>
      </c>
      <c r="C1274" t="s">
        <v>21</v>
      </c>
      <c r="D1274" s="4">
        <f t="shared" si="109"/>
        <v>0</v>
      </c>
      <c r="E1274" s="5" t="s">
        <v>11</v>
      </c>
      <c r="F1274" s="5" t="s">
        <v>22</v>
      </c>
      <c r="G1274" s="5">
        <v>1640</v>
      </c>
      <c r="H1274" s="5">
        <v>1930</v>
      </c>
      <c r="I1274" s="5">
        <f>2016-H1274</f>
        <v>86</v>
      </c>
      <c r="J1274" s="7">
        <v>612300</v>
      </c>
      <c r="K1274" s="9">
        <v>41989</v>
      </c>
      <c r="L1274" s="9">
        <v>42016</v>
      </c>
      <c r="M1274" s="5" t="s">
        <v>5</v>
      </c>
      <c r="N1274" s="5">
        <f t="shared" si="110"/>
        <v>0</v>
      </c>
      <c r="O1274" s="5">
        <f t="shared" si="111"/>
        <v>0</v>
      </c>
      <c r="P1274" s="4">
        <v>1</v>
      </c>
      <c r="Q1274" s="5">
        <v>38.291508</v>
      </c>
      <c r="R1274" s="5">
        <v>-122.293474</v>
      </c>
      <c r="S1274" s="24">
        <v>89.5</v>
      </c>
      <c r="T1274" s="24">
        <v>63.333333330000002</v>
      </c>
      <c r="U1274" s="24">
        <v>0</v>
      </c>
      <c r="V1274" s="24">
        <v>41.882041090000001</v>
      </c>
      <c r="W1274" s="24">
        <v>0</v>
      </c>
      <c r="X1274" s="25">
        <v>26513</v>
      </c>
      <c r="Y1274" s="24">
        <v>31.5</v>
      </c>
      <c r="Z1274" s="24">
        <v>67.294350840000007</v>
      </c>
    </row>
    <row r="1275" spans="1:26">
      <c r="A1275" s="4">
        <v>1274</v>
      </c>
      <c r="B1275" s="8" t="s">
        <v>2419</v>
      </c>
      <c r="C1275" t="s">
        <v>21</v>
      </c>
      <c r="D1275" s="4">
        <f t="shared" si="109"/>
        <v>0</v>
      </c>
      <c r="E1275" s="5" t="s">
        <v>11</v>
      </c>
      <c r="F1275" s="5" t="s">
        <v>22</v>
      </c>
      <c r="G1275" s="5">
        <v>1464</v>
      </c>
      <c r="H1275" s="5">
        <v>1930</v>
      </c>
      <c r="I1275" s="5">
        <f>2016-H1275</f>
        <v>86</v>
      </c>
      <c r="J1275" s="7">
        <v>602000</v>
      </c>
      <c r="K1275" s="5" t="s">
        <v>2782</v>
      </c>
      <c r="L1275" s="5" t="s">
        <v>2782</v>
      </c>
      <c r="M1275" s="5" t="s">
        <v>5</v>
      </c>
      <c r="N1275" s="5">
        <f t="shared" si="110"/>
        <v>0</v>
      </c>
      <c r="O1275" s="5">
        <f t="shared" si="111"/>
        <v>0</v>
      </c>
      <c r="P1275" s="4">
        <v>1</v>
      </c>
      <c r="Q1275" s="5">
        <v>38.291708</v>
      </c>
      <c r="R1275" s="5">
        <v>-122.293998</v>
      </c>
      <c r="S1275" s="24">
        <v>89.5</v>
      </c>
      <c r="T1275" s="24">
        <v>63.333333330000002</v>
      </c>
      <c r="U1275" s="24">
        <v>0</v>
      </c>
      <c r="V1275" s="24">
        <v>41.882041090000001</v>
      </c>
      <c r="W1275" s="24">
        <v>0</v>
      </c>
      <c r="X1275" s="25">
        <v>26513</v>
      </c>
      <c r="Y1275" s="24">
        <v>31.5</v>
      </c>
      <c r="Z1275" s="24">
        <v>67.294350840000007</v>
      </c>
    </row>
    <row r="1276" spans="1:26">
      <c r="A1276" s="4">
        <v>1275</v>
      </c>
      <c r="B1276" s="8" t="s">
        <v>2420</v>
      </c>
      <c r="C1276" t="s">
        <v>21</v>
      </c>
      <c r="D1276" s="4">
        <f t="shared" si="109"/>
        <v>0</v>
      </c>
      <c r="E1276" s="5" t="s">
        <v>11</v>
      </c>
      <c r="F1276" s="5" t="s">
        <v>22</v>
      </c>
      <c r="G1276" s="5">
        <v>1496</v>
      </c>
      <c r="H1276" s="5">
        <v>1930</v>
      </c>
      <c r="I1276" s="5">
        <f>2016-H1276</f>
        <v>86</v>
      </c>
      <c r="J1276" s="7">
        <v>532300</v>
      </c>
      <c r="K1276" s="5" t="s">
        <v>2782</v>
      </c>
      <c r="L1276" s="5" t="s">
        <v>2782</v>
      </c>
      <c r="M1276" s="5" t="s">
        <v>5</v>
      </c>
      <c r="N1276" s="5">
        <f t="shared" si="110"/>
        <v>0</v>
      </c>
      <c r="O1276" s="5">
        <f t="shared" si="111"/>
        <v>0</v>
      </c>
      <c r="P1276" s="4">
        <v>1</v>
      </c>
      <c r="Q1276" s="5">
        <v>38.291862999999999</v>
      </c>
      <c r="R1276" s="5">
        <v>-122.29388899999999</v>
      </c>
      <c r="S1276" s="24">
        <v>89.5</v>
      </c>
      <c r="T1276" s="24">
        <v>63.333333330000002</v>
      </c>
      <c r="U1276" s="24">
        <v>0</v>
      </c>
      <c r="V1276" s="24">
        <v>41.882041090000001</v>
      </c>
      <c r="W1276" s="24">
        <v>0</v>
      </c>
      <c r="X1276" s="25">
        <v>26513</v>
      </c>
      <c r="Y1276" s="24">
        <v>31.5</v>
      </c>
      <c r="Z1276" s="24">
        <v>67.294350840000007</v>
      </c>
    </row>
    <row r="1277" spans="1:26">
      <c r="A1277" s="4">
        <v>1276</v>
      </c>
      <c r="B1277" s="8" t="s">
        <v>2421</v>
      </c>
      <c r="C1277" t="s">
        <v>21</v>
      </c>
      <c r="D1277" s="4">
        <f t="shared" si="109"/>
        <v>0</v>
      </c>
      <c r="E1277" s="5" t="s">
        <v>11</v>
      </c>
      <c r="F1277" s="5" t="s">
        <v>22</v>
      </c>
      <c r="G1277" s="5">
        <v>6066</v>
      </c>
      <c r="H1277" s="5">
        <v>1961</v>
      </c>
      <c r="I1277" s="5">
        <f>2016-H1277</f>
        <v>55</v>
      </c>
      <c r="J1277" s="7">
        <v>676600</v>
      </c>
      <c r="K1277" s="5" t="s">
        <v>2782</v>
      </c>
      <c r="L1277" s="5" t="s">
        <v>2782</v>
      </c>
      <c r="M1277" s="8" t="s">
        <v>2422</v>
      </c>
      <c r="N1277" s="5">
        <f t="shared" si="110"/>
        <v>1</v>
      </c>
      <c r="O1277" s="5">
        <f t="shared" si="111"/>
        <v>0</v>
      </c>
      <c r="P1277" s="4">
        <v>1</v>
      </c>
      <c r="Q1277" s="5">
        <v>38.292088999999997</v>
      </c>
      <c r="R1277" s="5">
        <v>-122.29375899999999</v>
      </c>
      <c r="S1277" s="24">
        <v>89.5</v>
      </c>
      <c r="T1277" s="24">
        <v>63.333333330000002</v>
      </c>
      <c r="U1277" s="24">
        <v>0</v>
      </c>
      <c r="V1277" s="24">
        <v>41.882041090000001</v>
      </c>
      <c r="W1277" s="24">
        <v>0</v>
      </c>
      <c r="X1277" s="25">
        <v>26513</v>
      </c>
      <c r="Y1277" s="24">
        <v>31.5</v>
      </c>
      <c r="Z1277" s="24">
        <v>67.294350840000007</v>
      </c>
    </row>
    <row r="1278" spans="1:26">
      <c r="A1278" s="4">
        <v>1277</v>
      </c>
      <c r="B1278" s="8" t="s">
        <v>2423</v>
      </c>
      <c r="C1278" t="s">
        <v>21</v>
      </c>
      <c r="D1278" s="4">
        <f t="shared" si="109"/>
        <v>0</v>
      </c>
      <c r="E1278" s="5" t="s">
        <v>11</v>
      </c>
      <c r="F1278" s="5" t="s">
        <v>12</v>
      </c>
      <c r="G1278" s="6" t="s">
        <v>1085</v>
      </c>
      <c r="H1278" s="5" t="s">
        <v>2782</v>
      </c>
      <c r="I1278" s="5" t="s">
        <v>2782</v>
      </c>
      <c r="J1278" s="7" t="s">
        <v>2782</v>
      </c>
      <c r="K1278" s="5" t="s">
        <v>2782</v>
      </c>
      <c r="L1278" s="5" t="s">
        <v>2782</v>
      </c>
      <c r="M1278" s="8" t="s">
        <v>1400</v>
      </c>
      <c r="N1278" s="5">
        <f t="shared" si="110"/>
        <v>1</v>
      </c>
      <c r="O1278" s="5">
        <f t="shared" si="111"/>
        <v>0</v>
      </c>
      <c r="P1278" s="4">
        <v>2</v>
      </c>
      <c r="Q1278" s="5">
        <v>38.292470999999999</v>
      </c>
      <c r="R1278" s="5">
        <v>-122.294235</v>
      </c>
      <c r="S1278" s="24">
        <v>89.5</v>
      </c>
      <c r="T1278" s="24">
        <v>63.333333330000002</v>
      </c>
      <c r="U1278" s="24">
        <v>0</v>
      </c>
      <c r="V1278" s="24">
        <v>41.882041090000001</v>
      </c>
      <c r="W1278" s="24">
        <v>0</v>
      </c>
      <c r="X1278" s="25">
        <v>26513</v>
      </c>
      <c r="Y1278" s="24">
        <v>31.5</v>
      </c>
      <c r="Z1278" s="24">
        <v>67.294350840000007</v>
      </c>
    </row>
    <row r="1279" spans="1:26">
      <c r="A1279" s="4">
        <v>1278</v>
      </c>
      <c r="B1279" s="8" t="s">
        <v>2424</v>
      </c>
      <c r="C1279" t="s">
        <v>21</v>
      </c>
      <c r="D1279" s="4">
        <f t="shared" si="109"/>
        <v>0</v>
      </c>
      <c r="E1279" s="5" t="s">
        <v>11</v>
      </c>
      <c r="F1279" s="5" t="s">
        <v>12</v>
      </c>
      <c r="G1279" s="6" t="s">
        <v>1085</v>
      </c>
      <c r="H1279" s="5" t="s">
        <v>2782</v>
      </c>
      <c r="I1279" s="5" t="s">
        <v>2782</v>
      </c>
      <c r="J1279" s="7" t="s">
        <v>2782</v>
      </c>
      <c r="K1279" s="5" t="s">
        <v>2782</v>
      </c>
      <c r="L1279" s="5" t="s">
        <v>2782</v>
      </c>
      <c r="M1279" s="5" t="s">
        <v>5</v>
      </c>
      <c r="N1279" s="5">
        <f t="shared" si="110"/>
        <v>0</v>
      </c>
      <c r="O1279" s="5">
        <f t="shared" si="111"/>
        <v>0</v>
      </c>
      <c r="P1279" s="4">
        <v>2</v>
      </c>
      <c r="Q1279" s="5">
        <v>38.292447000000003</v>
      </c>
      <c r="R1279" s="5">
        <v>-122.294239</v>
      </c>
      <c r="S1279" s="24">
        <v>89.5</v>
      </c>
      <c r="T1279" s="24">
        <v>63.333333330000002</v>
      </c>
      <c r="U1279" s="24">
        <v>0</v>
      </c>
      <c r="V1279" s="24">
        <v>41.882041090000001</v>
      </c>
      <c r="W1279" s="24">
        <v>0</v>
      </c>
      <c r="X1279" s="25">
        <v>26513</v>
      </c>
      <c r="Y1279" s="24">
        <v>31.5</v>
      </c>
      <c r="Z1279" s="24">
        <v>67.294350840000007</v>
      </c>
    </row>
    <row r="1280" spans="1:26">
      <c r="A1280" s="4">
        <v>1279</v>
      </c>
      <c r="B1280" s="8" t="s">
        <v>2425</v>
      </c>
      <c r="C1280" t="s">
        <v>21</v>
      </c>
      <c r="D1280" s="4">
        <f t="shared" si="109"/>
        <v>0</v>
      </c>
      <c r="E1280" s="5" t="s">
        <v>11</v>
      </c>
      <c r="F1280" s="5" t="s">
        <v>22</v>
      </c>
      <c r="G1280" s="5">
        <v>1510</v>
      </c>
      <c r="H1280" s="5">
        <v>1938</v>
      </c>
      <c r="I1280" s="5">
        <f t="shared" ref="I1280:I1290" si="114">2016-H1280</f>
        <v>78</v>
      </c>
      <c r="J1280" s="7">
        <v>634500</v>
      </c>
      <c r="K1280" s="9">
        <v>41895</v>
      </c>
      <c r="L1280" s="9">
        <v>41956</v>
      </c>
      <c r="M1280" s="5" t="s">
        <v>5</v>
      </c>
      <c r="N1280" s="5">
        <f t="shared" si="110"/>
        <v>0</v>
      </c>
      <c r="O1280" s="5">
        <f t="shared" si="111"/>
        <v>0</v>
      </c>
      <c r="P1280" s="4">
        <v>1</v>
      </c>
      <c r="Q1280" s="5">
        <v>38.292383000000001</v>
      </c>
      <c r="R1280" s="5">
        <v>-122.292531</v>
      </c>
      <c r="S1280" s="24">
        <v>89.5</v>
      </c>
      <c r="T1280" s="24">
        <v>63.333333330000002</v>
      </c>
      <c r="U1280" s="24">
        <v>0</v>
      </c>
      <c r="V1280" s="24">
        <v>41.882041090000001</v>
      </c>
      <c r="W1280" s="24">
        <v>0</v>
      </c>
      <c r="X1280" s="25">
        <v>26513</v>
      </c>
      <c r="Y1280" s="24">
        <v>31.5</v>
      </c>
      <c r="Z1280" s="24">
        <v>67.294350840000007</v>
      </c>
    </row>
    <row r="1281" spans="1:26">
      <c r="A1281" s="4">
        <v>1280</v>
      </c>
      <c r="B1281" s="8" t="s">
        <v>2426</v>
      </c>
      <c r="C1281" t="s">
        <v>21</v>
      </c>
      <c r="D1281" s="4">
        <f t="shared" si="109"/>
        <v>0</v>
      </c>
      <c r="E1281" s="5" t="s">
        <v>11</v>
      </c>
      <c r="F1281" s="5" t="s">
        <v>22</v>
      </c>
      <c r="G1281" s="5">
        <v>1821</v>
      </c>
      <c r="H1281" s="5">
        <v>1925</v>
      </c>
      <c r="I1281" s="5">
        <f t="shared" si="114"/>
        <v>91</v>
      </c>
      <c r="J1281" s="7">
        <v>662800</v>
      </c>
      <c r="K1281" s="9">
        <v>42011</v>
      </c>
      <c r="L1281" s="9">
        <v>42411</v>
      </c>
      <c r="M1281" s="5" t="s">
        <v>5</v>
      </c>
      <c r="N1281" s="5">
        <f t="shared" si="110"/>
        <v>0</v>
      </c>
      <c r="O1281" s="5">
        <f t="shared" si="111"/>
        <v>0</v>
      </c>
      <c r="P1281" s="4">
        <v>1</v>
      </c>
      <c r="Q1281" s="5">
        <v>38.292413000000003</v>
      </c>
      <c r="R1281" s="5">
        <v>-122.29295500000001</v>
      </c>
      <c r="S1281" s="24">
        <v>89.5</v>
      </c>
      <c r="T1281" s="24">
        <v>63.333333330000002</v>
      </c>
      <c r="U1281" s="24">
        <v>0</v>
      </c>
      <c r="V1281" s="24">
        <v>41.882041090000001</v>
      </c>
      <c r="W1281" s="24">
        <v>0</v>
      </c>
      <c r="X1281" s="25">
        <v>26513</v>
      </c>
      <c r="Y1281" s="24">
        <v>31.5</v>
      </c>
      <c r="Z1281" s="24">
        <v>67.294350840000007</v>
      </c>
    </row>
    <row r="1282" spans="1:26">
      <c r="A1282" s="4">
        <v>1281</v>
      </c>
      <c r="B1282" s="8" t="s">
        <v>2427</v>
      </c>
      <c r="C1282" t="s">
        <v>21</v>
      </c>
      <c r="D1282" s="4">
        <f t="shared" ref="D1282:D1345" si="115">IF(E1282="Red",1,0)</f>
        <v>0</v>
      </c>
      <c r="E1282" s="5" t="s">
        <v>11</v>
      </c>
      <c r="F1282" s="5" t="s">
        <v>22</v>
      </c>
      <c r="G1282" s="5">
        <v>1107</v>
      </c>
      <c r="H1282" s="5">
        <v>1938</v>
      </c>
      <c r="I1282" s="5">
        <f t="shared" si="114"/>
        <v>78</v>
      </c>
      <c r="J1282" s="7">
        <v>642541</v>
      </c>
      <c r="K1282" s="9">
        <v>41887</v>
      </c>
      <c r="L1282" s="5" t="s">
        <v>104</v>
      </c>
      <c r="M1282" s="5" t="s">
        <v>5</v>
      </c>
      <c r="N1282" s="5">
        <f t="shared" ref="N1282:N1345" si="116">IF(ISNUMBER(FIND("chimney",M1282))= TRUE,1,0)</f>
        <v>0</v>
      </c>
      <c r="O1282" s="5">
        <f t="shared" ref="O1282:O1345" si="117">IF(ISNUMBER(FIND("foundation",M1282))= TRUE,1,0)</f>
        <v>0</v>
      </c>
      <c r="P1282" s="4">
        <v>1</v>
      </c>
      <c r="Q1282" s="5">
        <v>38.292417999999998</v>
      </c>
      <c r="R1282" s="5">
        <v>-122.29313</v>
      </c>
      <c r="S1282" s="24">
        <v>89.5</v>
      </c>
      <c r="T1282" s="24">
        <v>63.333333330000002</v>
      </c>
      <c r="U1282" s="24">
        <v>0</v>
      </c>
      <c r="V1282" s="24">
        <v>41.882041090000001</v>
      </c>
      <c r="W1282" s="24">
        <v>0</v>
      </c>
      <c r="X1282" s="25">
        <v>26513</v>
      </c>
      <c r="Y1282" s="24">
        <v>31.5</v>
      </c>
      <c r="Z1282" s="24">
        <v>67.294350840000007</v>
      </c>
    </row>
    <row r="1283" spans="1:26">
      <c r="A1283" s="4">
        <v>1282</v>
      </c>
      <c r="B1283" s="8" t="s">
        <v>2428</v>
      </c>
      <c r="C1283" t="s">
        <v>21</v>
      </c>
      <c r="D1283" s="4">
        <f t="shared" si="115"/>
        <v>0</v>
      </c>
      <c r="E1283" s="5" t="s">
        <v>11</v>
      </c>
      <c r="F1283" s="5" t="s">
        <v>22</v>
      </c>
      <c r="G1283" s="5">
        <v>1951</v>
      </c>
      <c r="H1283" s="5">
        <v>1920</v>
      </c>
      <c r="I1283" s="5">
        <f t="shared" si="114"/>
        <v>96</v>
      </c>
      <c r="J1283" s="7">
        <v>650000</v>
      </c>
      <c r="K1283" s="9">
        <v>41887</v>
      </c>
      <c r="L1283" s="9">
        <v>42109</v>
      </c>
      <c r="M1283" s="8" t="s">
        <v>2429</v>
      </c>
      <c r="N1283" s="5">
        <f t="shared" si="116"/>
        <v>0</v>
      </c>
      <c r="O1283" s="5">
        <f t="shared" si="117"/>
        <v>0</v>
      </c>
      <c r="P1283" s="4">
        <v>2</v>
      </c>
      <c r="Q1283" s="5">
        <v>38.292364999999997</v>
      </c>
      <c r="R1283" s="5">
        <v>-122.29338799999999</v>
      </c>
      <c r="S1283" s="24">
        <v>89.5</v>
      </c>
      <c r="T1283" s="24">
        <v>63.333333330000002</v>
      </c>
      <c r="U1283" s="24">
        <v>0</v>
      </c>
      <c r="V1283" s="24">
        <v>41.882041090000001</v>
      </c>
      <c r="W1283" s="24">
        <v>0</v>
      </c>
      <c r="X1283" s="25">
        <v>26513</v>
      </c>
      <c r="Y1283" s="24">
        <v>31.5</v>
      </c>
      <c r="Z1283" s="24">
        <v>67.294350840000007</v>
      </c>
    </row>
    <row r="1284" spans="1:26">
      <c r="A1284" s="4">
        <v>1283</v>
      </c>
      <c r="B1284" s="8" t="s">
        <v>2430</v>
      </c>
      <c r="C1284" t="s">
        <v>21</v>
      </c>
      <c r="D1284" s="4">
        <f t="shared" si="115"/>
        <v>0</v>
      </c>
      <c r="E1284" s="5" t="s">
        <v>11</v>
      </c>
      <c r="F1284" s="5" t="s">
        <v>22</v>
      </c>
      <c r="G1284" s="5">
        <v>1172</v>
      </c>
      <c r="H1284" s="5">
        <v>1927</v>
      </c>
      <c r="I1284" s="5">
        <f t="shared" si="114"/>
        <v>89</v>
      </c>
      <c r="J1284" s="7">
        <v>560800</v>
      </c>
      <c r="K1284" s="9">
        <v>41911</v>
      </c>
      <c r="L1284" s="9">
        <v>42114</v>
      </c>
      <c r="M1284" s="5" t="s">
        <v>5</v>
      </c>
      <c r="N1284" s="5">
        <f t="shared" si="116"/>
        <v>0</v>
      </c>
      <c r="O1284" s="5">
        <f t="shared" si="117"/>
        <v>0</v>
      </c>
      <c r="P1284" s="4">
        <v>1</v>
      </c>
      <c r="Q1284" s="5">
        <v>38.29242</v>
      </c>
      <c r="R1284" s="5">
        <v>-122.29361</v>
      </c>
      <c r="S1284" s="24">
        <v>89.5</v>
      </c>
      <c r="T1284" s="24">
        <v>63.333333330000002</v>
      </c>
      <c r="U1284" s="24">
        <v>0</v>
      </c>
      <c r="V1284" s="24">
        <v>41.882041090000001</v>
      </c>
      <c r="W1284" s="24">
        <v>0</v>
      </c>
      <c r="X1284" s="25">
        <v>26513</v>
      </c>
      <c r="Y1284" s="24">
        <v>31.5</v>
      </c>
      <c r="Z1284" s="24">
        <v>67.294350840000007</v>
      </c>
    </row>
    <row r="1285" spans="1:26">
      <c r="A1285" s="4">
        <v>1284</v>
      </c>
      <c r="B1285" s="8" t="s">
        <v>2431</v>
      </c>
      <c r="C1285" t="s">
        <v>21</v>
      </c>
      <c r="D1285" s="4">
        <f t="shared" si="115"/>
        <v>0</v>
      </c>
      <c r="E1285" s="5" t="s">
        <v>11</v>
      </c>
      <c r="F1285" s="5" t="s">
        <v>22</v>
      </c>
      <c r="G1285" s="5">
        <v>2498</v>
      </c>
      <c r="H1285" s="5">
        <v>1920</v>
      </c>
      <c r="I1285" s="5">
        <f t="shared" si="114"/>
        <v>96</v>
      </c>
      <c r="J1285" s="7">
        <v>773000</v>
      </c>
      <c r="K1285" s="9">
        <v>42081</v>
      </c>
      <c r="L1285" s="5" t="s">
        <v>2432</v>
      </c>
      <c r="M1285" s="8" t="s">
        <v>2433</v>
      </c>
      <c r="N1285" s="5">
        <f t="shared" si="116"/>
        <v>1</v>
      </c>
      <c r="O1285" s="5">
        <f t="shared" si="117"/>
        <v>0</v>
      </c>
      <c r="P1285" s="4">
        <v>1</v>
      </c>
      <c r="Q1285" s="5">
        <v>38.292422000000002</v>
      </c>
      <c r="R1285" s="5">
        <v>-122.293813</v>
      </c>
      <c r="S1285" s="24">
        <v>89.5</v>
      </c>
      <c r="T1285" s="24">
        <v>63.333333330000002</v>
      </c>
      <c r="U1285" s="24">
        <v>0</v>
      </c>
      <c r="V1285" s="24">
        <v>41.882041090000001</v>
      </c>
      <c r="W1285" s="24">
        <v>0</v>
      </c>
      <c r="X1285" s="25">
        <v>26513</v>
      </c>
      <c r="Y1285" s="24">
        <v>31.5</v>
      </c>
      <c r="Z1285" s="24">
        <v>67.294350840000007</v>
      </c>
    </row>
    <row r="1286" spans="1:26">
      <c r="A1286" s="4">
        <v>1285</v>
      </c>
      <c r="B1286" s="8" t="s">
        <v>2434</v>
      </c>
      <c r="C1286" t="s">
        <v>21</v>
      </c>
      <c r="D1286" s="4">
        <f t="shared" si="115"/>
        <v>0</v>
      </c>
      <c r="E1286" s="5" t="s">
        <v>11</v>
      </c>
      <c r="F1286" s="5" t="s">
        <v>22</v>
      </c>
      <c r="G1286" s="5">
        <v>1788</v>
      </c>
      <c r="H1286" s="5">
        <v>1940</v>
      </c>
      <c r="I1286" s="5">
        <f t="shared" si="114"/>
        <v>76</v>
      </c>
      <c r="J1286" s="7">
        <v>508700</v>
      </c>
      <c r="K1286" s="9">
        <v>42045</v>
      </c>
      <c r="L1286" s="9">
        <v>42313</v>
      </c>
      <c r="M1286" s="8" t="s">
        <v>2435</v>
      </c>
      <c r="N1286" s="5">
        <f t="shared" si="116"/>
        <v>0</v>
      </c>
      <c r="O1286" s="5">
        <f t="shared" si="117"/>
        <v>1</v>
      </c>
      <c r="P1286" s="4">
        <v>3</v>
      </c>
      <c r="Q1286" s="5">
        <v>38.292475000000003</v>
      </c>
      <c r="R1286" s="5">
        <v>-122.294107</v>
      </c>
      <c r="S1286" s="24">
        <v>89.5</v>
      </c>
      <c r="T1286" s="24">
        <v>63.333333330000002</v>
      </c>
      <c r="U1286" s="24">
        <v>0</v>
      </c>
      <c r="V1286" s="24">
        <v>41.882041090000001</v>
      </c>
      <c r="W1286" s="24">
        <v>0</v>
      </c>
      <c r="X1286" s="25">
        <v>26513</v>
      </c>
      <c r="Y1286" s="24">
        <v>31.5</v>
      </c>
      <c r="Z1286" s="24">
        <v>67.294350840000007</v>
      </c>
    </row>
    <row r="1287" spans="1:26">
      <c r="A1287" s="4">
        <v>1286</v>
      </c>
      <c r="B1287" s="8" t="s">
        <v>2436</v>
      </c>
      <c r="C1287" t="s">
        <v>21</v>
      </c>
      <c r="D1287" s="4">
        <f t="shared" si="115"/>
        <v>0</v>
      </c>
      <c r="E1287" s="5" t="s">
        <v>11</v>
      </c>
      <c r="F1287" s="5" t="s">
        <v>22</v>
      </c>
      <c r="G1287" s="5">
        <v>1808</v>
      </c>
      <c r="H1287" s="5">
        <v>1895</v>
      </c>
      <c r="I1287" s="5">
        <f t="shared" si="114"/>
        <v>121</v>
      </c>
      <c r="J1287" s="7">
        <v>517600</v>
      </c>
      <c r="K1287" s="5" t="s">
        <v>2782</v>
      </c>
      <c r="L1287" s="5" t="s">
        <v>2782</v>
      </c>
      <c r="M1287" s="8" t="s">
        <v>2211</v>
      </c>
      <c r="N1287" s="5">
        <f t="shared" si="116"/>
        <v>1</v>
      </c>
      <c r="O1287" s="5">
        <f t="shared" si="117"/>
        <v>0</v>
      </c>
      <c r="P1287" s="4">
        <v>1</v>
      </c>
      <c r="Q1287" s="5">
        <v>38.292214000000001</v>
      </c>
      <c r="R1287" s="5">
        <v>-122.285675</v>
      </c>
      <c r="S1287" s="24">
        <v>89.5</v>
      </c>
      <c r="T1287" s="24">
        <v>63.333333330000002</v>
      </c>
      <c r="U1287" s="24">
        <v>0</v>
      </c>
      <c r="V1287" s="24">
        <v>41.882041090000001</v>
      </c>
      <c r="W1287" s="24">
        <v>0</v>
      </c>
      <c r="X1287" s="25">
        <v>26513</v>
      </c>
      <c r="Y1287" s="24">
        <v>31.5</v>
      </c>
      <c r="Z1287" s="24">
        <v>67.294350840000007</v>
      </c>
    </row>
    <row r="1288" spans="1:26">
      <c r="A1288" s="4">
        <v>1287</v>
      </c>
      <c r="B1288" s="8" t="s">
        <v>2437</v>
      </c>
      <c r="C1288" t="s">
        <v>21</v>
      </c>
      <c r="D1288" s="4">
        <f t="shared" si="115"/>
        <v>0</v>
      </c>
      <c r="E1288" s="5" t="s">
        <v>11</v>
      </c>
      <c r="F1288" s="5" t="s">
        <v>22</v>
      </c>
      <c r="G1288" s="5">
        <v>2005</v>
      </c>
      <c r="H1288" s="5">
        <v>1911</v>
      </c>
      <c r="I1288" s="5">
        <f t="shared" si="114"/>
        <v>105</v>
      </c>
      <c r="J1288" s="7">
        <v>626200</v>
      </c>
      <c r="K1288" s="9">
        <v>41901</v>
      </c>
      <c r="L1288" s="9">
        <v>41929</v>
      </c>
      <c r="M1288" s="8" t="s">
        <v>2438</v>
      </c>
      <c r="N1288" s="5">
        <f t="shared" si="116"/>
        <v>1</v>
      </c>
      <c r="O1288" s="5">
        <f t="shared" si="117"/>
        <v>0</v>
      </c>
      <c r="P1288" s="4">
        <v>1</v>
      </c>
      <c r="Q1288" s="5">
        <v>38.293185999999999</v>
      </c>
      <c r="R1288" s="5">
        <v>-122.28544100000001</v>
      </c>
      <c r="S1288" s="24">
        <v>89.5</v>
      </c>
      <c r="T1288" s="24">
        <v>63.333333330000002</v>
      </c>
      <c r="U1288" s="24">
        <v>0</v>
      </c>
      <c r="V1288" s="24">
        <v>41.882041090000001</v>
      </c>
      <c r="W1288" s="24">
        <v>0</v>
      </c>
      <c r="X1288" s="25">
        <v>26513</v>
      </c>
      <c r="Y1288" s="24">
        <v>31.5</v>
      </c>
      <c r="Z1288" s="24">
        <v>67.294350840000007</v>
      </c>
    </row>
    <row r="1289" spans="1:26">
      <c r="A1289" s="4">
        <v>1288</v>
      </c>
      <c r="B1289" s="8" t="s">
        <v>2439</v>
      </c>
      <c r="C1289" t="s">
        <v>21</v>
      </c>
      <c r="D1289" s="4">
        <f t="shared" si="115"/>
        <v>0</v>
      </c>
      <c r="E1289" s="5" t="s">
        <v>11</v>
      </c>
      <c r="F1289" s="5" t="s">
        <v>22</v>
      </c>
      <c r="G1289" s="5">
        <v>3978</v>
      </c>
      <c r="H1289" s="5">
        <v>1928</v>
      </c>
      <c r="I1289" s="5">
        <f t="shared" si="114"/>
        <v>88</v>
      </c>
      <c r="J1289" s="7">
        <v>847000</v>
      </c>
      <c r="K1289" s="9">
        <v>41991</v>
      </c>
      <c r="L1289" s="5" t="s">
        <v>2440</v>
      </c>
      <c r="M1289" s="8" t="s">
        <v>2441</v>
      </c>
      <c r="N1289" s="5">
        <f t="shared" si="116"/>
        <v>1</v>
      </c>
      <c r="O1289" s="5">
        <f t="shared" si="117"/>
        <v>0</v>
      </c>
      <c r="P1289" s="4">
        <v>2</v>
      </c>
      <c r="Q1289" s="5">
        <v>38.293387000000003</v>
      </c>
      <c r="R1289" s="5">
        <v>-122.285309</v>
      </c>
      <c r="S1289" s="24">
        <v>89.5</v>
      </c>
      <c r="T1289" s="24">
        <v>63.333333330000002</v>
      </c>
      <c r="U1289" s="24">
        <v>0</v>
      </c>
      <c r="V1289" s="24">
        <v>41.882041090000001</v>
      </c>
      <c r="W1289" s="24">
        <v>0</v>
      </c>
      <c r="X1289" s="25">
        <v>26513</v>
      </c>
      <c r="Y1289" s="24">
        <v>31.5</v>
      </c>
      <c r="Z1289" s="24">
        <v>67.294350840000007</v>
      </c>
    </row>
    <row r="1290" spans="1:26">
      <c r="A1290" s="4">
        <v>1289</v>
      </c>
      <c r="B1290" s="8" t="s">
        <v>2442</v>
      </c>
      <c r="C1290" t="s">
        <v>21</v>
      </c>
      <c r="D1290" s="4">
        <f t="shared" si="115"/>
        <v>0</v>
      </c>
      <c r="E1290" s="5" t="s">
        <v>11</v>
      </c>
      <c r="F1290" s="5" t="s">
        <v>22</v>
      </c>
      <c r="G1290" s="5">
        <v>3211</v>
      </c>
      <c r="H1290" s="5">
        <v>1928</v>
      </c>
      <c r="I1290" s="5">
        <f t="shared" si="114"/>
        <v>88</v>
      </c>
      <c r="J1290" s="7">
        <v>1278400</v>
      </c>
      <c r="K1290" s="9">
        <v>41908</v>
      </c>
      <c r="L1290" s="5" t="s">
        <v>2443</v>
      </c>
      <c r="M1290" s="8" t="s">
        <v>2444</v>
      </c>
      <c r="N1290" s="5">
        <f t="shared" si="116"/>
        <v>0</v>
      </c>
      <c r="O1290" s="5">
        <f t="shared" si="117"/>
        <v>0</v>
      </c>
      <c r="P1290" s="4">
        <v>2</v>
      </c>
      <c r="Q1290" s="5">
        <v>38.293208999999997</v>
      </c>
      <c r="R1290" s="5">
        <v>-122.285979</v>
      </c>
      <c r="S1290" s="24">
        <v>89.5</v>
      </c>
      <c r="T1290" s="24">
        <v>63.333333330000002</v>
      </c>
      <c r="U1290" s="24">
        <v>0</v>
      </c>
      <c r="V1290" s="24">
        <v>41.882041090000001</v>
      </c>
      <c r="W1290" s="24">
        <v>0</v>
      </c>
      <c r="X1290" s="25">
        <v>26513</v>
      </c>
      <c r="Y1290" s="24">
        <v>31.5</v>
      </c>
      <c r="Z1290" s="24">
        <v>67.294350840000007</v>
      </c>
    </row>
    <row r="1291" spans="1:26">
      <c r="A1291" s="4">
        <v>1290</v>
      </c>
      <c r="B1291" s="8" t="s">
        <v>2445</v>
      </c>
      <c r="C1291" t="s">
        <v>21</v>
      </c>
      <c r="D1291" s="4">
        <f t="shared" si="115"/>
        <v>0</v>
      </c>
      <c r="E1291" s="5" t="s">
        <v>11</v>
      </c>
      <c r="F1291" s="5" t="s">
        <v>22</v>
      </c>
      <c r="G1291" s="5">
        <v>5342</v>
      </c>
      <c r="H1291" s="5" t="s">
        <v>2782</v>
      </c>
      <c r="I1291" s="5" t="s">
        <v>2782</v>
      </c>
      <c r="J1291" s="7">
        <v>1300000</v>
      </c>
      <c r="K1291" s="9">
        <v>41929</v>
      </c>
      <c r="L1291" s="5" t="s">
        <v>2446</v>
      </c>
      <c r="M1291" s="8" t="s">
        <v>2447</v>
      </c>
      <c r="N1291" s="5">
        <f t="shared" si="116"/>
        <v>0</v>
      </c>
      <c r="O1291" s="5">
        <f t="shared" si="117"/>
        <v>0</v>
      </c>
      <c r="P1291" s="4">
        <v>2</v>
      </c>
      <c r="Q1291" s="5">
        <v>38.293472999999999</v>
      </c>
      <c r="R1291" s="5">
        <v>-122.28588499999999</v>
      </c>
      <c r="S1291" s="24">
        <v>89.5</v>
      </c>
      <c r="T1291" s="24">
        <v>63.333333330000002</v>
      </c>
      <c r="U1291" s="24">
        <v>0</v>
      </c>
      <c r="V1291" s="24">
        <v>41.882041090000001</v>
      </c>
      <c r="W1291" s="24">
        <v>0</v>
      </c>
      <c r="X1291" s="25">
        <v>26513</v>
      </c>
      <c r="Y1291" s="24">
        <v>31.5</v>
      </c>
      <c r="Z1291" s="24">
        <v>67.294350840000007</v>
      </c>
    </row>
    <row r="1292" spans="1:26">
      <c r="A1292" s="4">
        <v>1291</v>
      </c>
      <c r="B1292" s="8" t="s">
        <v>2448</v>
      </c>
      <c r="C1292" t="s">
        <v>21</v>
      </c>
      <c r="D1292" s="4">
        <f t="shared" si="115"/>
        <v>0</v>
      </c>
      <c r="E1292" s="5" t="s">
        <v>11</v>
      </c>
      <c r="F1292" s="5" t="s">
        <v>22</v>
      </c>
      <c r="G1292" s="5">
        <v>4247</v>
      </c>
      <c r="H1292" s="5" t="s">
        <v>2782</v>
      </c>
      <c r="I1292" s="5" t="s">
        <v>2782</v>
      </c>
      <c r="J1292" s="7">
        <v>1649000</v>
      </c>
      <c r="K1292" s="9">
        <v>41934</v>
      </c>
      <c r="L1292" s="9">
        <v>42108</v>
      </c>
      <c r="M1292" s="8" t="s">
        <v>2370</v>
      </c>
      <c r="N1292" s="5">
        <f t="shared" si="116"/>
        <v>1</v>
      </c>
      <c r="O1292" s="5">
        <f t="shared" si="117"/>
        <v>0</v>
      </c>
      <c r="P1292" s="4">
        <v>2</v>
      </c>
      <c r="Q1292" s="5">
        <v>38.292876</v>
      </c>
      <c r="R1292" s="5">
        <v>-122.286908</v>
      </c>
      <c r="S1292" s="24">
        <v>89.5</v>
      </c>
      <c r="T1292" s="24">
        <v>63.333333330000002</v>
      </c>
      <c r="U1292" s="24">
        <v>0</v>
      </c>
      <c r="V1292" s="24">
        <v>41.882041090000001</v>
      </c>
      <c r="W1292" s="24">
        <v>0</v>
      </c>
      <c r="X1292" s="25">
        <v>26513</v>
      </c>
      <c r="Y1292" s="24">
        <v>31.5</v>
      </c>
      <c r="Z1292" s="24">
        <v>67.294350840000007</v>
      </c>
    </row>
    <row r="1293" spans="1:26">
      <c r="A1293" s="4">
        <v>1292</v>
      </c>
      <c r="B1293" s="8" t="s">
        <v>2449</v>
      </c>
      <c r="C1293" t="s">
        <v>21</v>
      </c>
      <c r="D1293" s="4">
        <f t="shared" si="115"/>
        <v>0</v>
      </c>
      <c r="E1293" s="5" t="s">
        <v>11</v>
      </c>
      <c r="F1293" s="5" t="s">
        <v>22</v>
      </c>
      <c r="G1293" s="5">
        <v>2839</v>
      </c>
      <c r="H1293" s="5">
        <v>1905</v>
      </c>
      <c r="I1293" s="5">
        <f t="shared" ref="I1293:I1299" si="118">2016-H1293</f>
        <v>111</v>
      </c>
      <c r="J1293" s="7">
        <v>1579800</v>
      </c>
      <c r="K1293" s="9">
        <v>42192</v>
      </c>
      <c r="L1293" s="9">
        <v>42258</v>
      </c>
      <c r="M1293" s="8" t="s">
        <v>2450</v>
      </c>
      <c r="N1293" s="5">
        <f t="shared" si="116"/>
        <v>1</v>
      </c>
      <c r="O1293" s="5">
        <f t="shared" si="117"/>
        <v>0</v>
      </c>
      <c r="P1293" s="4">
        <v>2</v>
      </c>
      <c r="Q1293" s="5">
        <v>38.293044999999999</v>
      </c>
      <c r="R1293" s="5">
        <v>-122.28681400000001</v>
      </c>
      <c r="S1293" s="24">
        <v>89.5</v>
      </c>
      <c r="T1293" s="24">
        <v>63.333333330000002</v>
      </c>
      <c r="U1293" s="24">
        <v>0</v>
      </c>
      <c r="V1293" s="24">
        <v>41.882041090000001</v>
      </c>
      <c r="W1293" s="24">
        <v>0</v>
      </c>
      <c r="X1293" s="25">
        <v>26513</v>
      </c>
      <c r="Y1293" s="24">
        <v>31.5</v>
      </c>
      <c r="Z1293" s="24">
        <v>67.294350840000007</v>
      </c>
    </row>
    <row r="1294" spans="1:26">
      <c r="A1294" s="4">
        <v>1293</v>
      </c>
      <c r="B1294" s="8" t="s">
        <v>2451</v>
      </c>
      <c r="C1294" t="s">
        <v>21</v>
      </c>
      <c r="D1294" s="4">
        <f t="shared" si="115"/>
        <v>0</v>
      </c>
      <c r="E1294" s="5" t="s">
        <v>11</v>
      </c>
      <c r="F1294" s="5" t="s">
        <v>22</v>
      </c>
      <c r="G1294" s="5">
        <v>2690</v>
      </c>
      <c r="H1294" s="5">
        <v>1896</v>
      </c>
      <c r="I1294" s="5">
        <f t="shared" si="118"/>
        <v>120</v>
      </c>
      <c r="J1294" s="7">
        <v>842800</v>
      </c>
      <c r="K1294" s="9">
        <v>42135</v>
      </c>
      <c r="L1294" s="5" t="s">
        <v>2452</v>
      </c>
      <c r="M1294" s="5" t="s">
        <v>2453</v>
      </c>
      <c r="N1294" s="5">
        <f t="shared" si="116"/>
        <v>1</v>
      </c>
      <c r="O1294" s="5">
        <f t="shared" si="117"/>
        <v>0</v>
      </c>
      <c r="P1294" s="4">
        <v>1</v>
      </c>
      <c r="Q1294" s="5">
        <v>38.293199999999999</v>
      </c>
      <c r="R1294" s="5">
        <v>-122.28676</v>
      </c>
      <c r="S1294" s="24">
        <v>89.5</v>
      </c>
      <c r="T1294" s="24">
        <v>63.333333330000002</v>
      </c>
      <c r="U1294" s="24">
        <v>0</v>
      </c>
      <c r="V1294" s="24">
        <v>41.882041090000001</v>
      </c>
      <c r="W1294" s="24">
        <v>0</v>
      </c>
      <c r="X1294" s="25">
        <v>26513</v>
      </c>
      <c r="Y1294" s="24">
        <v>31.5</v>
      </c>
      <c r="Z1294" s="24">
        <v>67.294350840000007</v>
      </c>
    </row>
    <row r="1295" spans="1:26">
      <c r="A1295" s="4">
        <v>1294</v>
      </c>
      <c r="B1295" s="8" t="s">
        <v>2454</v>
      </c>
      <c r="C1295" t="s">
        <v>21</v>
      </c>
      <c r="D1295" s="4">
        <f t="shared" si="115"/>
        <v>0</v>
      </c>
      <c r="E1295" s="5" t="s">
        <v>11</v>
      </c>
      <c r="F1295" s="5" t="s">
        <v>22</v>
      </c>
      <c r="G1295" s="5">
        <v>1919</v>
      </c>
      <c r="H1295" s="5">
        <v>1910</v>
      </c>
      <c r="I1295" s="5">
        <f t="shared" si="118"/>
        <v>106</v>
      </c>
      <c r="J1295" s="7">
        <v>641000</v>
      </c>
      <c r="K1295" s="5" t="s">
        <v>2782</v>
      </c>
      <c r="L1295" s="5" t="s">
        <v>2782</v>
      </c>
      <c r="M1295" s="8" t="s">
        <v>2455</v>
      </c>
      <c r="N1295" s="5">
        <f t="shared" si="116"/>
        <v>1</v>
      </c>
      <c r="O1295" s="5">
        <f t="shared" si="117"/>
        <v>0</v>
      </c>
      <c r="P1295" s="4">
        <v>2</v>
      </c>
      <c r="Q1295" s="5">
        <v>38.293359000000002</v>
      </c>
      <c r="R1295" s="5">
        <v>-122.286709</v>
      </c>
      <c r="S1295" s="24">
        <v>89.5</v>
      </c>
      <c r="T1295" s="24">
        <v>63.333333330000002</v>
      </c>
      <c r="U1295" s="24">
        <v>0</v>
      </c>
      <c r="V1295" s="24">
        <v>41.882041090000001</v>
      </c>
      <c r="W1295" s="24">
        <v>0</v>
      </c>
      <c r="X1295" s="25">
        <v>26513</v>
      </c>
      <c r="Y1295" s="24">
        <v>31.5</v>
      </c>
      <c r="Z1295" s="24">
        <v>67.294350840000007</v>
      </c>
    </row>
    <row r="1296" spans="1:26">
      <c r="A1296" s="4">
        <v>1295</v>
      </c>
      <c r="B1296" s="8" t="s">
        <v>2456</v>
      </c>
      <c r="C1296" t="s">
        <v>21</v>
      </c>
      <c r="D1296" s="4">
        <f t="shared" si="115"/>
        <v>0</v>
      </c>
      <c r="E1296" s="5" t="s">
        <v>11</v>
      </c>
      <c r="F1296" s="5" t="s">
        <v>22</v>
      </c>
      <c r="G1296" s="5">
        <v>4717</v>
      </c>
      <c r="H1296" s="5">
        <v>1900</v>
      </c>
      <c r="I1296" s="5">
        <f t="shared" si="118"/>
        <v>116</v>
      </c>
      <c r="J1296" s="7">
        <v>3103300</v>
      </c>
      <c r="K1296" s="9">
        <v>41915</v>
      </c>
      <c r="L1296" s="9">
        <v>42067</v>
      </c>
      <c r="M1296" s="8" t="s">
        <v>2457</v>
      </c>
      <c r="N1296" s="5">
        <f t="shared" si="116"/>
        <v>0</v>
      </c>
      <c r="O1296" s="5">
        <f t="shared" si="117"/>
        <v>0</v>
      </c>
      <c r="P1296" s="4">
        <v>2</v>
      </c>
      <c r="Q1296" s="5">
        <v>38.293607000000002</v>
      </c>
      <c r="R1296" s="5">
        <v>-122.286503</v>
      </c>
      <c r="S1296" s="24">
        <v>89.5</v>
      </c>
      <c r="T1296" s="24">
        <v>63.333333330000002</v>
      </c>
      <c r="U1296" s="24">
        <v>0</v>
      </c>
      <c r="V1296" s="24">
        <v>41.882041090000001</v>
      </c>
      <c r="W1296" s="24">
        <v>0</v>
      </c>
      <c r="X1296" s="25">
        <v>26513</v>
      </c>
      <c r="Y1296" s="24">
        <v>31.5</v>
      </c>
      <c r="Z1296" s="24">
        <v>67.294350840000007</v>
      </c>
    </row>
    <row r="1297" spans="1:26">
      <c r="A1297" s="4">
        <v>1296</v>
      </c>
      <c r="B1297" s="8" t="s">
        <v>2458</v>
      </c>
      <c r="C1297" t="s">
        <v>21</v>
      </c>
      <c r="D1297" s="4">
        <f t="shared" si="115"/>
        <v>0</v>
      </c>
      <c r="E1297" s="5" t="s">
        <v>11</v>
      </c>
      <c r="F1297" s="5" t="s">
        <v>22</v>
      </c>
      <c r="G1297" s="5">
        <v>2499</v>
      </c>
      <c r="H1297" s="5">
        <v>1917</v>
      </c>
      <c r="I1297" s="5">
        <f t="shared" si="118"/>
        <v>99</v>
      </c>
      <c r="J1297" s="7">
        <v>732400</v>
      </c>
      <c r="K1297" s="9">
        <v>41914</v>
      </c>
      <c r="L1297" s="5" t="s">
        <v>894</v>
      </c>
      <c r="M1297" s="8" t="s">
        <v>2459</v>
      </c>
      <c r="N1297" s="5">
        <f t="shared" si="116"/>
        <v>1</v>
      </c>
      <c r="O1297" s="5">
        <f t="shared" si="117"/>
        <v>0</v>
      </c>
      <c r="P1297" s="4">
        <v>2</v>
      </c>
      <c r="Q1297" s="5">
        <v>38.293097000000003</v>
      </c>
      <c r="R1297" s="5">
        <v>-122.288135</v>
      </c>
      <c r="S1297" s="24">
        <v>89.5</v>
      </c>
      <c r="T1297" s="24">
        <v>63.333333330000002</v>
      </c>
      <c r="U1297" s="24">
        <v>0</v>
      </c>
      <c r="V1297" s="24">
        <v>41.882041090000001</v>
      </c>
      <c r="W1297" s="24">
        <v>0</v>
      </c>
      <c r="X1297" s="25">
        <v>26513</v>
      </c>
      <c r="Y1297" s="24">
        <v>31.5</v>
      </c>
      <c r="Z1297" s="24">
        <v>67.294350840000007</v>
      </c>
    </row>
    <row r="1298" spans="1:26">
      <c r="A1298" s="4">
        <v>1297</v>
      </c>
      <c r="B1298" s="8" t="s">
        <v>2460</v>
      </c>
      <c r="C1298" t="s">
        <v>21</v>
      </c>
      <c r="D1298" s="4">
        <f t="shared" si="115"/>
        <v>0</v>
      </c>
      <c r="E1298" s="5" t="s">
        <v>11</v>
      </c>
      <c r="F1298" s="5" t="s">
        <v>22</v>
      </c>
      <c r="G1298" s="5">
        <v>1964</v>
      </c>
      <c r="H1298" s="5">
        <v>1900</v>
      </c>
      <c r="I1298" s="5">
        <f t="shared" si="118"/>
        <v>116</v>
      </c>
      <c r="J1298" s="7">
        <v>645100</v>
      </c>
      <c r="K1298" s="9">
        <v>41885</v>
      </c>
      <c r="L1298" s="5" t="s">
        <v>309</v>
      </c>
      <c r="M1298" s="8" t="s">
        <v>1400</v>
      </c>
      <c r="N1298" s="5">
        <f t="shared" si="116"/>
        <v>1</v>
      </c>
      <c r="O1298" s="5">
        <f t="shared" si="117"/>
        <v>0</v>
      </c>
      <c r="P1298" s="4">
        <v>2</v>
      </c>
      <c r="Q1298" s="5">
        <v>38.292996000000002</v>
      </c>
      <c r="R1298" s="5">
        <v>-122.28928000000001</v>
      </c>
      <c r="S1298" s="24">
        <v>89.5</v>
      </c>
      <c r="T1298" s="24">
        <v>63.333333330000002</v>
      </c>
      <c r="U1298" s="24">
        <v>0</v>
      </c>
      <c r="V1298" s="24">
        <v>41.882041090000001</v>
      </c>
      <c r="W1298" s="24">
        <v>0</v>
      </c>
      <c r="X1298" s="25">
        <v>26513</v>
      </c>
      <c r="Y1298" s="24">
        <v>31.5</v>
      </c>
      <c r="Z1298" s="24">
        <v>67.294350840000007</v>
      </c>
    </row>
    <row r="1299" spans="1:26">
      <c r="A1299" s="4">
        <v>1298</v>
      </c>
      <c r="B1299" s="8" t="s">
        <v>2461</v>
      </c>
      <c r="C1299" t="s">
        <v>21</v>
      </c>
      <c r="D1299" s="4">
        <f t="shared" si="115"/>
        <v>0</v>
      </c>
      <c r="E1299" s="5" t="s">
        <v>11</v>
      </c>
      <c r="F1299" s="5" t="s">
        <v>22</v>
      </c>
      <c r="G1299" s="5">
        <v>1200</v>
      </c>
      <c r="H1299" s="5">
        <v>1928</v>
      </c>
      <c r="I1299" s="5">
        <f t="shared" si="118"/>
        <v>88</v>
      </c>
      <c r="J1299" s="7">
        <v>517100</v>
      </c>
      <c r="K1299" s="9">
        <v>42025</v>
      </c>
      <c r="L1299" s="5" t="s">
        <v>2462</v>
      </c>
      <c r="M1299" s="8" t="s">
        <v>2463</v>
      </c>
      <c r="N1299" s="5">
        <f t="shared" si="116"/>
        <v>0</v>
      </c>
      <c r="O1299" s="5">
        <f t="shared" si="117"/>
        <v>1</v>
      </c>
      <c r="P1299" s="4">
        <v>3</v>
      </c>
      <c r="Q1299" s="5">
        <v>38.292740000000002</v>
      </c>
      <c r="R1299" s="5">
        <v>-122.28941</v>
      </c>
      <c r="S1299" s="24">
        <v>89.5</v>
      </c>
      <c r="T1299" s="24">
        <v>63.333333330000002</v>
      </c>
      <c r="U1299" s="24">
        <v>0</v>
      </c>
      <c r="V1299" s="24">
        <v>41.882041090000001</v>
      </c>
      <c r="W1299" s="24">
        <v>0</v>
      </c>
      <c r="X1299" s="25">
        <v>26513</v>
      </c>
      <c r="Y1299" s="24">
        <v>31.5</v>
      </c>
      <c r="Z1299" s="24">
        <v>67.294350840000007</v>
      </c>
    </row>
    <row r="1300" spans="1:26">
      <c r="A1300" s="4">
        <v>1299</v>
      </c>
      <c r="B1300" s="8" t="s">
        <v>2464</v>
      </c>
      <c r="C1300" t="s">
        <v>21</v>
      </c>
      <c r="D1300" s="4">
        <f t="shared" si="115"/>
        <v>1</v>
      </c>
      <c r="E1300" s="5" t="s">
        <v>46</v>
      </c>
      <c r="F1300" s="5" t="s">
        <v>22</v>
      </c>
      <c r="G1300" s="6">
        <v>1200</v>
      </c>
      <c r="H1300" s="5" t="s">
        <v>2782</v>
      </c>
      <c r="I1300" s="5" t="s">
        <v>2782</v>
      </c>
      <c r="J1300" s="7">
        <v>554200</v>
      </c>
      <c r="K1300" s="5" t="s">
        <v>2782</v>
      </c>
      <c r="L1300" s="5" t="s">
        <v>2782</v>
      </c>
      <c r="M1300" s="5" t="s">
        <v>2465</v>
      </c>
      <c r="N1300" s="5">
        <f t="shared" si="116"/>
        <v>0</v>
      </c>
      <c r="O1300" s="5">
        <f t="shared" si="117"/>
        <v>0</v>
      </c>
      <c r="P1300" s="4">
        <v>1</v>
      </c>
      <c r="Q1300" s="5">
        <v>38.292752999999998</v>
      </c>
      <c r="R1300" s="5">
        <v>-122.28971</v>
      </c>
      <c r="S1300" s="24">
        <v>89.5</v>
      </c>
      <c r="T1300" s="24">
        <v>63.333333330000002</v>
      </c>
      <c r="U1300" s="24">
        <v>0</v>
      </c>
      <c r="V1300" s="24">
        <v>41.882041090000001</v>
      </c>
      <c r="W1300" s="24">
        <v>0</v>
      </c>
      <c r="X1300" s="25">
        <v>26513</v>
      </c>
      <c r="Y1300" s="24">
        <v>31.5</v>
      </c>
      <c r="Z1300" s="24">
        <v>67.294350840000007</v>
      </c>
    </row>
    <row r="1301" spans="1:26">
      <c r="A1301" s="4">
        <v>1300</v>
      </c>
      <c r="B1301" s="8" t="s">
        <v>2466</v>
      </c>
      <c r="C1301" t="s">
        <v>21</v>
      </c>
      <c r="D1301" s="4">
        <f t="shared" si="115"/>
        <v>0</v>
      </c>
      <c r="E1301" s="5" t="s">
        <v>11</v>
      </c>
      <c r="F1301" s="5" t="s">
        <v>22</v>
      </c>
      <c r="G1301" s="5">
        <v>1187</v>
      </c>
      <c r="H1301" s="5">
        <v>1948</v>
      </c>
      <c r="I1301" s="5">
        <f>2016-H1301</f>
        <v>68</v>
      </c>
      <c r="J1301" s="7">
        <v>567800</v>
      </c>
      <c r="K1301" s="9">
        <v>41891</v>
      </c>
      <c r="L1301" s="9">
        <v>41906</v>
      </c>
      <c r="M1301" s="5" t="s">
        <v>5</v>
      </c>
      <c r="N1301" s="5">
        <f t="shared" si="116"/>
        <v>0</v>
      </c>
      <c r="O1301" s="5">
        <f t="shared" si="117"/>
        <v>0</v>
      </c>
      <c r="P1301" s="4">
        <v>1</v>
      </c>
      <c r="Q1301" s="5">
        <v>38.293197999999997</v>
      </c>
      <c r="R1301" s="5">
        <v>-122.290437</v>
      </c>
      <c r="S1301" s="24">
        <v>89.5</v>
      </c>
      <c r="T1301" s="24">
        <v>63.333333330000002</v>
      </c>
      <c r="U1301" s="24">
        <v>0</v>
      </c>
      <c r="V1301" s="24">
        <v>41.882041090000001</v>
      </c>
      <c r="W1301" s="24">
        <v>0</v>
      </c>
      <c r="X1301" s="25">
        <v>26513</v>
      </c>
      <c r="Y1301" s="24">
        <v>31.5</v>
      </c>
      <c r="Z1301" s="24">
        <v>67.294350840000007</v>
      </c>
    </row>
    <row r="1302" spans="1:26">
      <c r="A1302" s="4">
        <v>1301</v>
      </c>
      <c r="B1302" s="8" t="s">
        <v>2467</v>
      </c>
      <c r="C1302" t="s">
        <v>21</v>
      </c>
      <c r="D1302" s="4">
        <f t="shared" si="115"/>
        <v>0</v>
      </c>
      <c r="E1302" s="5" t="s">
        <v>11</v>
      </c>
      <c r="F1302" s="5" t="s">
        <v>22</v>
      </c>
      <c r="G1302" s="5">
        <v>2478</v>
      </c>
      <c r="H1302" s="5">
        <v>1958</v>
      </c>
      <c r="I1302" s="5">
        <f>2016-H1302</f>
        <v>58</v>
      </c>
      <c r="J1302" s="7">
        <v>793500</v>
      </c>
      <c r="K1302" s="9">
        <v>41893</v>
      </c>
      <c r="L1302" s="9">
        <v>41936</v>
      </c>
      <c r="M1302" s="5" t="s">
        <v>2332</v>
      </c>
      <c r="N1302" s="5">
        <f t="shared" si="116"/>
        <v>0</v>
      </c>
      <c r="O1302" s="5">
        <f t="shared" si="117"/>
        <v>0</v>
      </c>
      <c r="P1302" s="4">
        <v>1</v>
      </c>
      <c r="Q1302" s="5">
        <v>38.292791999999999</v>
      </c>
      <c r="R1302" s="5">
        <v>-122.290374</v>
      </c>
      <c r="S1302" s="24">
        <v>89.5</v>
      </c>
      <c r="T1302" s="24">
        <v>63.333333330000002</v>
      </c>
      <c r="U1302" s="24">
        <v>0</v>
      </c>
      <c r="V1302" s="24">
        <v>41.882041090000001</v>
      </c>
      <c r="W1302" s="24">
        <v>0</v>
      </c>
      <c r="X1302" s="25">
        <v>26513</v>
      </c>
      <c r="Y1302" s="24">
        <v>31.5</v>
      </c>
      <c r="Z1302" s="24">
        <v>67.294350840000007</v>
      </c>
    </row>
    <row r="1303" spans="1:26">
      <c r="A1303" s="4">
        <v>1302</v>
      </c>
      <c r="B1303" s="8" t="s">
        <v>2468</v>
      </c>
      <c r="C1303" t="s">
        <v>21</v>
      </c>
      <c r="D1303" s="4">
        <f t="shared" si="115"/>
        <v>0</v>
      </c>
      <c r="E1303" s="5" t="s">
        <v>11</v>
      </c>
      <c r="F1303" s="5" t="s">
        <v>22</v>
      </c>
      <c r="G1303" s="6">
        <v>1100</v>
      </c>
      <c r="H1303" s="5" t="s">
        <v>2782</v>
      </c>
      <c r="I1303" s="5" t="s">
        <v>2782</v>
      </c>
      <c r="J1303" s="7">
        <v>534200</v>
      </c>
      <c r="K1303" s="5" t="s">
        <v>2782</v>
      </c>
      <c r="L1303" s="5" t="s">
        <v>2782</v>
      </c>
      <c r="M1303" s="8" t="s">
        <v>2469</v>
      </c>
      <c r="N1303" s="5">
        <f t="shared" si="116"/>
        <v>1</v>
      </c>
      <c r="O1303" s="5">
        <f t="shared" si="117"/>
        <v>0</v>
      </c>
      <c r="P1303" s="4">
        <v>1</v>
      </c>
      <c r="Q1303" s="5">
        <v>38.293343</v>
      </c>
      <c r="R1303" s="5">
        <v>-122.29154200000001</v>
      </c>
      <c r="S1303" s="24">
        <v>89.5</v>
      </c>
      <c r="T1303" s="24">
        <v>63.333333330000002</v>
      </c>
      <c r="U1303" s="24">
        <v>0</v>
      </c>
      <c r="V1303" s="24">
        <v>41.882041090000001</v>
      </c>
      <c r="W1303" s="24">
        <v>0</v>
      </c>
      <c r="X1303" s="25">
        <v>26513</v>
      </c>
      <c r="Y1303" s="24">
        <v>31.5</v>
      </c>
      <c r="Z1303" s="24">
        <v>67.294350840000007</v>
      </c>
    </row>
    <row r="1304" spans="1:26">
      <c r="A1304" s="4">
        <v>1303</v>
      </c>
      <c r="B1304" s="8" t="s">
        <v>2470</v>
      </c>
      <c r="C1304" t="s">
        <v>21</v>
      </c>
      <c r="D1304" s="4">
        <f t="shared" si="115"/>
        <v>1</v>
      </c>
      <c r="E1304" s="5" t="s">
        <v>46</v>
      </c>
      <c r="F1304" s="5" t="s">
        <v>22</v>
      </c>
      <c r="G1304" s="5">
        <v>1008</v>
      </c>
      <c r="H1304" s="5">
        <v>1928</v>
      </c>
      <c r="I1304" s="5">
        <f>2016-H1304</f>
        <v>88</v>
      </c>
      <c r="J1304" s="7">
        <v>533700</v>
      </c>
      <c r="K1304" s="9">
        <v>41891</v>
      </c>
      <c r="L1304" s="5" t="s">
        <v>2471</v>
      </c>
      <c r="M1304" s="8" t="s">
        <v>2472</v>
      </c>
      <c r="N1304" s="5">
        <f t="shared" si="116"/>
        <v>1</v>
      </c>
      <c r="O1304" s="5">
        <f t="shared" si="117"/>
        <v>1</v>
      </c>
      <c r="P1304" s="4">
        <v>4</v>
      </c>
      <c r="Q1304" s="5">
        <v>38.293450999999997</v>
      </c>
      <c r="R1304" s="5">
        <v>-122.291434</v>
      </c>
      <c r="S1304" s="24">
        <v>89.5</v>
      </c>
      <c r="T1304" s="24">
        <v>63.333333330000002</v>
      </c>
      <c r="U1304" s="24">
        <v>0</v>
      </c>
      <c r="V1304" s="24">
        <v>41.882041090000001</v>
      </c>
      <c r="W1304" s="24">
        <v>0</v>
      </c>
      <c r="X1304" s="25">
        <v>26513</v>
      </c>
      <c r="Y1304" s="24">
        <v>31.5</v>
      </c>
      <c r="Z1304" s="24">
        <v>67.294350840000007</v>
      </c>
    </row>
    <row r="1305" spans="1:26">
      <c r="A1305" s="4">
        <v>1304</v>
      </c>
      <c r="B1305" s="8" t="s">
        <v>2473</v>
      </c>
      <c r="C1305" t="s">
        <v>21</v>
      </c>
      <c r="D1305" s="4">
        <f t="shared" si="115"/>
        <v>0</v>
      </c>
      <c r="E1305" s="5" t="s">
        <v>11</v>
      </c>
      <c r="F1305" s="5" t="s">
        <v>22</v>
      </c>
      <c r="G1305" s="5">
        <v>3283</v>
      </c>
      <c r="H1305" s="5">
        <v>1925</v>
      </c>
      <c r="I1305" s="5">
        <f>2016-H1305</f>
        <v>91</v>
      </c>
      <c r="J1305" s="7">
        <v>1048500</v>
      </c>
      <c r="K1305" s="9">
        <v>41908</v>
      </c>
      <c r="L1305" s="9">
        <v>42038</v>
      </c>
      <c r="M1305" s="8" t="s">
        <v>1400</v>
      </c>
      <c r="N1305" s="5">
        <f t="shared" si="116"/>
        <v>1</v>
      </c>
      <c r="O1305" s="5">
        <f t="shared" si="117"/>
        <v>0</v>
      </c>
      <c r="P1305" s="4">
        <v>2</v>
      </c>
      <c r="Q1305" s="5">
        <v>38.293615000000003</v>
      </c>
      <c r="R1305" s="5">
        <v>-122.29140599999999</v>
      </c>
      <c r="S1305" s="24">
        <v>89.5</v>
      </c>
      <c r="T1305" s="24">
        <v>63.333333330000002</v>
      </c>
      <c r="U1305" s="24">
        <v>0</v>
      </c>
      <c r="V1305" s="24">
        <v>41.882041090000001</v>
      </c>
      <c r="W1305" s="24">
        <v>0</v>
      </c>
      <c r="X1305" s="25">
        <v>26513</v>
      </c>
      <c r="Y1305" s="24">
        <v>31.5</v>
      </c>
      <c r="Z1305" s="24">
        <v>67.294350840000007</v>
      </c>
    </row>
    <row r="1306" spans="1:26">
      <c r="A1306" s="4">
        <v>1305</v>
      </c>
      <c r="B1306" s="8" t="s">
        <v>2474</v>
      </c>
      <c r="C1306" t="s">
        <v>21</v>
      </c>
      <c r="D1306" s="4">
        <f t="shared" si="115"/>
        <v>0</v>
      </c>
      <c r="E1306" s="5" t="s">
        <v>11</v>
      </c>
      <c r="F1306" s="5" t="s">
        <v>22</v>
      </c>
      <c r="G1306" s="5">
        <v>2876</v>
      </c>
      <c r="H1306" s="5">
        <v>1918</v>
      </c>
      <c r="I1306" s="5">
        <f>2016-H1306</f>
        <v>98</v>
      </c>
      <c r="J1306" s="7">
        <v>873800</v>
      </c>
      <c r="K1306" s="9">
        <v>41899</v>
      </c>
      <c r="L1306" s="5" t="s">
        <v>1483</v>
      </c>
      <c r="M1306" s="5" t="s">
        <v>2332</v>
      </c>
      <c r="N1306" s="5">
        <f t="shared" si="116"/>
        <v>0</v>
      </c>
      <c r="O1306" s="5">
        <f t="shared" si="117"/>
        <v>0</v>
      </c>
      <c r="P1306" s="4">
        <v>1</v>
      </c>
      <c r="Q1306" s="5">
        <v>38.293601000000002</v>
      </c>
      <c r="R1306" s="5">
        <v>-122.290952</v>
      </c>
      <c r="S1306" s="24">
        <v>89.5</v>
      </c>
      <c r="T1306" s="24">
        <v>63.333333330000002</v>
      </c>
      <c r="U1306" s="24">
        <v>0</v>
      </c>
      <c r="V1306" s="24">
        <v>41.882041090000001</v>
      </c>
      <c r="W1306" s="24">
        <v>0</v>
      </c>
      <c r="X1306" s="25">
        <v>26513</v>
      </c>
      <c r="Y1306" s="24">
        <v>31.5</v>
      </c>
      <c r="Z1306" s="24">
        <v>67.294350840000007</v>
      </c>
    </row>
    <row r="1307" spans="1:26">
      <c r="A1307" s="4">
        <v>1306</v>
      </c>
      <c r="B1307" s="8" t="s">
        <v>2475</v>
      </c>
      <c r="C1307" t="s">
        <v>21</v>
      </c>
      <c r="D1307" s="4">
        <f t="shared" si="115"/>
        <v>0</v>
      </c>
      <c r="E1307" s="5" t="s">
        <v>11</v>
      </c>
      <c r="F1307" s="5" t="s">
        <v>22</v>
      </c>
      <c r="G1307" s="5">
        <v>3504</v>
      </c>
      <c r="H1307" s="5" t="s">
        <v>2782</v>
      </c>
      <c r="I1307" s="5" t="s">
        <v>2782</v>
      </c>
      <c r="J1307" s="7">
        <v>991100</v>
      </c>
      <c r="K1307" s="5" t="s">
        <v>2782</v>
      </c>
      <c r="L1307" s="5" t="s">
        <v>2782</v>
      </c>
      <c r="M1307" s="8" t="s">
        <v>1400</v>
      </c>
      <c r="N1307" s="5">
        <f t="shared" si="116"/>
        <v>1</v>
      </c>
      <c r="O1307" s="5">
        <f t="shared" si="117"/>
        <v>0</v>
      </c>
      <c r="P1307" s="4">
        <v>2</v>
      </c>
      <c r="Q1307" s="5">
        <v>38.29372</v>
      </c>
      <c r="R1307" s="5">
        <v>-122.289033</v>
      </c>
      <c r="S1307" s="24">
        <v>89.5</v>
      </c>
      <c r="T1307" s="24">
        <v>63.333333330000002</v>
      </c>
      <c r="U1307" s="24">
        <v>0</v>
      </c>
      <c r="V1307" s="24">
        <v>41.882041090000001</v>
      </c>
      <c r="W1307" s="24">
        <v>0</v>
      </c>
      <c r="X1307" s="25">
        <v>26513</v>
      </c>
      <c r="Y1307" s="24">
        <v>31.5</v>
      </c>
      <c r="Z1307" s="24">
        <v>67.294350840000007</v>
      </c>
    </row>
    <row r="1308" spans="1:26">
      <c r="A1308" s="4">
        <v>1307</v>
      </c>
      <c r="B1308" s="8" t="s">
        <v>2476</v>
      </c>
      <c r="C1308" t="s">
        <v>21</v>
      </c>
      <c r="D1308" s="4">
        <f t="shared" si="115"/>
        <v>0</v>
      </c>
      <c r="E1308" s="5" t="s">
        <v>11</v>
      </c>
      <c r="F1308" s="5" t="s">
        <v>22</v>
      </c>
      <c r="G1308" s="6">
        <v>1800</v>
      </c>
      <c r="H1308" s="5" t="s">
        <v>2782</v>
      </c>
      <c r="I1308" s="5" t="s">
        <v>2782</v>
      </c>
      <c r="J1308" s="7" t="s">
        <v>2782</v>
      </c>
      <c r="K1308" s="5" t="s">
        <v>2782</v>
      </c>
      <c r="L1308" s="5" t="s">
        <v>2782</v>
      </c>
      <c r="M1308" s="8" t="s">
        <v>2477</v>
      </c>
      <c r="N1308" s="5">
        <f t="shared" si="116"/>
        <v>0</v>
      </c>
      <c r="O1308" s="5">
        <f t="shared" si="117"/>
        <v>0</v>
      </c>
      <c r="P1308" s="4">
        <v>2</v>
      </c>
      <c r="Q1308" s="5">
        <v>38.294310000000003</v>
      </c>
      <c r="R1308" s="5">
        <v>-122.289558</v>
      </c>
      <c r="S1308" s="24">
        <v>89.5</v>
      </c>
      <c r="T1308" s="24">
        <v>63.333333330000002</v>
      </c>
      <c r="U1308" s="24">
        <v>0</v>
      </c>
      <c r="V1308" s="24">
        <v>41.882041090000001</v>
      </c>
      <c r="W1308" s="24">
        <v>0</v>
      </c>
      <c r="X1308" s="25">
        <v>26513</v>
      </c>
      <c r="Y1308" s="24">
        <v>31.5</v>
      </c>
      <c r="Z1308" s="24">
        <v>67.294350840000007</v>
      </c>
    </row>
    <row r="1309" spans="1:26">
      <c r="A1309" s="4">
        <v>1308</v>
      </c>
      <c r="B1309" s="8" t="s">
        <v>2478</v>
      </c>
      <c r="C1309" t="s">
        <v>21</v>
      </c>
      <c r="D1309" s="4">
        <f t="shared" si="115"/>
        <v>0</v>
      </c>
      <c r="E1309" s="5" t="s">
        <v>11</v>
      </c>
      <c r="F1309" s="5" t="s">
        <v>22</v>
      </c>
      <c r="G1309" s="5">
        <v>2522</v>
      </c>
      <c r="H1309" s="5">
        <v>1948</v>
      </c>
      <c r="I1309" s="5">
        <f>2016-H1309</f>
        <v>68</v>
      </c>
      <c r="J1309" s="7">
        <v>654200</v>
      </c>
      <c r="K1309" s="9">
        <v>42158</v>
      </c>
      <c r="L1309" s="9">
        <v>42201</v>
      </c>
      <c r="M1309" s="8" t="s">
        <v>2477</v>
      </c>
      <c r="N1309" s="5">
        <f t="shared" si="116"/>
        <v>0</v>
      </c>
      <c r="O1309" s="5">
        <f t="shared" si="117"/>
        <v>0</v>
      </c>
      <c r="P1309" s="4">
        <v>2</v>
      </c>
      <c r="Q1309" s="5">
        <v>38.294189000000003</v>
      </c>
      <c r="R1309" s="5">
        <v>-122.28951000000001</v>
      </c>
      <c r="S1309" s="24">
        <v>89.5</v>
      </c>
      <c r="T1309" s="24">
        <v>63.333333330000002</v>
      </c>
      <c r="U1309" s="24">
        <v>0</v>
      </c>
      <c r="V1309" s="24">
        <v>41.882041090000001</v>
      </c>
      <c r="W1309" s="24">
        <v>0</v>
      </c>
      <c r="X1309" s="25">
        <v>26513</v>
      </c>
      <c r="Y1309" s="24">
        <v>31.5</v>
      </c>
      <c r="Z1309" s="24">
        <v>67.294350840000007</v>
      </c>
    </row>
    <row r="1310" spans="1:26">
      <c r="A1310" s="4">
        <v>1309</v>
      </c>
      <c r="B1310" s="8" t="s">
        <v>2479</v>
      </c>
      <c r="C1310" t="s">
        <v>21</v>
      </c>
      <c r="D1310" s="4">
        <f t="shared" si="115"/>
        <v>0</v>
      </c>
      <c r="E1310" s="5" t="s">
        <v>11</v>
      </c>
      <c r="F1310" s="5" t="s">
        <v>22</v>
      </c>
      <c r="G1310" s="5">
        <v>1730</v>
      </c>
      <c r="H1310" s="5">
        <v>1928</v>
      </c>
      <c r="I1310" s="5">
        <f>2016-H1310</f>
        <v>88</v>
      </c>
      <c r="J1310" s="7">
        <v>664500</v>
      </c>
      <c r="K1310" s="9">
        <v>41976</v>
      </c>
      <c r="L1310" s="9">
        <v>42044</v>
      </c>
      <c r="M1310" s="8" t="s">
        <v>2480</v>
      </c>
      <c r="N1310" s="5">
        <f t="shared" si="116"/>
        <v>0</v>
      </c>
      <c r="O1310" s="5">
        <f t="shared" si="117"/>
        <v>0</v>
      </c>
      <c r="P1310" s="4">
        <v>2</v>
      </c>
      <c r="Q1310" s="5">
        <v>38.293900000000001</v>
      </c>
      <c r="R1310" s="5">
        <v>-122.289978</v>
      </c>
      <c r="S1310" s="24">
        <v>89.5</v>
      </c>
      <c r="T1310" s="24">
        <v>63.333333330000002</v>
      </c>
      <c r="U1310" s="24">
        <v>0</v>
      </c>
      <c r="V1310" s="24">
        <v>41.882041090000001</v>
      </c>
      <c r="W1310" s="24">
        <v>0</v>
      </c>
      <c r="X1310" s="25">
        <v>26513</v>
      </c>
      <c r="Y1310" s="24">
        <v>31.5</v>
      </c>
      <c r="Z1310" s="24">
        <v>67.294350840000007</v>
      </c>
    </row>
    <row r="1311" spans="1:26">
      <c r="A1311" s="4">
        <v>1310</v>
      </c>
      <c r="B1311" s="8" t="s">
        <v>2481</v>
      </c>
      <c r="C1311" t="s">
        <v>21</v>
      </c>
      <c r="D1311" s="4">
        <f t="shared" si="115"/>
        <v>0</v>
      </c>
      <c r="E1311" s="5" t="s">
        <v>11</v>
      </c>
      <c r="F1311" s="5" t="s">
        <v>22</v>
      </c>
      <c r="G1311" s="5">
        <v>1428</v>
      </c>
      <c r="H1311" s="5">
        <v>1866</v>
      </c>
      <c r="I1311" s="5">
        <f>2016-H1311</f>
        <v>150</v>
      </c>
      <c r="J1311" s="7">
        <v>678700</v>
      </c>
      <c r="K1311" s="9">
        <v>41886</v>
      </c>
      <c r="L1311" s="9">
        <v>41942</v>
      </c>
      <c r="M1311" s="8" t="s">
        <v>1400</v>
      </c>
      <c r="N1311" s="5">
        <f t="shared" si="116"/>
        <v>1</v>
      </c>
      <c r="O1311" s="5">
        <f t="shared" si="117"/>
        <v>0</v>
      </c>
      <c r="P1311" s="4">
        <v>2</v>
      </c>
      <c r="Q1311" s="5">
        <v>38.294131999999998</v>
      </c>
      <c r="R1311" s="5">
        <v>-122.291357</v>
      </c>
      <c r="S1311" s="24">
        <v>89.5</v>
      </c>
      <c r="T1311" s="24">
        <v>63.333333330000002</v>
      </c>
      <c r="U1311" s="24">
        <v>0</v>
      </c>
      <c r="V1311" s="24">
        <v>41.882041090000001</v>
      </c>
      <c r="W1311" s="24">
        <v>0</v>
      </c>
      <c r="X1311" s="25">
        <v>26513</v>
      </c>
      <c r="Y1311" s="24">
        <v>31.5</v>
      </c>
      <c r="Z1311" s="24">
        <v>67.294350840000007</v>
      </c>
    </row>
    <row r="1312" spans="1:26">
      <c r="A1312" s="4">
        <v>1311</v>
      </c>
      <c r="B1312" s="8" t="s">
        <v>2482</v>
      </c>
      <c r="C1312" t="s">
        <v>21</v>
      </c>
      <c r="D1312" s="4">
        <f t="shared" si="115"/>
        <v>0</v>
      </c>
      <c r="E1312" s="5" t="s">
        <v>11</v>
      </c>
      <c r="F1312" s="5" t="s">
        <v>22</v>
      </c>
      <c r="G1312" s="5">
        <v>1456</v>
      </c>
      <c r="H1312" s="5">
        <v>1940</v>
      </c>
      <c r="I1312" s="5">
        <f>2016-H1312</f>
        <v>76</v>
      </c>
      <c r="J1312" s="7">
        <v>599300</v>
      </c>
      <c r="K1312" s="9">
        <v>42214</v>
      </c>
      <c r="L1312" s="9">
        <v>42263</v>
      </c>
      <c r="M1312" s="8" t="s">
        <v>1400</v>
      </c>
      <c r="N1312" s="5">
        <f t="shared" si="116"/>
        <v>1</v>
      </c>
      <c r="O1312" s="5">
        <f t="shared" si="117"/>
        <v>0</v>
      </c>
      <c r="P1312" s="4">
        <v>2</v>
      </c>
      <c r="Q1312" s="5">
        <v>38.294244999999997</v>
      </c>
      <c r="R1312" s="5">
        <v>-122.29086100000001</v>
      </c>
      <c r="S1312" s="24">
        <v>89.5</v>
      </c>
      <c r="T1312" s="24">
        <v>63.333333330000002</v>
      </c>
      <c r="U1312" s="24">
        <v>0</v>
      </c>
      <c r="V1312" s="24">
        <v>41.882041090000001</v>
      </c>
      <c r="W1312" s="24">
        <v>0</v>
      </c>
      <c r="X1312" s="25">
        <v>26513</v>
      </c>
      <c r="Y1312" s="24">
        <v>31.5</v>
      </c>
      <c r="Z1312" s="24">
        <v>67.294350840000007</v>
      </c>
    </row>
    <row r="1313" spans="1:26">
      <c r="A1313" s="4">
        <v>1312</v>
      </c>
      <c r="B1313" s="8" t="s">
        <v>2483</v>
      </c>
      <c r="C1313" t="s">
        <v>21</v>
      </c>
      <c r="D1313" s="4">
        <f t="shared" si="115"/>
        <v>0</v>
      </c>
      <c r="E1313" s="5" t="s">
        <v>11</v>
      </c>
      <c r="F1313" s="5" t="s">
        <v>22</v>
      </c>
      <c r="G1313" s="6">
        <v>1350</v>
      </c>
      <c r="H1313" s="5" t="s">
        <v>2782</v>
      </c>
      <c r="I1313" s="5" t="s">
        <v>2782</v>
      </c>
      <c r="J1313" s="7">
        <v>93960</v>
      </c>
      <c r="K1313" s="9">
        <v>41992</v>
      </c>
      <c r="L1313" s="9">
        <v>42012</v>
      </c>
      <c r="M1313" s="8" t="s">
        <v>2484</v>
      </c>
      <c r="N1313" s="5">
        <f t="shared" si="116"/>
        <v>0</v>
      </c>
      <c r="O1313" s="5">
        <f t="shared" si="117"/>
        <v>1</v>
      </c>
      <c r="P1313" s="4">
        <v>3</v>
      </c>
      <c r="Q1313" s="5">
        <v>38.294409999999999</v>
      </c>
      <c r="R1313" s="5">
        <v>-122.290834</v>
      </c>
      <c r="S1313" s="24">
        <v>89.5</v>
      </c>
      <c r="T1313" s="24">
        <v>63.333333330000002</v>
      </c>
      <c r="U1313" s="24">
        <v>0</v>
      </c>
      <c r="V1313" s="24">
        <v>41.882041090000001</v>
      </c>
      <c r="W1313" s="24">
        <v>0</v>
      </c>
      <c r="X1313" s="25">
        <v>26513</v>
      </c>
      <c r="Y1313" s="24">
        <v>31.5</v>
      </c>
      <c r="Z1313" s="24">
        <v>67.294350840000007</v>
      </c>
    </row>
    <row r="1314" spans="1:26">
      <c r="A1314" s="4">
        <v>1313</v>
      </c>
      <c r="B1314" s="8" t="s">
        <v>2485</v>
      </c>
      <c r="C1314" t="s">
        <v>786</v>
      </c>
      <c r="D1314" s="4">
        <f t="shared" si="115"/>
        <v>0</v>
      </c>
      <c r="E1314" s="5" t="s">
        <v>11</v>
      </c>
      <c r="F1314" s="5" t="s">
        <v>22</v>
      </c>
      <c r="G1314" s="6">
        <v>600</v>
      </c>
      <c r="H1314" s="5" t="s">
        <v>2782</v>
      </c>
      <c r="I1314" s="5" t="s">
        <v>2782</v>
      </c>
      <c r="J1314" s="7" t="s">
        <v>2782</v>
      </c>
      <c r="K1314" s="9">
        <v>41991</v>
      </c>
      <c r="L1314" s="9">
        <v>42158</v>
      </c>
      <c r="M1314" s="5" t="s">
        <v>5</v>
      </c>
      <c r="N1314" s="5">
        <f t="shared" si="116"/>
        <v>0</v>
      </c>
      <c r="O1314" s="5">
        <f t="shared" si="117"/>
        <v>0</v>
      </c>
      <c r="P1314" s="4">
        <v>1</v>
      </c>
      <c r="Q1314" s="5">
        <v>38.294888999999998</v>
      </c>
      <c r="R1314" s="5">
        <v>-122.28874</v>
      </c>
      <c r="S1314" s="24">
        <v>92.105263160000007</v>
      </c>
      <c r="T1314" s="24">
        <v>89.473684210000002</v>
      </c>
      <c r="U1314" s="24">
        <v>6.2068965519999999</v>
      </c>
      <c r="V1314" s="24">
        <v>35.034482760000003</v>
      </c>
      <c r="W1314" s="24">
        <v>6.4827586210000003</v>
      </c>
      <c r="X1314" s="25">
        <v>17536</v>
      </c>
      <c r="Y1314" s="24">
        <v>20.39473684</v>
      </c>
      <c r="Z1314" s="24">
        <v>53.045186639999997</v>
      </c>
    </row>
    <row r="1315" spans="1:26">
      <c r="A1315" s="4">
        <v>1314</v>
      </c>
      <c r="B1315" s="8" t="s">
        <v>2486</v>
      </c>
      <c r="C1315" t="s">
        <v>786</v>
      </c>
      <c r="D1315" s="4">
        <f t="shared" si="115"/>
        <v>0</v>
      </c>
      <c r="E1315" s="5" t="s">
        <v>11</v>
      </c>
      <c r="F1315" s="5" t="s">
        <v>22</v>
      </c>
      <c r="G1315" s="6">
        <v>1600</v>
      </c>
      <c r="H1315" s="5" t="s">
        <v>2782</v>
      </c>
      <c r="I1315" s="5" t="s">
        <v>2782</v>
      </c>
      <c r="J1315" s="7" t="s">
        <v>2782</v>
      </c>
      <c r="K1315" s="5" t="s">
        <v>2782</v>
      </c>
      <c r="L1315" s="5" t="s">
        <v>2782</v>
      </c>
      <c r="M1315" s="8" t="s">
        <v>2487</v>
      </c>
      <c r="N1315" s="5">
        <f t="shared" si="116"/>
        <v>1</v>
      </c>
      <c r="O1315" s="5">
        <f t="shared" si="117"/>
        <v>0</v>
      </c>
      <c r="P1315" s="4">
        <v>2</v>
      </c>
      <c r="Q1315" s="5">
        <v>38.295006999999998</v>
      </c>
      <c r="R1315" s="5">
        <v>-122.289388</v>
      </c>
      <c r="S1315" s="24">
        <v>87.537091989999993</v>
      </c>
      <c r="T1315" s="24">
        <v>91.097922850000003</v>
      </c>
      <c r="U1315" s="24">
        <v>0</v>
      </c>
      <c r="V1315" s="24">
        <v>36.102236419999997</v>
      </c>
      <c r="W1315" s="24">
        <v>1.1182108630000001</v>
      </c>
      <c r="X1315" s="25">
        <v>24717</v>
      </c>
      <c r="Y1315" s="24">
        <v>13.946587539999999</v>
      </c>
      <c r="Z1315" s="24">
        <v>81.666666669999998</v>
      </c>
    </row>
    <row r="1316" spans="1:26">
      <c r="A1316" s="4">
        <v>1315</v>
      </c>
      <c r="B1316" s="8" t="s">
        <v>2488</v>
      </c>
      <c r="C1316" t="s">
        <v>786</v>
      </c>
      <c r="D1316" s="4">
        <f t="shared" si="115"/>
        <v>0</v>
      </c>
      <c r="E1316" s="5" t="s">
        <v>11</v>
      </c>
      <c r="F1316" s="5" t="s">
        <v>22</v>
      </c>
      <c r="G1316" s="5">
        <v>2208</v>
      </c>
      <c r="H1316" s="5">
        <v>1928</v>
      </c>
      <c r="I1316" s="5">
        <f>2016-H1316</f>
        <v>88</v>
      </c>
      <c r="J1316" s="7">
        <v>977000</v>
      </c>
      <c r="K1316" s="9">
        <v>41894</v>
      </c>
      <c r="L1316" s="5" t="s">
        <v>958</v>
      </c>
      <c r="M1316" s="8" t="s">
        <v>2489</v>
      </c>
      <c r="N1316" s="5">
        <f t="shared" si="116"/>
        <v>1</v>
      </c>
      <c r="O1316" s="5">
        <f t="shared" si="117"/>
        <v>0</v>
      </c>
      <c r="P1316" s="4">
        <v>1</v>
      </c>
      <c r="Q1316" s="5">
        <v>38.294719000000001</v>
      </c>
      <c r="R1316" s="5">
        <v>-122.29005100000001</v>
      </c>
      <c r="S1316" s="24">
        <v>87.537091989999993</v>
      </c>
      <c r="T1316" s="24">
        <v>91.097922850000003</v>
      </c>
      <c r="U1316" s="24">
        <v>0</v>
      </c>
      <c r="V1316" s="24">
        <v>36.102236419999997</v>
      </c>
      <c r="W1316" s="24">
        <v>1.1182108630000001</v>
      </c>
      <c r="X1316" s="25">
        <v>24717</v>
      </c>
      <c r="Y1316" s="24">
        <v>13.946587539999999</v>
      </c>
      <c r="Z1316" s="24">
        <v>81.666666669999998</v>
      </c>
    </row>
    <row r="1317" spans="1:26">
      <c r="A1317" s="4">
        <v>1316</v>
      </c>
      <c r="B1317" s="8" t="s">
        <v>2490</v>
      </c>
      <c r="C1317" t="s">
        <v>786</v>
      </c>
      <c r="D1317" s="4">
        <f t="shared" si="115"/>
        <v>0</v>
      </c>
      <c r="E1317" s="5" t="s">
        <v>11</v>
      </c>
      <c r="F1317" s="5" t="s">
        <v>22</v>
      </c>
      <c r="G1317" s="5">
        <v>2918</v>
      </c>
      <c r="H1317" s="5">
        <v>1918</v>
      </c>
      <c r="I1317" s="5">
        <f>2016-H1317</f>
        <v>98</v>
      </c>
      <c r="J1317" s="7">
        <v>1207300</v>
      </c>
      <c r="K1317" s="9">
        <v>42068</v>
      </c>
      <c r="L1317" s="9">
        <v>42121</v>
      </c>
      <c r="M1317" s="8" t="s">
        <v>2491</v>
      </c>
      <c r="N1317" s="5">
        <f t="shared" si="116"/>
        <v>1</v>
      </c>
      <c r="O1317" s="5">
        <f t="shared" si="117"/>
        <v>0</v>
      </c>
      <c r="P1317" s="4">
        <v>2</v>
      </c>
      <c r="Q1317" s="5">
        <v>38.294746000000004</v>
      </c>
      <c r="R1317" s="5">
        <v>-122.290772</v>
      </c>
      <c r="S1317" s="24">
        <v>87.537091989999993</v>
      </c>
      <c r="T1317" s="24">
        <v>91.097922850000003</v>
      </c>
      <c r="U1317" s="24">
        <v>0</v>
      </c>
      <c r="V1317" s="24">
        <v>36.102236419999997</v>
      </c>
      <c r="W1317" s="24">
        <v>1.1182108630000001</v>
      </c>
      <c r="X1317" s="25">
        <v>24717</v>
      </c>
      <c r="Y1317" s="24">
        <v>13.946587539999999</v>
      </c>
      <c r="Z1317" s="24">
        <v>81.666666669999998</v>
      </c>
    </row>
    <row r="1318" spans="1:26">
      <c r="A1318" s="4">
        <v>1317</v>
      </c>
      <c r="B1318" s="8" t="s">
        <v>2492</v>
      </c>
      <c r="C1318" t="s">
        <v>786</v>
      </c>
      <c r="D1318" s="4">
        <f t="shared" si="115"/>
        <v>0</v>
      </c>
      <c r="E1318" s="5" t="s">
        <v>11</v>
      </c>
      <c r="F1318" s="5" t="s">
        <v>22</v>
      </c>
      <c r="G1318" s="5">
        <v>1600</v>
      </c>
      <c r="H1318" s="5">
        <v>1904</v>
      </c>
      <c r="I1318" s="5">
        <f>2016-H1318</f>
        <v>112</v>
      </c>
      <c r="J1318" s="7" t="s">
        <v>2782</v>
      </c>
      <c r="K1318" s="5" t="s">
        <v>2782</v>
      </c>
      <c r="L1318" s="5" t="s">
        <v>2782</v>
      </c>
      <c r="M1318" s="8" t="s">
        <v>2493</v>
      </c>
      <c r="N1318" s="5">
        <f t="shared" si="116"/>
        <v>1</v>
      </c>
      <c r="O1318" s="5">
        <f t="shared" si="117"/>
        <v>0</v>
      </c>
      <c r="P1318" s="4">
        <v>2</v>
      </c>
      <c r="Q1318" s="5">
        <v>38.295236000000003</v>
      </c>
      <c r="R1318" s="5">
        <v>-122.29070400000001</v>
      </c>
      <c r="S1318" s="24">
        <v>87.537091989999993</v>
      </c>
      <c r="T1318" s="24">
        <v>91.097922850000003</v>
      </c>
      <c r="U1318" s="24">
        <v>0</v>
      </c>
      <c r="V1318" s="24">
        <v>36.102236419999997</v>
      </c>
      <c r="W1318" s="24">
        <v>1.1182108630000001</v>
      </c>
      <c r="X1318" s="25">
        <v>24717</v>
      </c>
      <c r="Y1318" s="24">
        <v>13.946587539999999</v>
      </c>
      <c r="Z1318" s="24">
        <v>81.666666669999998</v>
      </c>
    </row>
    <row r="1319" spans="1:26">
      <c r="A1319" s="4">
        <v>1318</v>
      </c>
      <c r="B1319" s="8" t="s">
        <v>2494</v>
      </c>
      <c r="C1319" t="s">
        <v>786</v>
      </c>
      <c r="D1319" s="4">
        <f t="shared" si="115"/>
        <v>0</v>
      </c>
      <c r="E1319" s="5" t="s">
        <v>11</v>
      </c>
      <c r="F1319" s="5" t="s">
        <v>22</v>
      </c>
      <c r="G1319" s="5">
        <v>2615</v>
      </c>
      <c r="H1319" s="5">
        <v>1910</v>
      </c>
      <c r="I1319" s="5">
        <f>2016-H1319</f>
        <v>106</v>
      </c>
      <c r="J1319" s="7" t="s">
        <v>2782</v>
      </c>
      <c r="K1319" s="5" t="s">
        <v>2782</v>
      </c>
      <c r="L1319" s="5" t="s">
        <v>2782</v>
      </c>
      <c r="M1319" s="8" t="s">
        <v>2495</v>
      </c>
      <c r="N1319" s="5">
        <f t="shared" si="116"/>
        <v>0</v>
      </c>
      <c r="O1319" s="5">
        <f t="shared" si="117"/>
        <v>1</v>
      </c>
      <c r="P1319" s="4">
        <v>3</v>
      </c>
      <c r="Q1319" s="5">
        <v>38.295465</v>
      </c>
      <c r="R1319" s="5">
        <v>-122.29352900000001</v>
      </c>
      <c r="S1319" s="24">
        <v>87.537091989999993</v>
      </c>
      <c r="T1319" s="24">
        <v>91.097922850000003</v>
      </c>
      <c r="U1319" s="24">
        <v>0</v>
      </c>
      <c r="V1319" s="24">
        <v>36.102236419999997</v>
      </c>
      <c r="W1319" s="24">
        <v>1.1182108630000001</v>
      </c>
      <c r="X1319" s="25">
        <v>24717</v>
      </c>
      <c r="Y1319" s="24">
        <v>13.946587539999999</v>
      </c>
      <c r="Z1319" s="24">
        <v>81.666666669999998</v>
      </c>
    </row>
    <row r="1320" spans="1:26">
      <c r="A1320" s="4">
        <v>1319</v>
      </c>
      <c r="B1320" s="8" t="s">
        <v>2496</v>
      </c>
      <c r="C1320" t="s">
        <v>786</v>
      </c>
      <c r="D1320" s="4">
        <f t="shared" si="115"/>
        <v>0</v>
      </c>
      <c r="E1320" s="5" t="s">
        <v>11</v>
      </c>
      <c r="F1320" s="5" t="s">
        <v>22</v>
      </c>
      <c r="G1320" s="6">
        <v>1700</v>
      </c>
      <c r="H1320" s="5" t="s">
        <v>2782</v>
      </c>
      <c r="I1320" s="5" t="s">
        <v>2782</v>
      </c>
      <c r="J1320" s="7" t="s">
        <v>2782</v>
      </c>
      <c r="K1320" s="5" t="s">
        <v>2782</v>
      </c>
      <c r="L1320" s="5" t="s">
        <v>2782</v>
      </c>
      <c r="M1320" s="8" t="s">
        <v>2497</v>
      </c>
      <c r="N1320" s="5">
        <f t="shared" si="116"/>
        <v>1</v>
      </c>
      <c r="O1320" s="5">
        <f t="shared" si="117"/>
        <v>0</v>
      </c>
      <c r="P1320" s="4">
        <v>2</v>
      </c>
      <c r="Q1320" s="5">
        <v>38.295473999999999</v>
      </c>
      <c r="R1320" s="5">
        <v>-122.29337200000001</v>
      </c>
      <c r="S1320" s="24">
        <v>87.537091989999993</v>
      </c>
      <c r="T1320" s="24">
        <v>91.097922850000003</v>
      </c>
      <c r="U1320" s="24">
        <v>0</v>
      </c>
      <c r="V1320" s="24">
        <v>36.102236419999997</v>
      </c>
      <c r="W1320" s="24">
        <v>1.1182108630000001</v>
      </c>
      <c r="X1320" s="25">
        <v>24717</v>
      </c>
      <c r="Y1320" s="24">
        <v>13.946587539999999</v>
      </c>
      <c r="Z1320" s="24">
        <v>81.666666669999998</v>
      </c>
    </row>
    <row r="1321" spans="1:26">
      <c r="A1321" s="4">
        <v>1320</v>
      </c>
      <c r="B1321" s="8" t="s">
        <v>2498</v>
      </c>
      <c r="C1321" t="s">
        <v>786</v>
      </c>
      <c r="D1321" s="4">
        <f t="shared" si="115"/>
        <v>0</v>
      </c>
      <c r="E1321" s="5" t="s">
        <v>11</v>
      </c>
      <c r="F1321" s="5" t="s">
        <v>22</v>
      </c>
      <c r="G1321" s="6">
        <v>800</v>
      </c>
      <c r="H1321" s="5">
        <v>1900</v>
      </c>
      <c r="I1321" s="5">
        <f t="shared" ref="I1321:I1329" si="119">2016-H1321</f>
        <v>116</v>
      </c>
      <c r="J1321" s="7">
        <v>614700</v>
      </c>
      <c r="K1321" s="5" t="s">
        <v>2782</v>
      </c>
      <c r="L1321" s="5" t="s">
        <v>2782</v>
      </c>
      <c r="M1321" s="8" t="s">
        <v>2499</v>
      </c>
      <c r="N1321" s="5">
        <f t="shared" si="116"/>
        <v>0</v>
      </c>
      <c r="O1321" s="5">
        <f t="shared" si="117"/>
        <v>0</v>
      </c>
      <c r="P1321" s="4">
        <v>2</v>
      </c>
      <c r="Q1321" s="5">
        <v>38.295354000000003</v>
      </c>
      <c r="R1321" s="5">
        <v>-122.292672</v>
      </c>
      <c r="S1321" s="24">
        <v>87.537091989999993</v>
      </c>
      <c r="T1321" s="24">
        <v>91.097922850000003</v>
      </c>
      <c r="U1321" s="24">
        <v>0</v>
      </c>
      <c r="V1321" s="24">
        <v>36.102236419999997</v>
      </c>
      <c r="W1321" s="24">
        <v>1.1182108630000001</v>
      </c>
      <c r="X1321" s="25">
        <v>24717</v>
      </c>
      <c r="Y1321" s="24">
        <v>13.946587539999999</v>
      </c>
      <c r="Z1321" s="24">
        <v>81.666666669999998</v>
      </c>
    </row>
    <row r="1322" spans="1:26">
      <c r="A1322" s="4">
        <v>1321</v>
      </c>
      <c r="B1322" s="8" t="s">
        <v>2500</v>
      </c>
      <c r="C1322" t="s">
        <v>786</v>
      </c>
      <c r="D1322" s="4">
        <f t="shared" si="115"/>
        <v>0</v>
      </c>
      <c r="E1322" s="5" t="s">
        <v>11</v>
      </c>
      <c r="F1322" s="5" t="s">
        <v>22</v>
      </c>
      <c r="G1322" s="5">
        <v>2970</v>
      </c>
      <c r="H1322" s="5">
        <v>1892</v>
      </c>
      <c r="I1322" s="5">
        <f t="shared" si="119"/>
        <v>124</v>
      </c>
      <c r="J1322" s="7">
        <v>911700</v>
      </c>
      <c r="K1322" s="9">
        <v>42236</v>
      </c>
      <c r="L1322" s="9">
        <v>42412</v>
      </c>
      <c r="M1322" s="8" t="s">
        <v>2501</v>
      </c>
      <c r="N1322" s="5">
        <f t="shared" si="116"/>
        <v>0</v>
      </c>
      <c r="O1322" s="5">
        <f t="shared" si="117"/>
        <v>0</v>
      </c>
      <c r="P1322" s="4">
        <v>1</v>
      </c>
      <c r="Q1322" s="5">
        <v>38.295329000000002</v>
      </c>
      <c r="R1322" s="5">
        <v>-122.291738</v>
      </c>
      <c r="S1322" s="24">
        <v>87.537091989999993</v>
      </c>
      <c r="T1322" s="24">
        <v>91.097922850000003</v>
      </c>
      <c r="U1322" s="24">
        <v>0</v>
      </c>
      <c r="V1322" s="24">
        <v>36.102236419999997</v>
      </c>
      <c r="W1322" s="24">
        <v>1.1182108630000001</v>
      </c>
      <c r="X1322" s="25">
        <v>24717</v>
      </c>
      <c r="Y1322" s="24">
        <v>13.946587539999999</v>
      </c>
      <c r="Z1322" s="24">
        <v>81.666666669999998</v>
      </c>
    </row>
    <row r="1323" spans="1:26">
      <c r="A1323" s="4">
        <v>1322</v>
      </c>
      <c r="B1323" s="8" t="s">
        <v>2502</v>
      </c>
      <c r="C1323" t="s">
        <v>786</v>
      </c>
      <c r="D1323" s="4">
        <f t="shared" si="115"/>
        <v>0</v>
      </c>
      <c r="E1323" s="5" t="s">
        <v>11</v>
      </c>
      <c r="F1323" s="5" t="s">
        <v>22</v>
      </c>
      <c r="G1323" s="5">
        <v>2094</v>
      </c>
      <c r="H1323" s="5">
        <v>1912</v>
      </c>
      <c r="I1323" s="5">
        <f t="shared" si="119"/>
        <v>104</v>
      </c>
      <c r="J1323" s="7">
        <v>945500</v>
      </c>
      <c r="K1323" s="5" t="s">
        <v>2782</v>
      </c>
      <c r="L1323" s="5" t="s">
        <v>2782</v>
      </c>
      <c r="M1323" s="8" t="s">
        <v>2503</v>
      </c>
      <c r="N1323" s="5">
        <f t="shared" si="116"/>
        <v>0</v>
      </c>
      <c r="O1323" s="5">
        <f t="shared" si="117"/>
        <v>0</v>
      </c>
      <c r="P1323" s="4">
        <v>2</v>
      </c>
      <c r="Q1323" s="5">
        <v>38.295045999999999</v>
      </c>
      <c r="R1323" s="5">
        <v>-122.291785</v>
      </c>
      <c r="S1323" s="24">
        <v>87.537091989999993</v>
      </c>
      <c r="T1323" s="24">
        <v>91.097922850000003</v>
      </c>
      <c r="U1323" s="24">
        <v>0</v>
      </c>
      <c r="V1323" s="24">
        <v>36.102236419999997</v>
      </c>
      <c r="W1323" s="24">
        <v>1.1182108630000001</v>
      </c>
      <c r="X1323" s="25">
        <v>24717</v>
      </c>
      <c r="Y1323" s="24">
        <v>13.946587539999999</v>
      </c>
      <c r="Z1323" s="24">
        <v>81.666666669999998</v>
      </c>
    </row>
    <row r="1324" spans="1:26">
      <c r="A1324" s="4">
        <v>1323</v>
      </c>
      <c r="B1324" s="8" t="s">
        <v>2504</v>
      </c>
      <c r="C1324" t="s">
        <v>786</v>
      </c>
      <c r="D1324" s="4">
        <f t="shared" si="115"/>
        <v>0</v>
      </c>
      <c r="E1324" s="5" t="s">
        <v>11</v>
      </c>
      <c r="F1324" s="5" t="s">
        <v>22</v>
      </c>
      <c r="G1324" s="5">
        <v>1173</v>
      </c>
      <c r="H1324" s="5">
        <v>1898</v>
      </c>
      <c r="I1324" s="5">
        <f t="shared" si="119"/>
        <v>118</v>
      </c>
      <c r="J1324" s="7">
        <v>590200</v>
      </c>
      <c r="K1324" s="9">
        <v>41908</v>
      </c>
      <c r="L1324" s="9" t="s">
        <v>2796</v>
      </c>
      <c r="M1324" s="8" t="s">
        <v>2505</v>
      </c>
      <c r="N1324" s="5">
        <f t="shared" si="116"/>
        <v>0</v>
      </c>
      <c r="O1324" s="5">
        <f t="shared" si="117"/>
        <v>1</v>
      </c>
      <c r="P1324" s="4">
        <v>3</v>
      </c>
      <c r="Q1324" s="5">
        <v>38.294986000000002</v>
      </c>
      <c r="R1324" s="5">
        <v>-122.292557</v>
      </c>
      <c r="S1324" s="24">
        <v>87.537091989999993</v>
      </c>
      <c r="T1324" s="24">
        <v>91.097922850000003</v>
      </c>
      <c r="U1324" s="24">
        <v>0</v>
      </c>
      <c r="V1324" s="24">
        <v>36.102236419999997</v>
      </c>
      <c r="W1324" s="24">
        <v>1.1182108630000001</v>
      </c>
      <c r="X1324" s="25">
        <v>24717</v>
      </c>
      <c r="Y1324" s="24">
        <v>13.946587539999999</v>
      </c>
      <c r="Z1324" s="24">
        <v>81.666666669999998</v>
      </c>
    </row>
    <row r="1325" spans="1:26">
      <c r="A1325" s="4">
        <v>1324</v>
      </c>
      <c r="B1325" s="8" t="s">
        <v>2506</v>
      </c>
      <c r="C1325" t="s">
        <v>786</v>
      </c>
      <c r="D1325" s="4">
        <f t="shared" si="115"/>
        <v>1</v>
      </c>
      <c r="E1325" s="5" t="s">
        <v>46</v>
      </c>
      <c r="F1325" s="5" t="s">
        <v>22</v>
      </c>
      <c r="G1325" s="5">
        <v>1795</v>
      </c>
      <c r="H1325" s="5">
        <v>1916</v>
      </c>
      <c r="I1325" s="5">
        <f t="shared" si="119"/>
        <v>100</v>
      </c>
      <c r="J1325" s="7">
        <v>729200</v>
      </c>
      <c r="K1325" s="5" t="s">
        <v>2782</v>
      </c>
      <c r="L1325" s="5" t="s">
        <v>2782</v>
      </c>
      <c r="M1325" s="8" t="s">
        <v>2507</v>
      </c>
      <c r="N1325" s="5">
        <f t="shared" si="116"/>
        <v>0</v>
      </c>
      <c r="O1325" s="5">
        <f t="shared" si="117"/>
        <v>0</v>
      </c>
      <c r="P1325" s="4">
        <v>4</v>
      </c>
      <c r="Q1325" s="5">
        <v>38.294995</v>
      </c>
      <c r="R1325" s="5">
        <v>-122.29240299999999</v>
      </c>
      <c r="S1325" s="24">
        <v>87.537091989999993</v>
      </c>
      <c r="T1325" s="24">
        <v>91.097922850000003</v>
      </c>
      <c r="U1325" s="24">
        <v>0</v>
      </c>
      <c r="V1325" s="24">
        <v>36.102236419999997</v>
      </c>
      <c r="W1325" s="24">
        <v>1.1182108630000001</v>
      </c>
      <c r="X1325" s="25">
        <v>24717</v>
      </c>
      <c r="Y1325" s="24">
        <v>13.946587539999999</v>
      </c>
      <c r="Z1325" s="24">
        <v>81.666666669999998</v>
      </c>
    </row>
    <row r="1326" spans="1:26">
      <c r="A1326" s="4">
        <v>1325</v>
      </c>
      <c r="B1326" s="8" t="s">
        <v>2508</v>
      </c>
      <c r="C1326" t="s">
        <v>786</v>
      </c>
      <c r="D1326" s="4">
        <f t="shared" si="115"/>
        <v>1</v>
      </c>
      <c r="E1326" s="5" t="s">
        <v>46</v>
      </c>
      <c r="F1326" s="5" t="s">
        <v>22</v>
      </c>
      <c r="G1326" s="5">
        <v>1627</v>
      </c>
      <c r="H1326" s="5">
        <v>1895</v>
      </c>
      <c r="I1326" s="5">
        <f t="shared" si="119"/>
        <v>121</v>
      </c>
      <c r="J1326" s="7">
        <v>691500</v>
      </c>
      <c r="K1326" s="33" t="s">
        <v>2782</v>
      </c>
      <c r="L1326" s="5" t="s">
        <v>2782</v>
      </c>
      <c r="M1326" s="8" t="s">
        <v>2509</v>
      </c>
      <c r="N1326" s="5">
        <f t="shared" si="116"/>
        <v>0</v>
      </c>
      <c r="O1326" s="5">
        <f t="shared" si="117"/>
        <v>0</v>
      </c>
      <c r="P1326" s="4">
        <v>4</v>
      </c>
      <c r="Q1326" s="5">
        <v>38.294939999999997</v>
      </c>
      <c r="R1326" s="5">
        <v>-122.29228999999999</v>
      </c>
      <c r="S1326" s="24">
        <v>87.537091989999993</v>
      </c>
      <c r="T1326" s="24">
        <v>91.097922850000003</v>
      </c>
      <c r="U1326" s="24">
        <v>0</v>
      </c>
      <c r="V1326" s="24">
        <v>36.102236419999997</v>
      </c>
      <c r="W1326" s="24">
        <v>1.1182108630000001</v>
      </c>
      <c r="X1326" s="25">
        <v>24717</v>
      </c>
      <c r="Y1326" s="24">
        <v>13.946587539999999</v>
      </c>
      <c r="Z1326" s="24">
        <v>81.666666669999998</v>
      </c>
    </row>
    <row r="1327" spans="1:26">
      <c r="A1327" s="4">
        <v>1326</v>
      </c>
      <c r="B1327" s="8" t="s">
        <v>2510</v>
      </c>
      <c r="C1327" t="s">
        <v>786</v>
      </c>
      <c r="D1327" s="4">
        <f t="shared" si="115"/>
        <v>1</v>
      </c>
      <c r="E1327" s="5" t="s">
        <v>46</v>
      </c>
      <c r="F1327" s="5" t="s">
        <v>22</v>
      </c>
      <c r="G1327" s="5">
        <v>1585</v>
      </c>
      <c r="H1327" s="5">
        <v>1912</v>
      </c>
      <c r="I1327" s="5">
        <f t="shared" si="119"/>
        <v>104</v>
      </c>
      <c r="J1327" s="7">
        <v>688500</v>
      </c>
      <c r="K1327" s="5" t="s">
        <v>2782</v>
      </c>
      <c r="L1327" s="5" t="s">
        <v>2782</v>
      </c>
      <c r="M1327" s="8" t="s">
        <v>2511</v>
      </c>
      <c r="N1327" s="5">
        <f t="shared" si="116"/>
        <v>0</v>
      </c>
      <c r="O1327" s="5">
        <f t="shared" si="117"/>
        <v>0</v>
      </c>
      <c r="P1327" s="4">
        <v>4</v>
      </c>
      <c r="Q1327" s="5">
        <v>38.294955000000002</v>
      </c>
      <c r="R1327" s="5">
        <v>-122.292137</v>
      </c>
      <c r="S1327" s="24">
        <v>87.537091989999993</v>
      </c>
      <c r="T1327" s="24">
        <v>91.097922850000003</v>
      </c>
      <c r="U1327" s="24">
        <v>0</v>
      </c>
      <c r="V1327" s="24">
        <v>36.102236419999997</v>
      </c>
      <c r="W1327" s="24">
        <v>1.1182108630000001</v>
      </c>
      <c r="X1327" s="25">
        <v>24717</v>
      </c>
      <c r="Y1327" s="24">
        <v>13.946587539999999</v>
      </c>
      <c r="Z1327" s="24">
        <v>81.666666669999998</v>
      </c>
    </row>
    <row r="1328" spans="1:26">
      <c r="A1328" s="4">
        <v>1327</v>
      </c>
      <c r="B1328" s="8" t="s">
        <v>2512</v>
      </c>
      <c r="C1328" t="s">
        <v>786</v>
      </c>
      <c r="D1328" s="4">
        <f t="shared" si="115"/>
        <v>0</v>
      </c>
      <c r="E1328" s="5" t="s">
        <v>11</v>
      </c>
      <c r="F1328" s="5" t="s">
        <v>22</v>
      </c>
      <c r="G1328" s="5">
        <v>2160</v>
      </c>
      <c r="H1328" s="5">
        <v>1900</v>
      </c>
      <c r="I1328" s="5">
        <f t="shared" si="119"/>
        <v>116</v>
      </c>
      <c r="J1328" s="7">
        <v>736800</v>
      </c>
      <c r="K1328" s="9">
        <v>41911</v>
      </c>
      <c r="L1328" s="5" t="s">
        <v>2513</v>
      </c>
      <c r="M1328" s="8" t="s">
        <v>2514</v>
      </c>
      <c r="N1328" s="5">
        <f t="shared" si="116"/>
        <v>1</v>
      </c>
      <c r="O1328" s="5">
        <f t="shared" si="117"/>
        <v>0</v>
      </c>
      <c r="P1328" s="4">
        <v>2</v>
      </c>
      <c r="Q1328" s="5">
        <v>38.293833999999997</v>
      </c>
      <c r="R1328" s="5">
        <v>-122.28523800000001</v>
      </c>
      <c r="S1328" s="24">
        <v>92.105263160000007</v>
      </c>
      <c r="T1328" s="24">
        <v>89.473684210000002</v>
      </c>
      <c r="U1328" s="24">
        <v>6.2068965519999999</v>
      </c>
      <c r="V1328" s="24">
        <v>35.034482760000003</v>
      </c>
      <c r="W1328" s="24">
        <v>6.4827586210000003</v>
      </c>
      <c r="X1328" s="25">
        <v>17536</v>
      </c>
      <c r="Y1328" s="24">
        <v>20.39473684</v>
      </c>
      <c r="Z1328" s="24">
        <v>53.045186639999997</v>
      </c>
    </row>
    <row r="1329" spans="1:26">
      <c r="A1329" s="4">
        <v>1328</v>
      </c>
      <c r="B1329" s="8" t="s">
        <v>2515</v>
      </c>
      <c r="C1329" t="s">
        <v>786</v>
      </c>
      <c r="D1329" s="4">
        <f t="shared" si="115"/>
        <v>0</v>
      </c>
      <c r="E1329" s="5" t="s">
        <v>11</v>
      </c>
      <c r="F1329" s="5" t="s">
        <v>22</v>
      </c>
      <c r="G1329" s="5">
        <v>1078</v>
      </c>
      <c r="H1329" s="5">
        <v>1918</v>
      </c>
      <c r="I1329" s="5">
        <f t="shared" si="119"/>
        <v>98</v>
      </c>
      <c r="J1329" s="7">
        <v>538800</v>
      </c>
      <c r="K1329" s="9">
        <v>41892</v>
      </c>
      <c r="L1329" s="9">
        <v>42073</v>
      </c>
      <c r="M1329" s="5" t="s">
        <v>2332</v>
      </c>
      <c r="N1329" s="5">
        <f t="shared" si="116"/>
        <v>0</v>
      </c>
      <c r="O1329" s="5">
        <f t="shared" si="117"/>
        <v>0</v>
      </c>
      <c r="P1329" s="4">
        <v>1</v>
      </c>
      <c r="Q1329" s="5">
        <v>38.294254000000002</v>
      </c>
      <c r="R1329" s="5">
        <v>-122.285066</v>
      </c>
      <c r="S1329" s="24">
        <v>92.105263160000007</v>
      </c>
      <c r="T1329" s="24">
        <v>89.473684210000002</v>
      </c>
      <c r="U1329" s="24">
        <v>6.2068965519999999</v>
      </c>
      <c r="V1329" s="24">
        <v>35.034482760000003</v>
      </c>
      <c r="W1329" s="24">
        <v>6.4827586210000003</v>
      </c>
      <c r="X1329" s="25">
        <v>17536</v>
      </c>
      <c r="Y1329" s="24">
        <v>20.39473684</v>
      </c>
      <c r="Z1329" s="24">
        <v>53.045186639999997</v>
      </c>
    </row>
    <row r="1330" spans="1:26">
      <c r="A1330" s="4">
        <v>1329</v>
      </c>
      <c r="B1330" s="8" t="s">
        <v>2516</v>
      </c>
      <c r="C1330" t="s">
        <v>786</v>
      </c>
      <c r="D1330" s="4">
        <f t="shared" si="115"/>
        <v>0</v>
      </c>
      <c r="E1330" s="5" t="s">
        <v>11</v>
      </c>
      <c r="F1330" s="5" t="s">
        <v>22</v>
      </c>
      <c r="G1330" s="6">
        <v>2000</v>
      </c>
      <c r="H1330" s="5" t="s">
        <v>2782</v>
      </c>
      <c r="I1330" s="5" t="s">
        <v>2782</v>
      </c>
      <c r="J1330" s="7">
        <v>74600</v>
      </c>
      <c r="K1330" s="5" t="s">
        <v>2782</v>
      </c>
      <c r="L1330" s="5" t="s">
        <v>2782</v>
      </c>
      <c r="M1330" s="8" t="s">
        <v>2517</v>
      </c>
      <c r="N1330" s="5">
        <f t="shared" si="116"/>
        <v>0</v>
      </c>
      <c r="O1330" s="5">
        <f t="shared" si="117"/>
        <v>1</v>
      </c>
      <c r="P1330" s="4">
        <v>3</v>
      </c>
      <c r="Q1330" s="5">
        <v>38.294231000000003</v>
      </c>
      <c r="R1330" s="5">
        <v>-122.285673</v>
      </c>
      <c r="S1330" s="24">
        <v>92.105263160000007</v>
      </c>
      <c r="T1330" s="24">
        <v>89.473684210000002</v>
      </c>
      <c r="U1330" s="24">
        <v>6.2068965519999999</v>
      </c>
      <c r="V1330" s="24">
        <v>35.034482760000003</v>
      </c>
      <c r="W1330" s="24">
        <v>6.4827586210000003</v>
      </c>
      <c r="X1330" s="25">
        <v>17536</v>
      </c>
      <c r="Y1330" s="24">
        <v>20.39473684</v>
      </c>
      <c r="Z1330" s="24">
        <v>53.045186639999997</v>
      </c>
    </row>
    <row r="1331" spans="1:26">
      <c r="A1331" s="4">
        <v>1330</v>
      </c>
      <c r="B1331" s="8" t="s">
        <v>2518</v>
      </c>
      <c r="C1331" t="s">
        <v>786</v>
      </c>
      <c r="D1331" s="4">
        <f t="shared" si="115"/>
        <v>1</v>
      </c>
      <c r="E1331" s="5" t="s">
        <v>46</v>
      </c>
      <c r="F1331" s="5" t="s">
        <v>22</v>
      </c>
      <c r="G1331" s="6">
        <v>700</v>
      </c>
      <c r="H1331" s="5" t="s">
        <v>2782</v>
      </c>
      <c r="I1331" s="5" t="s">
        <v>2782</v>
      </c>
      <c r="J1331" s="7">
        <v>193800</v>
      </c>
      <c r="K1331" s="5" t="s">
        <v>2782</v>
      </c>
      <c r="L1331" s="5" t="s">
        <v>2782</v>
      </c>
      <c r="M1331" s="8" t="s">
        <v>1953</v>
      </c>
      <c r="N1331" s="5">
        <f t="shared" si="116"/>
        <v>0</v>
      </c>
      <c r="O1331" s="5">
        <f t="shared" si="117"/>
        <v>1</v>
      </c>
      <c r="P1331" s="4">
        <v>4</v>
      </c>
      <c r="Q1331" s="5">
        <v>38.294522000000001</v>
      </c>
      <c r="R1331" s="5">
        <v>-122.285507</v>
      </c>
      <c r="S1331" s="24">
        <v>92.105263160000007</v>
      </c>
      <c r="T1331" s="24">
        <v>89.473684210000002</v>
      </c>
      <c r="U1331" s="24">
        <v>6.2068965519999999</v>
      </c>
      <c r="V1331" s="24">
        <v>35.034482760000003</v>
      </c>
      <c r="W1331" s="24">
        <v>6.4827586210000003</v>
      </c>
      <c r="X1331" s="25">
        <v>17536</v>
      </c>
      <c r="Y1331" s="24">
        <v>20.39473684</v>
      </c>
      <c r="Z1331" s="24">
        <v>53.045186639999997</v>
      </c>
    </row>
    <row r="1332" spans="1:26">
      <c r="A1332" s="4">
        <v>1331</v>
      </c>
      <c r="B1332" s="8" t="s">
        <v>2519</v>
      </c>
      <c r="C1332" t="s">
        <v>786</v>
      </c>
      <c r="D1332" s="4">
        <f t="shared" si="115"/>
        <v>0</v>
      </c>
      <c r="E1332" s="5" t="s">
        <v>11</v>
      </c>
      <c r="F1332" s="5" t="s">
        <v>22</v>
      </c>
      <c r="G1332" s="5">
        <v>3610</v>
      </c>
      <c r="H1332" s="5">
        <v>1887</v>
      </c>
      <c r="I1332" s="5">
        <f>2016-H1332</f>
        <v>129</v>
      </c>
      <c r="J1332" s="7">
        <v>883000</v>
      </c>
      <c r="K1332" s="9">
        <v>41901</v>
      </c>
      <c r="L1332" s="5" t="s">
        <v>2520</v>
      </c>
      <c r="M1332" s="8" t="s">
        <v>2521</v>
      </c>
      <c r="N1332" s="5">
        <f t="shared" si="116"/>
        <v>0</v>
      </c>
      <c r="O1332" s="5">
        <f t="shared" si="117"/>
        <v>0</v>
      </c>
      <c r="P1332" s="4">
        <v>2</v>
      </c>
      <c r="Q1332" s="5">
        <v>38.294887000000003</v>
      </c>
      <c r="R1332" s="5">
        <v>-122.285056</v>
      </c>
      <c r="S1332" s="24">
        <v>92.105263160000007</v>
      </c>
      <c r="T1332" s="24">
        <v>89.473684210000002</v>
      </c>
      <c r="U1332" s="24">
        <v>6.2068965519999999</v>
      </c>
      <c r="V1332" s="24">
        <v>35.034482760000003</v>
      </c>
      <c r="W1332" s="24">
        <v>6.4827586210000003</v>
      </c>
      <c r="X1332" s="25">
        <v>17536</v>
      </c>
      <c r="Y1332" s="24">
        <v>20.39473684</v>
      </c>
      <c r="Z1332" s="24">
        <v>53.045186639999997</v>
      </c>
    </row>
    <row r="1333" spans="1:26">
      <c r="A1333" s="4">
        <v>1332</v>
      </c>
      <c r="B1333" s="8" t="s">
        <v>2522</v>
      </c>
      <c r="C1333" t="s">
        <v>786</v>
      </c>
      <c r="D1333" s="4">
        <f t="shared" si="115"/>
        <v>0</v>
      </c>
      <c r="E1333" s="5" t="s">
        <v>11</v>
      </c>
      <c r="F1333" s="5" t="s">
        <v>22</v>
      </c>
      <c r="G1333" s="6">
        <v>900</v>
      </c>
      <c r="H1333" s="5" t="s">
        <v>2782</v>
      </c>
      <c r="I1333" s="5" t="s">
        <v>2782</v>
      </c>
      <c r="J1333" s="7">
        <v>402600</v>
      </c>
      <c r="K1333" s="5" t="s">
        <v>2782</v>
      </c>
      <c r="L1333" s="5" t="s">
        <v>2782</v>
      </c>
      <c r="M1333" s="8" t="s">
        <v>2523</v>
      </c>
      <c r="N1333" s="5">
        <f t="shared" si="116"/>
        <v>0</v>
      </c>
      <c r="O1333" s="5">
        <f t="shared" si="117"/>
        <v>0</v>
      </c>
      <c r="P1333" s="4">
        <v>2</v>
      </c>
      <c r="Q1333" s="5">
        <v>38.294178000000002</v>
      </c>
      <c r="R1333" s="5">
        <v>-122.286784</v>
      </c>
      <c r="S1333" s="24">
        <v>92.105263160000007</v>
      </c>
      <c r="T1333" s="24">
        <v>89.473684210000002</v>
      </c>
      <c r="U1333" s="24">
        <v>6.2068965519999999</v>
      </c>
      <c r="V1333" s="24">
        <v>35.034482760000003</v>
      </c>
      <c r="W1333" s="24">
        <v>6.4827586210000003</v>
      </c>
      <c r="X1333" s="25">
        <v>17536</v>
      </c>
      <c r="Y1333" s="24">
        <v>20.39473684</v>
      </c>
      <c r="Z1333" s="24">
        <v>53.045186639999997</v>
      </c>
    </row>
    <row r="1334" spans="1:26">
      <c r="A1334" s="4">
        <v>1333</v>
      </c>
      <c r="B1334" s="8" t="s">
        <v>2524</v>
      </c>
      <c r="C1334" t="s">
        <v>786</v>
      </c>
      <c r="D1334" s="4">
        <f t="shared" si="115"/>
        <v>0</v>
      </c>
      <c r="E1334" s="5" t="s">
        <v>11</v>
      </c>
      <c r="F1334" s="5" t="s">
        <v>12</v>
      </c>
      <c r="G1334" s="6">
        <v>3200</v>
      </c>
      <c r="H1334" s="5" t="s">
        <v>2782</v>
      </c>
      <c r="I1334" s="5" t="s">
        <v>2782</v>
      </c>
      <c r="J1334" s="7" t="s">
        <v>2782</v>
      </c>
      <c r="K1334" s="9">
        <v>41989</v>
      </c>
      <c r="L1334" s="9">
        <v>42011</v>
      </c>
      <c r="M1334" s="8" t="s">
        <v>2525</v>
      </c>
      <c r="N1334" s="5">
        <f t="shared" si="116"/>
        <v>0</v>
      </c>
      <c r="O1334" s="5">
        <f t="shared" si="117"/>
        <v>0</v>
      </c>
      <c r="P1334" s="4">
        <v>2</v>
      </c>
      <c r="Q1334" s="5">
        <v>38.294704000000003</v>
      </c>
      <c r="R1334" s="5">
        <v>-122.28692599999999</v>
      </c>
      <c r="S1334" s="24">
        <v>92.105263160000007</v>
      </c>
      <c r="T1334" s="24">
        <v>89.473684210000002</v>
      </c>
      <c r="U1334" s="24">
        <v>6.2068965519999999</v>
      </c>
      <c r="V1334" s="24">
        <v>35.034482760000003</v>
      </c>
      <c r="W1334" s="24">
        <v>6.4827586210000003</v>
      </c>
      <c r="X1334" s="25">
        <v>17536</v>
      </c>
      <c r="Y1334" s="24">
        <v>20.39473684</v>
      </c>
      <c r="Z1334" s="24">
        <v>53.045186639999997</v>
      </c>
    </row>
    <row r="1335" spans="1:26">
      <c r="A1335" s="4">
        <v>1334</v>
      </c>
      <c r="B1335" s="8" t="s">
        <v>2526</v>
      </c>
      <c r="C1335" t="s">
        <v>786</v>
      </c>
      <c r="D1335" s="4">
        <f t="shared" si="115"/>
        <v>0</v>
      </c>
      <c r="E1335" s="5" t="s">
        <v>11</v>
      </c>
      <c r="F1335" s="5" t="s">
        <v>22</v>
      </c>
      <c r="G1335" s="5">
        <v>1527</v>
      </c>
      <c r="H1335" s="5">
        <v>1906</v>
      </c>
      <c r="I1335" s="5">
        <f>2016-H1335</f>
        <v>110</v>
      </c>
      <c r="J1335" s="7">
        <v>615800</v>
      </c>
      <c r="K1335" s="5" t="s">
        <v>2782</v>
      </c>
      <c r="L1335" s="5" t="s">
        <v>2782</v>
      </c>
      <c r="M1335" s="8" t="s">
        <v>1400</v>
      </c>
      <c r="N1335" s="5">
        <f t="shared" si="116"/>
        <v>1</v>
      </c>
      <c r="O1335" s="5">
        <f t="shared" si="117"/>
        <v>0</v>
      </c>
      <c r="P1335" s="4">
        <v>2</v>
      </c>
      <c r="Q1335" s="5">
        <v>38.294443000000001</v>
      </c>
      <c r="R1335" s="5">
        <v>-122.288023</v>
      </c>
      <c r="S1335" s="24">
        <v>92.105263160000007</v>
      </c>
      <c r="T1335" s="24">
        <v>89.473684210000002</v>
      </c>
      <c r="U1335" s="24">
        <v>6.2068965519999999</v>
      </c>
      <c r="V1335" s="24">
        <v>35.034482760000003</v>
      </c>
      <c r="W1335" s="24">
        <v>6.4827586210000003</v>
      </c>
      <c r="X1335" s="25">
        <v>17536</v>
      </c>
      <c r="Y1335" s="24">
        <v>20.39473684</v>
      </c>
      <c r="Z1335" s="24">
        <v>53.045186639999997</v>
      </c>
    </row>
    <row r="1336" spans="1:26">
      <c r="A1336" s="4">
        <v>1335</v>
      </c>
      <c r="B1336" s="8" t="s">
        <v>2527</v>
      </c>
      <c r="C1336" t="s">
        <v>786</v>
      </c>
      <c r="D1336" s="4">
        <f t="shared" si="115"/>
        <v>0</v>
      </c>
      <c r="E1336" s="5" t="s">
        <v>11</v>
      </c>
      <c r="F1336" s="5" t="s">
        <v>12</v>
      </c>
      <c r="G1336" s="6">
        <v>5625</v>
      </c>
      <c r="H1336" s="5" t="s">
        <v>2782</v>
      </c>
      <c r="I1336" s="5" t="s">
        <v>2782</v>
      </c>
      <c r="J1336" s="7" t="s">
        <v>2782</v>
      </c>
      <c r="K1336" s="5" t="s">
        <v>2782</v>
      </c>
      <c r="L1336" s="5" t="s">
        <v>2782</v>
      </c>
      <c r="M1336" s="8" t="s">
        <v>2528</v>
      </c>
      <c r="N1336" s="5">
        <f t="shared" si="116"/>
        <v>0</v>
      </c>
      <c r="O1336" s="5">
        <f t="shared" si="117"/>
        <v>1</v>
      </c>
      <c r="P1336" s="4">
        <v>3</v>
      </c>
      <c r="Q1336" s="5">
        <v>38.294415999999998</v>
      </c>
      <c r="R1336" s="5">
        <v>-122.287479</v>
      </c>
      <c r="S1336" s="24">
        <v>92.105263160000007</v>
      </c>
      <c r="T1336" s="24">
        <v>89.473684210000002</v>
      </c>
      <c r="U1336" s="24">
        <v>6.2068965519999999</v>
      </c>
      <c r="V1336" s="24">
        <v>35.034482760000003</v>
      </c>
      <c r="W1336" s="24">
        <v>6.4827586210000003</v>
      </c>
      <c r="X1336" s="25">
        <v>17536</v>
      </c>
      <c r="Y1336" s="24">
        <v>20.39473684</v>
      </c>
      <c r="Z1336" s="24">
        <v>53.045186639999997</v>
      </c>
    </row>
    <row r="1337" spans="1:26">
      <c r="A1337" s="4">
        <v>1336</v>
      </c>
      <c r="B1337" s="8" t="s">
        <v>2529</v>
      </c>
      <c r="C1337" t="s">
        <v>786</v>
      </c>
      <c r="D1337" s="4">
        <f t="shared" si="115"/>
        <v>0</v>
      </c>
      <c r="E1337" s="5" t="s">
        <v>11</v>
      </c>
      <c r="F1337" s="5" t="s">
        <v>22</v>
      </c>
      <c r="G1337" s="5">
        <v>2062</v>
      </c>
      <c r="H1337" s="5">
        <v>1909</v>
      </c>
      <c r="I1337" s="5">
        <f>2016-H1337</f>
        <v>107</v>
      </c>
      <c r="J1337" s="7">
        <v>871300</v>
      </c>
      <c r="K1337" s="9">
        <v>41901</v>
      </c>
      <c r="L1337" s="5" t="s">
        <v>242</v>
      </c>
      <c r="M1337" s="8" t="s">
        <v>2530</v>
      </c>
      <c r="N1337" s="5">
        <f t="shared" si="116"/>
        <v>0</v>
      </c>
      <c r="O1337" s="5">
        <f t="shared" si="117"/>
        <v>0</v>
      </c>
      <c r="P1337" s="4">
        <v>2</v>
      </c>
      <c r="Q1337" s="5">
        <v>38.294767</v>
      </c>
      <c r="R1337" s="5">
        <v>-122.287463</v>
      </c>
      <c r="S1337" s="24">
        <v>92.105263160000007</v>
      </c>
      <c r="T1337" s="24">
        <v>89.473684210000002</v>
      </c>
      <c r="U1337" s="24">
        <v>6.2068965519999999</v>
      </c>
      <c r="V1337" s="24">
        <v>35.034482760000003</v>
      </c>
      <c r="W1337" s="24">
        <v>6.4827586210000003</v>
      </c>
      <c r="X1337" s="25">
        <v>17536</v>
      </c>
      <c r="Y1337" s="24">
        <v>20.39473684</v>
      </c>
      <c r="Z1337" s="24">
        <v>53.045186639999997</v>
      </c>
    </row>
    <row r="1338" spans="1:26">
      <c r="A1338" s="4">
        <v>1337</v>
      </c>
      <c r="B1338" s="8" t="s">
        <v>2531</v>
      </c>
      <c r="C1338" t="s">
        <v>786</v>
      </c>
      <c r="D1338" s="4">
        <f t="shared" si="115"/>
        <v>0</v>
      </c>
      <c r="E1338" s="5" t="s">
        <v>11</v>
      </c>
      <c r="F1338" s="5" t="s">
        <v>22</v>
      </c>
      <c r="G1338" s="6">
        <v>850</v>
      </c>
      <c r="H1338" s="5" t="s">
        <v>2782</v>
      </c>
      <c r="I1338" s="5" t="s">
        <v>2782</v>
      </c>
      <c r="J1338" s="7" t="s">
        <v>2782</v>
      </c>
      <c r="K1338" s="9">
        <v>42039</v>
      </c>
      <c r="L1338" s="5" t="s">
        <v>2532</v>
      </c>
      <c r="M1338" s="8" t="s">
        <v>917</v>
      </c>
      <c r="N1338" s="5">
        <f t="shared" si="116"/>
        <v>1</v>
      </c>
      <c r="O1338" s="5">
        <f t="shared" si="117"/>
        <v>0</v>
      </c>
      <c r="P1338" s="4">
        <v>2</v>
      </c>
      <c r="Q1338" s="5">
        <v>38.295284000000002</v>
      </c>
      <c r="R1338" s="5">
        <v>-122.284616</v>
      </c>
      <c r="S1338" s="24">
        <v>92.105263160000007</v>
      </c>
      <c r="T1338" s="24">
        <v>89.473684210000002</v>
      </c>
      <c r="U1338" s="24">
        <v>6.2068965519999999</v>
      </c>
      <c r="V1338" s="24">
        <v>35.034482760000003</v>
      </c>
      <c r="W1338" s="24">
        <v>6.4827586210000003</v>
      </c>
      <c r="X1338" s="25">
        <v>17536</v>
      </c>
      <c r="Y1338" s="24">
        <v>20.39473684</v>
      </c>
      <c r="Z1338" s="24">
        <v>53.045186639999997</v>
      </c>
    </row>
    <row r="1339" spans="1:26">
      <c r="A1339" s="4">
        <v>1338</v>
      </c>
      <c r="B1339" s="8" t="s">
        <v>2533</v>
      </c>
      <c r="C1339" t="s">
        <v>786</v>
      </c>
      <c r="D1339" s="4">
        <f t="shared" si="115"/>
        <v>1</v>
      </c>
      <c r="E1339" s="5" t="s">
        <v>46</v>
      </c>
      <c r="F1339" s="5" t="s">
        <v>22</v>
      </c>
      <c r="G1339" s="5">
        <v>2676</v>
      </c>
      <c r="H1339" s="5">
        <v>1890</v>
      </c>
      <c r="I1339" s="5">
        <f>2016-H1339</f>
        <v>126</v>
      </c>
      <c r="J1339" s="7">
        <v>848700</v>
      </c>
      <c r="K1339" s="9">
        <v>41928</v>
      </c>
      <c r="L1339" s="5" t="s">
        <v>2534</v>
      </c>
      <c r="M1339" s="8" t="s">
        <v>2535</v>
      </c>
      <c r="N1339" s="5">
        <f t="shared" si="116"/>
        <v>1</v>
      </c>
      <c r="O1339" s="5">
        <f t="shared" si="117"/>
        <v>1</v>
      </c>
      <c r="P1339" s="4">
        <v>4</v>
      </c>
      <c r="Q1339" s="5">
        <v>38.295228000000002</v>
      </c>
      <c r="R1339" s="5">
        <v>-122.285235</v>
      </c>
      <c r="S1339" s="24">
        <v>92.105263160000007</v>
      </c>
      <c r="T1339" s="24">
        <v>89.473684210000002</v>
      </c>
      <c r="U1339" s="24">
        <v>6.2068965519999999</v>
      </c>
      <c r="V1339" s="24">
        <v>35.034482760000003</v>
      </c>
      <c r="W1339" s="24">
        <v>6.4827586210000003</v>
      </c>
      <c r="X1339" s="25">
        <v>17536</v>
      </c>
      <c r="Y1339" s="24">
        <v>20.39473684</v>
      </c>
      <c r="Z1339" s="24">
        <v>53.045186639999997</v>
      </c>
    </row>
    <row r="1340" spans="1:26">
      <c r="A1340" s="4">
        <v>1339</v>
      </c>
      <c r="B1340" s="8" t="s">
        <v>2536</v>
      </c>
      <c r="C1340" t="s">
        <v>786</v>
      </c>
      <c r="D1340" s="4">
        <f t="shared" si="115"/>
        <v>0</v>
      </c>
      <c r="E1340" s="5" t="s">
        <v>11</v>
      </c>
      <c r="F1340" s="5" t="s">
        <v>22</v>
      </c>
      <c r="G1340" s="5">
        <v>1140</v>
      </c>
      <c r="H1340" s="5">
        <v>1948</v>
      </c>
      <c r="I1340" s="5">
        <f>2016-H1340</f>
        <v>68</v>
      </c>
      <c r="J1340" s="7">
        <v>593700</v>
      </c>
      <c r="K1340" s="9">
        <v>41887</v>
      </c>
      <c r="L1340" s="5" t="s">
        <v>242</v>
      </c>
      <c r="M1340" s="8" t="s">
        <v>2537</v>
      </c>
      <c r="N1340" s="5">
        <f t="shared" si="116"/>
        <v>1</v>
      </c>
      <c r="O1340" s="5">
        <f t="shared" si="117"/>
        <v>0</v>
      </c>
      <c r="P1340" s="4">
        <v>2</v>
      </c>
      <c r="Q1340" s="5">
        <v>38.295943000000001</v>
      </c>
      <c r="R1340" s="5">
        <v>-122.285775</v>
      </c>
      <c r="S1340" s="24">
        <v>92.105263160000007</v>
      </c>
      <c r="T1340" s="24">
        <v>89.473684210000002</v>
      </c>
      <c r="U1340" s="24">
        <v>6.2068965519999999</v>
      </c>
      <c r="V1340" s="24">
        <v>35.034482760000003</v>
      </c>
      <c r="W1340" s="24">
        <v>6.4827586210000003</v>
      </c>
      <c r="X1340" s="25">
        <v>17536</v>
      </c>
      <c r="Y1340" s="24">
        <v>20.39473684</v>
      </c>
      <c r="Z1340" s="24">
        <v>53.045186639999997</v>
      </c>
    </row>
    <row r="1341" spans="1:26">
      <c r="A1341" s="4">
        <v>1340</v>
      </c>
      <c r="B1341" s="8" t="s">
        <v>2538</v>
      </c>
      <c r="C1341" t="s">
        <v>786</v>
      </c>
      <c r="D1341" s="4">
        <f t="shared" si="115"/>
        <v>0</v>
      </c>
      <c r="E1341" s="5" t="s">
        <v>11</v>
      </c>
      <c r="F1341" s="5" t="s">
        <v>12</v>
      </c>
      <c r="G1341" s="6">
        <v>5000</v>
      </c>
      <c r="H1341" s="5" t="s">
        <v>2782</v>
      </c>
      <c r="I1341" s="5" t="s">
        <v>2782</v>
      </c>
      <c r="J1341" s="7" t="s">
        <v>2782</v>
      </c>
      <c r="K1341" s="9">
        <v>41904</v>
      </c>
      <c r="L1341" s="5" t="s">
        <v>2539</v>
      </c>
      <c r="M1341" s="8" t="s">
        <v>2540</v>
      </c>
      <c r="N1341" s="5">
        <f t="shared" si="116"/>
        <v>0</v>
      </c>
      <c r="O1341" s="5">
        <f t="shared" si="117"/>
        <v>0</v>
      </c>
      <c r="P1341" s="4">
        <v>1</v>
      </c>
      <c r="Q1341" s="5">
        <v>38.295856000000001</v>
      </c>
      <c r="R1341" s="5">
        <v>-122.285116</v>
      </c>
      <c r="S1341" s="24">
        <v>92.105263160000007</v>
      </c>
      <c r="T1341" s="24">
        <v>89.473684210000002</v>
      </c>
      <c r="U1341" s="24">
        <v>6.2068965519999999</v>
      </c>
      <c r="V1341" s="24">
        <v>35.034482760000003</v>
      </c>
      <c r="W1341" s="24">
        <v>6.4827586210000003</v>
      </c>
      <c r="X1341" s="25">
        <v>17536</v>
      </c>
      <c r="Y1341" s="24">
        <v>20.39473684</v>
      </c>
      <c r="Z1341" s="24">
        <v>53.045186639999997</v>
      </c>
    </row>
    <row r="1342" spans="1:26">
      <c r="A1342" s="4">
        <v>1341</v>
      </c>
      <c r="B1342" s="8" t="s">
        <v>2541</v>
      </c>
      <c r="C1342" t="s">
        <v>786</v>
      </c>
      <c r="D1342" s="4">
        <f t="shared" si="115"/>
        <v>0</v>
      </c>
      <c r="E1342" s="5" t="s">
        <v>11</v>
      </c>
      <c r="F1342" s="5" t="s">
        <v>22</v>
      </c>
      <c r="G1342" s="5">
        <v>1858</v>
      </c>
      <c r="H1342" s="5">
        <v>1900</v>
      </c>
      <c r="I1342" s="5">
        <f>2016-H1342</f>
        <v>116</v>
      </c>
      <c r="J1342" s="7">
        <v>559600</v>
      </c>
      <c r="K1342" s="9">
        <v>41989</v>
      </c>
      <c r="L1342" s="9">
        <v>42074</v>
      </c>
      <c r="M1342" s="8" t="s">
        <v>2542</v>
      </c>
      <c r="N1342" s="5">
        <f t="shared" si="116"/>
        <v>0</v>
      </c>
      <c r="O1342" s="5">
        <f t="shared" si="117"/>
        <v>1</v>
      </c>
      <c r="P1342" s="4">
        <v>3</v>
      </c>
      <c r="Q1342" s="5">
        <v>38.295679999999997</v>
      </c>
      <c r="R1342" s="5">
        <v>-122.285527</v>
      </c>
      <c r="S1342" s="24">
        <v>92.105263160000007</v>
      </c>
      <c r="T1342" s="24">
        <v>89.473684210000002</v>
      </c>
      <c r="U1342" s="24">
        <v>6.2068965519999999</v>
      </c>
      <c r="V1342" s="24">
        <v>35.034482760000003</v>
      </c>
      <c r="W1342" s="24">
        <v>6.4827586210000003</v>
      </c>
      <c r="X1342" s="25">
        <v>17536</v>
      </c>
      <c r="Y1342" s="24">
        <v>20.39473684</v>
      </c>
      <c r="Z1342" s="24">
        <v>53.045186639999997</v>
      </c>
    </row>
    <row r="1343" spans="1:26">
      <c r="A1343" s="4">
        <v>1342</v>
      </c>
      <c r="B1343" s="8" t="s">
        <v>2543</v>
      </c>
      <c r="C1343" t="s">
        <v>786</v>
      </c>
      <c r="D1343" s="4">
        <f t="shared" si="115"/>
        <v>0</v>
      </c>
      <c r="E1343" s="5" t="s">
        <v>11</v>
      </c>
      <c r="F1343" s="5" t="s">
        <v>22</v>
      </c>
      <c r="G1343" s="6">
        <v>1625</v>
      </c>
      <c r="H1343" s="5" t="s">
        <v>2782</v>
      </c>
      <c r="I1343" s="5" t="s">
        <v>2782</v>
      </c>
      <c r="J1343" s="7" t="s">
        <v>2782</v>
      </c>
      <c r="K1343" s="5" t="s">
        <v>2782</v>
      </c>
      <c r="L1343" s="5" t="s">
        <v>2782</v>
      </c>
      <c r="M1343" s="8" t="s">
        <v>2544</v>
      </c>
      <c r="N1343" s="5">
        <f t="shared" si="116"/>
        <v>0</v>
      </c>
      <c r="O1343" s="5">
        <f t="shared" si="117"/>
        <v>0</v>
      </c>
      <c r="P1343" s="4">
        <v>1</v>
      </c>
      <c r="Q1343" s="5">
        <v>38.295644000000003</v>
      </c>
      <c r="R1343" s="5">
        <v>-122.285651</v>
      </c>
      <c r="S1343" s="24">
        <v>92.105263160000007</v>
      </c>
      <c r="T1343" s="24">
        <v>89.473684210000002</v>
      </c>
      <c r="U1343" s="24">
        <v>6.2068965519999999</v>
      </c>
      <c r="V1343" s="24">
        <v>35.034482760000003</v>
      </c>
      <c r="W1343" s="24">
        <v>6.4827586210000003</v>
      </c>
      <c r="X1343" s="25">
        <v>17536</v>
      </c>
      <c r="Y1343" s="24">
        <v>20.39473684</v>
      </c>
      <c r="Z1343" s="24">
        <v>53.045186639999997</v>
      </c>
    </row>
    <row r="1344" spans="1:26">
      <c r="A1344" s="4">
        <v>1343</v>
      </c>
      <c r="B1344" s="8" t="s">
        <v>2545</v>
      </c>
      <c r="C1344" t="s">
        <v>786</v>
      </c>
      <c r="D1344" s="4">
        <f t="shared" si="115"/>
        <v>1</v>
      </c>
      <c r="E1344" s="5" t="s">
        <v>46</v>
      </c>
      <c r="F1344" s="5" t="s">
        <v>2546</v>
      </c>
      <c r="G1344" s="6">
        <v>7500</v>
      </c>
      <c r="H1344" s="5" t="s">
        <v>2782</v>
      </c>
      <c r="I1344" s="5" t="s">
        <v>2782</v>
      </c>
      <c r="J1344" s="7" t="s">
        <v>2782</v>
      </c>
      <c r="K1344" s="9">
        <v>42079</v>
      </c>
      <c r="L1344" s="9">
        <v>42265</v>
      </c>
      <c r="M1344" s="8" t="s">
        <v>2547</v>
      </c>
      <c r="N1344" s="5">
        <f t="shared" si="116"/>
        <v>0</v>
      </c>
      <c r="O1344" s="5">
        <f t="shared" si="117"/>
        <v>0</v>
      </c>
      <c r="P1344" s="4">
        <v>4</v>
      </c>
      <c r="Q1344" s="5">
        <v>38.295299</v>
      </c>
      <c r="R1344" s="5">
        <v>-122.285971</v>
      </c>
      <c r="S1344" s="24">
        <v>92.105263160000007</v>
      </c>
      <c r="T1344" s="24">
        <v>89.473684210000002</v>
      </c>
      <c r="U1344" s="24">
        <v>6.2068965519999999</v>
      </c>
      <c r="V1344" s="24">
        <v>35.034482760000003</v>
      </c>
      <c r="W1344" s="24">
        <v>6.4827586210000003</v>
      </c>
      <c r="X1344" s="25">
        <v>17536</v>
      </c>
      <c r="Y1344" s="24">
        <v>20.39473684</v>
      </c>
      <c r="Z1344" s="24">
        <v>53.045186639999997</v>
      </c>
    </row>
    <row r="1345" spans="1:26">
      <c r="A1345" s="4">
        <v>1344</v>
      </c>
      <c r="B1345" s="8" t="s">
        <v>2548</v>
      </c>
      <c r="C1345" t="s">
        <v>786</v>
      </c>
      <c r="D1345" s="4">
        <f t="shared" si="115"/>
        <v>0</v>
      </c>
      <c r="E1345" s="5" t="s">
        <v>11</v>
      </c>
      <c r="F1345" s="5" t="s">
        <v>22</v>
      </c>
      <c r="G1345" s="6">
        <v>2100</v>
      </c>
      <c r="H1345" s="5" t="s">
        <v>2782</v>
      </c>
      <c r="I1345" s="5" t="s">
        <v>2782</v>
      </c>
      <c r="J1345" s="7" t="s">
        <v>2782</v>
      </c>
      <c r="K1345" s="5" t="s">
        <v>2782</v>
      </c>
      <c r="L1345" s="5" t="s">
        <v>2782</v>
      </c>
      <c r="M1345" s="5" t="s">
        <v>2332</v>
      </c>
      <c r="N1345" s="5">
        <f t="shared" si="116"/>
        <v>0</v>
      </c>
      <c r="O1345" s="5">
        <f t="shared" si="117"/>
        <v>0</v>
      </c>
      <c r="P1345" s="4">
        <v>1</v>
      </c>
      <c r="Q1345" s="5">
        <v>38.295008000000003</v>
      </c>
      <c r="R1345" s="5">
        <v>-122.288291</v>
      </c>
      <c r="S1345" s="24">
        <v>92.105263160000007</v>
      </c>
      <c r="T1345" s="24">
        <v>89.473684210000002</v>
      </c>
      <c r="U1345" s="24">
        <v>6.2068965519999999</v>
      </c>
      <c r="V1345" s="24">
        <v>35.034482760000003</v>
      </c>
      <c r="W1345" s="24">
        <v>6.4827586210000003</v>
      </c>
      <c r="X1345" s="25">
        <v>17536</v>
      </c>
      <c r="Y1345" s="24">
        <v>20.39473684</v>
      </c>
      <c r="Z1345" s="24">
        <v>53.045186639999997</v>
      </c>
    </row>
    <row r="1346" spans="1:26">
      <c r="A1346" s="4">
        <v>1345</v>
      </c>
      <c r="B1346" s="8" t="s">
        <v>2549</v>
      </c>
      <c r="C1346" t="s">
        <v>786</v>
      </c>
      <c r="D1346" s="4">
        <f t="shared" ref="D1346:D1409" si="120">IF(E1346="Red",1,0)</f>
        <v>0</v>
      </c>
      <c r="E1346" s="5" t="s">
        <v>11</v>
      </c>
      <c r="F1346" s="5" t="s">
        <v>22</v>
      </c>
      <c r="G1346" s="6" t="s">
        <v>1085</v>
      </c>
      <c r="H1346" s="5" t="s">
        <v>2782</v>
      </c>
      <c r="I1346" s="5" t="s">
        <v>2782</v>
      </c>
      <c r="J1346" s="7" t="s">
        <v>2782</v>
      </c>
      <c r="K1346" s="5" t="s">
        <v>2782</v>
      </c>
      <c r="L1346" s="5" t="s">
        <v>2782</v>
      </c>
      <c r="M1346" s="5" t="s">
        <v>2332</v>
      </c>
      <c r="N1346" s="5">
        <f t="shared" ref="N1346:N1409" si="121">IF(ISNUMBER(FIND("chimney",M1346))= TRUE,1,0)</f>
        <v>0</v>
      </c>
      <c r="O1346" s="5">
        <f t="shared" ref="O1346:O1409" si="122">IF(ISNUMBER(FIND("foundation",M1346))= TRUE,1,0)</f>
        <v>0</v>
      </c>
      <c r="P1346" s="4">
        <v>1</v>
      </c>
      <c r="Q1346" s="5">
        <v>38.295200999999999</v>
      </c>
      <c r="R1346" s="5">
        <v>-122.288382</v>
      </c>
      <c r="S1346" s="24">
        <v>92.105263160000007</v>
      </c>
      <c r="T1346" s="24">
        <v>89.473684210000002</v>
      </c>
      <c r="U1346" s="24">
        <v>6.2068965519999999</v>
      </c>
      <c r="V1346" s="24">
        <v>35.034482760000003</v>
      </c>
      <c r="W1346" s="24">
        <v>6.4827586210000003</v>
      </c>
      <c r="X1346" s="25">
        <v>17536</v>
      </c>
      <c r="Y1346" s="24">
        <v>20.39473684</v>
      </c>
      <c r="Z1346" s="24">
        <v>53.045186639999997</v>
      </c>
    </row>
    <row r="1347" spans="1:26">
      <c r="A1347" s="4">
        <v>1346</v>
      </c>
      <c r="B1347" s="8" t="s">
        <v>2550</v>
      </c>
      <c r="C1347" t="s">
        <v>786</v>
      </c>
      <c r="D1347" s="4">
        <f t="shared" si="120"/>
        <v>0</v>
      </c>
      <c r="E1347" s="5" t="s">
        <v>11</v>
      </c>
      <c r="F1347" s="5" t="s">
        <v>22</v>
      </c>
      <c r="G1347" s="6" t="s">
        <v>1085</v>
      </c>
      <c r="H1347" s="5" t="s">
        <v>2782</v>
      </c>
      <c r="I1347" s="5" t="s">
        <v>2782</v>
      </c>
      <c r="J1347" s="7" t="s">
        <v>2782</v>
      </c>
      <c r="K1347" s="5" t="s">
        <v>2782</v>
      </c>
      <c r="L1347" s="5" t="s">
        <v>2782</v>
      </c>
      <c r="M1347" s="5" t="s">
        <v>2332</v>
      </c>
      <c r="N1347" s="5">
        <f t="shared" si="121"/>
        <v>0</v>
      </c>
      <c r="O1347" s="5">
        <f t="shared" si="122"/>
        <v>0</v>
      </c>
      <c r="P1347" s="4">
        <v>1</v>
      </c>
      <c r="Q1347" s="5">
        <v>38.295203999999998</v>
      </c>
      <c r="R1347" s="5">
        <v>-122.28836800000001</v>
      </c>
      <c r="S1347" s="24">
        <v>92.105263160000007</v>
      </c>
      <c r="T1347" s="24">
        <v>89.473684210000002</v>
      </c>
      <c r="U1347" s="24">
        <v>6.2068965519999999</v>
      </c>
      <c r="V1347" s="24">
        <v>35.034482760000003</v>
      </c>
      <c r="W1347" s="24">
        <v>6.4827586210000003</v>
      </c>
      <c r="X1347" s="25">
        <v>17536</v>
      </c>
      <c r="Y1347" s="24">
        <v>20.39473684</v>
      </c>
      <c r="Z1347" s="24">
        <v>53.045186639999997</v>
      </c>
    </row>
    <row r="1348" spans="1:26">
      <c r="A1348" s="4">
        <v>1347</v>
      </c>
      <c r="B1348" s="8" t="s">
        <v>2551</v>
      </c>
      <c r="C1348" t="s">
        <v>786</v>
      </c>
      <c r="D1348" s="4">
        <f t="shared" si="120"/>
        <v>0</v>
      </c>
      <c r="E1348" s="5" t="s">
        <v>11</v>
      </c>
      <c r="F1348" s="5" t="s">
        <v>22</v>
      </c>
      <c r="G1348" s="6">
        <v>800</v>
      </c>
      <c r="H1348" s="5" t="s">
        <v>2782</v>
      </c>
      <c r="I1348" s="5" t="s">
        <v>2782</v>
      </c>
      <c r="J1348" s="7" t="s">
        <v>2782</v>
      </c>
      <c r="K1348" s="5" t="s">
        <v>2782</v>
      </c>
      <c r="L1348" s="5" t="s">
        <v>2782</v>
      </c>
      <c r="M1348" s="8" t="s">
        <v>2552</v>
      </c>
      <c r="N1348" s="5">
        <f t="shared" si="121"/>
        <v>0</v>
      </c>
      <c r="O1348" s="5">
        <f t="shared" si="122"/>
        <v>0</v>
      </c>
      <c r="P1348" s="4">
        <v>2</v>
      </c>
      <c r="Q1348" s="5">
        <v>38.295077999999997</v>
      </c>
      <c r="R1348" s="5">
        <v>-122.287772</v>
      </c>
      <c r="S1348" s="24">
        <v>92.105263160000007</v>
      </c>
      <c r="T1348" s="24">
        <v>89.473684210000002</v>
      </c>
      <c r="U1348" s="24">
        <v>6.2068965519999999</v>
      </c>
      <c r="V1348" s="24">
        <v>35.034482760000003</v>
      </c>
      <c r="W1348" s="24">
        <v>6.4827586210000003</v>
      </c>
      <c r="X1348" s="25">
        <v>17536</v>
      </c>
      <c r="Y1348" s="24">
        <v>20.39473684</v>
      </c>
      <c r="Z1348" s="24">
        <v>53.045186639999997</v>
      </c>
    </row>
    <row r="1349" spans="1:26">
      <c r="A1349" s="4">
        <v>1348</v>
      </c>
      <c r="B1349" s="8" t="s">
        <v>2553</v>
      </c>
      <c r="C1349" t="s">
        <v>786</v>
      </c>
      <c r="D1349" s="4">
        <f t="shared" si="120"/>
        <v>1</v>
      </c>
      <c r="E1349" s="5" t="s">
        <v>46</v>
      </c>
      <c r="F1349" s="5" t="s">
        <v>12</v>
      </c>
      <c r="G1349" s="6" t="s">
        <v>1085</v>
      </c>
      <c r="H1349" s="5" t="s">
        <v>2782</v>
      </c>
      <c r="I1349" s="5" t="s">
        <v>2782</v>
      </c>
      <c r="J1349" s="7" t="s">
        <v>2782</v>
      </c>
      <c r="K1349" s="5" t="s">
        <v>2782</v>
      </c>
      <c r="L1349" s="5" t="s">
        <v>2782</v>
      </c>
      <c r="M1349" s="8" t="s">
        <v>2554</v>
      </c>
      <c r="N1349" s="5">
        <f t="shared" si="121"/>
        <v>0</v>
      </c>
      <c r="O1349" s="5">
        <f t="shared" si="122"/>
        <v>1</v>
      </c>
      <c r="P1349" s="4">
        <v>4</v>
      </c>
      <c r="Q1349" s="5">
        <v>38.295366000000001</v>
      </c>
      <c r="R1349" s="5">
        <v>-122.287554</v>
      </c>
      <c r="S1349" s="24">
        <v>92.105263160000007</v>
      </c>
      <c r="T1349" s="24">
        <v>89.473684210000002</v>
      </c>
      <c r="U1349" s="24">
        <v>6.2068965519999999</v>
      </c>
      <c r="V1349" s="24">
        <v>35.034482760000003</v>
      </c>
      <c r="W1349" s="24">
        <v>6.4827586210000003</v>
      </c>
      <c r="X1349" s="25">
        <v>17536</v>
      </c>
      <c r="Y1349" s="24">
        <v>20.39473684</v>
      </c>
      <c r="Z1349" s="24">
        <v>53.045186639999997</v>
      </c>
    </row>
    <row r="1350" spans="1:26">
      <c r="A1350" s="4">
        <v>1349</v>
      </c>
      <c r="B1350" s="8" t="s">
        <v>2555</v>
      </c>
      <c r="C1350" t="s">
        <v>786</v>
      </c>
      <c r="D1350" s="4">
        <f t="shared" si="120"/>
        <v>1</v>
      </c>
      <c r="E1350" s="5" t="s">
        <v>46</v>
      </c>
      <c r="F1350" s="5" t="s">
        <v>12</v>
      </c>
      <c r="G1350" s="6" t="s">
        <v>1085</v>
      </c>
      <c r="H1350" s="5" t="s">
        <v>2782</v>
      </c>
      <c r="I1350" s="5" t="s">
        <v>2782</v>
      </c>
      <c r="J1350" s="7" t="s">
        <v>2782</v>
      </c>
      <c r="K1350" s="5" t="s">
        <v>2782</v>
      </c>
      <c r="L1350" s="5" t="s">
        <v>2782</v>
      </c>
      <c r="M1350" s="8" t="s">
        <v>2556</v>
      </c>
      <c r="N1350" s="5">
        <f t="shared" si="121"/>
        <v>0</v>
      </c>
      <c r="O1350" s="5">
        <f t="shared" si="122"/>
        <v>0</v>
      </c>
      <c r="P1350" s="4">
        <v>4</v>
      </c>
      <c r="Q1350" s="5">
        <v>38.295372999999998</v>
      </c>
      <c r="R1350" s="5">
        <v>-122.28751800000001</v>
      </c>
      <c r="S1350" s="24">
        <v>92.105263160000007</v>
      </c>
      <c r="T1350" s="24">
        <v>89.473684210000002</v>
      </c>
      <c r="U1350" s="24">
        <v>6.2068965519999999</v>
      </c>
      <c r="V1350" s="24">
        <v>35.034482760000003</v>
      </c>
      <c r="W1350" s="24">
        <v>6.4827586210000003</v>
      </c>
      <c r="X1350" s="25">
        <v>17536</v>
      </c>
      <c r="Y1350" s="24">
        <v>20.39473684</v>
      </c>
      <c r="Z1350" s="24">
        <v>53.045186639999997</v>
      </c>
    </row>
    <row r="1351" spans="1:26">
      <c r="A1351" s="4">
        <v>1350</v>
      </c>
      <c r="B1351" s="8" t="s">
        <v>2557</v>
      </c>
      <c r="C1351" t="s">
        <v>786</v>
      </c>
      <c r="D1351" s="4">
        <f t="shared" si="120"/>
        <v>0</v>
      </c>
      <c r="E1351" s="5" t="s">
        <v>11</v>
      </c>
      <c r="F1351" s="5" t="s">
        <v>2546</v>
      </c>
      <c r="G1351" s="6">
        <v>4000</v>
      </c>
      <c r="H1351" s="5" t="s">
        <v>2782</v>
      </c>
      <c r="I1351" s="5" t="s">
        <v>2782</v>
      </c>
      <c r="J1351" s="7" t="s">
        <v>2782</v>
      </c>
      <c r="K1351" s="5" t="s">
        <v>2782</v>
      </c>
      <c r="L1351" s="5" t="s">
        <v>2782</v>
      </c>
      <c r="M1351" s="8" t="s">
        <v>2558</v>
      </c>
      <c r="N1351" s="5">
        <f t="shared" si="121"/>
        <v>0</v>
      </c>
      <c r="O1351" s="5">
        <f t="shared" si="122"/>
        <v>0</v>
      </c>
      <c r="P1351" s="4">
        <v>2</v>
      </c>
      <c r="Q1351" s="5">
        <v>38.296294000000003</v>
      </c>
      <c r="R1351" s="5">
        <v>-122.28684699999999</v>
      </c>
      <c r="S1351" s="24">
        <v>92.105263160000007</v>
      </c>
      <c r="T1351" s="24">
        <v>89.473684210000002</v>
      </c>
      <c r="U1351" s="24">
        <v>6.2068965519999999</v>
      </c>
      <c r="V1351" s="24">
        <v>35.034482760000003</v>
      </c>
      <c r="W1351" s="24">
        <v>6.4827586210000003</v>
      </c>
      <c r="X1351" s="25">
        <v>17536</v>
      </c>
      <c r="Y1351" s="24">
        <v>20.39473684</v>
      </c>
      <c r="Z1351" s="24">
        <v>53.045186639999997</v>
      </c>
    </row>
    <row r="1352" spans="1:26">
      <c r="A1352" s="4">
        <v>1351</v>
      </c>
      <c r="B1352" s="8" t="s">
        <v>2559</v>
      </c>
      <c r="C1352" t="s">
        <v>786</v>
      </c>
      <c r="D1352" s="4">
        <f t="shared" si="120"/>
        <v>0</v>
      </c>
      <c r="E1352" s="5" t="s">
        <v>11</v>
      </c>
      <c r="F1352" s="5" t="s">
        <v>22</v>
      </c>
      <c r="G1352" s="6">
        <v>2400</v>
      </c>
      <c r="H1352" s="5" t="s">
        <v>2782</v>
      </c>
      <c r="I1352" s="5" t="s">
        <v>2782</v>
      </c>
      <c r="J1352" s="7" t="s">
        <v>2782</v>
      </c>
      <c r="K1352" s="5" t="s">
        <v>2782</v>
      </c>
      <c r="L1352" s="5" t="s">
        <v>2782</v>
      </c>
      <c r="M1352" s="8" t="s">
        <v>2560</v>
      </c>
      <c r="N1352" s="5">
        <f t="shared" si="121"/>
        <v>1</v>
      </c>
      <c r="O1352" s="5">
        <f t="shared" si="122"/>
        <v>0</v>
      </c>
      <c r="P1352" s="4">
        <v>2</v>
      </c>
      <c r="Q1352" s="5">
        <v>38.295788000000002</v>
      </c>
      <c r="R1352" s="5">
        <v>-122.286895</v>
      </c>
      <c r="S1352" s="24">
        <v>92.105263160000007</v>
      </c>
      <c r="T1352" s="24">
        <v>89.473684210000002</v>
      </c>
      <c r="U1352" s="24">
        <v>6.2068965519999999</v>
      </c>
      <c r="V1352" s="24">
        <v>35.034482760000003</v>
      </c>
      <c r="W1352" s="24">
        <v>6.4827586210000003</v>
      </c>
      <c r="X1352" s="25">
        <v>17536</v>
      </c>
      <c r="Y1352" s="24">
        <v>20.39473684</v>
      </c>
      <c r="Z1352" s="24">
        <v>53.045186639999997</v>
      </c>
    </row>
    <row r="1353" spans="1:26">
      <c r="A1353" s="4">
        <v>1352</v>
      </c>
      <c r="B1353" s="8" t="s">
        <v>2561</v>
      </c>
      <c r="C1353" t="s">
        <v>786</v>
      </c>
      <c r="D1353" s="4">
        <f t="shared" si="120"/>
        <v>0</v>
      </c>
      <c r="E1353" s="5" t="s">
        <v>11</v>
      </c>
      <c r="F1353" s="5" t="s">
        <v>22</v>
      </c>
      <c r="G1353" s="6">
        <v>920</v>
      </c>
      <c r="H1353" s="5" t="s">
        <v>2782</v>
      </c>
      <c r="I1353" s="5" t="s">
        <v>2782</v>
      </c>
      <c r="J1353" s="7" t="s">
        <v>2782</v>
      </c>
      <c r="K1353" s="9">
        <v>41907</v>
      </c>
      <c r="L1353" s="5" t="s">
        <v>274</v>
      </c>
      <c r="M1353" s="8" t="s">
        <v>2562</v>
      </c>
      <c r="N1353" s="5">
        <f t="shared" si="121"/>
        <v>0</v>
      </c>
      <c r="O1353" s="5">
        <f t="shared" si="122"/>
        <v>0</v>
      </c>
      <c r="P1353" s="4">
        <v>2</v>
      </c>
      <c r="Q1353" s="5">
        <v>38.295603999999997</v>
      </c>
      <c r="R1353" s="5">
        <v>-122.287336</v>
      </c>
      <c r="S1353" s="24">
        <v>92.105263160000007</v>
      </c>
      <c r="T1353" s="24">
        <v>89.473684210000002</v>
      </c>
      <c r="U1353" s="24">
        <v>6.2068965519999999</v>
      </c>
      <c r="V1353" s="24">
        <v>35.034482760000003</v>
      </c>
      <c r="W1353" s="24">
        <v>6.4827586210000003</v>
      </c>
      <c r="X1353" s="25">
        <v>17536</v>
      </c>
      <c r="Y1353" s="24">
        <v>20.39473684</v>
      </c>
      <c r="Z1353" s="24">
        <v>53.045186639999997</v>
      </c>
    </row>
    <row r="1354" spans="1:26">
      <c r="A1354" s="4">
        <v>1353</v>
      </c>
      <c r="B1354" s="8" t="s">
        <v>2563</v>
      </c>
      <c r="C1354" t="s">
        <v>786</v>
      </c>
      <c r="D1354" s="4">
        <f t="shared" si="120"/>
        <v>0</v>
      </c>
      <c r="E1354" s="5" t="s">
        <v>11</v>
      </c>
      <c r="F1354" s="5" t="s">
        <v>12</v>
      </c>
      <c r="G1354" s="6">
        <v>2800</v>
      </c>
      <c r="H1354" s="5" t="s">
        <v>2782</v>
      </c>
      <c r="I1354" s="5" t="s">
        <v>2782</v>
      </c>
      <c r="J1354" s="7" t="s">
        <v>2782</v>
      </c>
      <c r="K1354" s="5" t="s">
        <v>2782</v>
      </c>
      <c r="L1354" s="5" t="s">
        <v>2782</v>
      </c>
      <c r="M1354" s="5" t="s">
        <v>2332</v>
      </c>
      <c r="N1354" s="5">
        <f t="shared" si="121"/>
        <v>0</v>
      </c>
      <c r="O1354" s="5">
        <f t="shared" si="122"/>
        <v>0</v>
      </c>
      <c r="P1354" s="4">
        <v>1</v>
      </c>
      <c r="Q1354" s="5">
        <v>38.295417999999998</v>
      </c>
      <c r="R1354" s="5">
        <v>-122.288217</v>
      </c>
      <c r="S1354" s="24">
        <v>92.105263160000007</v>
      </c>
      <c r="T1354" s="24">
        <v>89.473684210000002</v>
      </c>
      <c r="U1354" s="24">
        <v>6.2068965519999999</v>
      </c>
      <c r="V1354" s="24">
        <v>35.034482760000003</v>
      </c>
      <c r="W1354" s="24">
        <v>6.4827586210000003</v>
      </c>
      <c r="X1354" s="25">
        <v>17536</v>
      </c>
      <c r="Y1354" s="24">
        <v>20.39473684</v>
      </c>
      <c r="Z1354" s="24">
        <v>53.045186639999997</v>
      </c>
    </row>
    <row r="1355" spans="1:26">
      <c r="A1355" s="4">
        <v>1354</v>
      </c>
      <c r="B1355" s="8" t="s">
        <v>2564</v>
      </c>
      <c r="C1355" t="s">
        <v>21</v>
      </c>
      <c r="D1355" s="4">
        <f t="shared" si="120"/>
        <v>0</v>
      </c>
      <c r="E1355" s="5" t="s">
        <v>11</v>
      </c>
      <c r="F1355" s="5" t="s">
        <v>22</v>
      </c>
      <c r="G1355" s="5">
        <v>1341</v>
      </c>
      <c r="H1355" s="5">
        <v>1937</v>
      </c>
      <c r="I1355" s="5">
        <f t="shared" ref="I1355:I1364" si="123">2016-H1355</f>
        <v>79</v>
      </c>
      <c r="J1355" s="7">
        <v>539900</v>
      </c>
      <c r="K1355" s="9">
        <v>41905</v>
      </c>
      <c r="L1355" s="9">
        <v>42216</v>
      </c>
      <c r="M1355" s="5" t="s">
        <v>2565</v>
      </c>
      <c r="N1355" s="5">
        <f t="shared" si="121"/>
        <v>0</v>
      </c>
      <c r="O1355" s="5">
        <f t="shared" si="122"/>
        <v>0</v>
      </c>
      <c r="P1355" s="4">
        <v>2</v>
      </c>
      <c r="Q1355" s="5">
        <v>38.287965</v>
      </c>
      <c r="R1355" s="5">
        <v>-122.29494200000001</v>
      </c>
      <c r="S1355" s="24">
        <v>100</v>
      </c>
      <c r="T1355" s="24">
        <v>75.450081830000002</v>
      </c>
      <c r="U1355" s="24">
        <v>2.5210084030000002</v>
      </c>
      <c r="V1355" s="24">
        <v>43.009931250000001</v>
      </c>
      <c r="W1355" s="24">
        <v>0.152788388</v>
      </c>
      <c r="X1355" s="25">
        <v>32462</v>
      </c>
      <c r="Y1355" s="24">
        <v>43.044189850000002</v>
      </c>
      <c r="Z1355" s="24">
        <v>81.242807830000004</v>
      </c>
    </row>
    <row r="1356" spans="1:26">
      <c r="A1356" s="4">
        <v>1355</v>
      </c>
      <c r="B1356" s="8" t="s">
        <v>2566</v>
      </c>
      <c r="C1356" t="s">
        <v>21</v>
      </c>
      <c r="D1356" s="4">
        <f t="shared" si="120"/>
        <v>0</v>
      </c>
      <c r="E1356" s="5" t="s">
        <v>11</v>
      </c>
      <c r="F1356" s="5" t="s">
        <v>22</v>
      </c>
      <c r="G1356" s="5">
        <v>1507</v>
      </c>
      <c r="H1356" s="5">
        <v>1938</v>
      </c>
      <c r="I1356" s="5">
        <f t="shared" si="123"/>
        <v>78</v>
      </c>
      <c r="J1356" s="7">
        <v>580400</v>
      </c>
      <c r="K1356" s="9">
        <v>41908</v>
      </c>
      <c r="L1356" s="5" t="s">
        <v>104</v>
      </c>
      <c r="M1356" s="8" t="s">
        <v>2567</v>
      </c>
      <c r="N1356" s="5">
        <f t="shared" si="121"/>
        <v>1</v>
      </c>
      <c r="O1356" s="5">
        <f t="shared" si="122"/>
        <v>0</v>
      </c>
      <c r="P1356" s="4">
        <v>2</v>
      </c>
      <c r="Q1356" s="5">
        <v>38.287951999999997</v>
      </c>
      <c r="R1356" s="5">
        <v>-122.29509400000001</v>
      </c>
      <c r="S1356" s="24">
        <v>100</v>
      </c>
      <c r="T1356" s="24">
        <v>75.450081830000002</v>
      </c>
      <c r="U1356" s="24">
        <v>2.5210084030000002</v>
      </c>
      <c r="V1356" s="24">
        <v>43.009931250000001</v>
      </c>
      <c r="W1356" s="24">
        <v>0.152788388</v>
      </c>
      <c r="X1356" s="25">
        <v>32462</v>
      </c>
      <c r="Y1356" s="24">
        <v>43.044189850000002</v>
      </c>
      <c r="Z1356" s="24">
        <v>81.242807830000004</v>
      </c>
    </row>
    <row r="1357" spans="1:26">
      <c r="A1357" s="4">
        <v>1356</v>
      </c>
      <c r="B1357" s="8" t="s">
        <v>2568</v>
      </c>
      <c r="C1357" t="s">
        <v>21</v>
      </c>
      <c r="D1357" s="4">
        <f t="shared" si="120"/>
        <v>0</v>
      </c>
      <c r="E1357" s="5" t="s">
        <v>11</v>
      </c>
      <c r="F1357" s="5" t="s">
        <v>22</v>
      </c>
      <c r="G1357" s="5">
        <v>2984</v>
      </c>
      <c r="H1357" s="5">
        <v>1946</v>
      </c>
      <c r="I1357" s="5">
        <f t="shared" si="123"/>
        <v>70</v>
      </c>
      <c r="J1357" s="7">
        <v>442400</v>
      </c>
      <c r="K1357" s="5" t="s">
        <v>2782</v>
      </c>
      <c r="L1357" s="5" t="s">
        <v>2782</v>
      </c>
      <c r="M1357" s="8" t="s">
        <v>2569</v>
      </c>
      <c r="N1357" s="5">
        <f t="shared" si="121"/>
        <v>1</v>
      </c>
      <c r="O1357" s="5">
        <f t="shared" si="122"/>
        <v>0</v>
      </c>
      <c r="P1357" s="4">
        <v>2</v>
      </c>
      <c r="Q1357" s="5">
        <v>38.287999999999997</v>
      </c>
      <c r="R1357" s="5">
        <v>-122.296335</v>
      </c>
      <c r="S1357" s="24">
        <v>100</v>
      </c>
      <c r="T1357" s="24">
        <v>75.450081830000002</v>
      </c>
      <c r="U1357" s="24">
        <v>2.5210084030000002</v>
      </c>
      <c r="V1357" s="24">
        <v>43.009931250000001</v>
      </c>
      <c r="W1357" s="24">
        <v>0.152788388</v>
      </c>
      <c r="X1357" s="25">
        <v>32462</v>
      </c>
      <c r="Y1357" s="24">
        <v>43.044189850000002</v>
      </c>
      <c r="Z1357" s="24">
        <v>81.242807830000004</v>
      </c>
    </row>
    <row r="1358" spans="1:26">
      <c r="A1358" s="4">
        <v>1357</v>
      </c>
      <c r="B1358" s="8" t="s">
        <v>2570</v>
      </c>
      <c r="C1358" t="s">
        <v>21</v>
      </c>
      <c r="D1358" s="4">
        <f t="shared" si="120"/>
        <v>0</v>
      </c>
      <c r="E1358" s="5" t="s">
        <v>11</v>
      </c>
      <c r="F1358" s="5" t="s">
        <v>22</v>
      </c>
      <c r="G1358" s="5">
        <v>1353</v>
      </c>
      <c r="H1358" s="5">
        <v>1930</v>
      </c>
      <c r="I1358" s="5">
        <f t="shared" si="123"/>
        <v>86</v>
      </c>
      <c r="J1358" s="7">
        <v>447700</v>
      </c>
      <c r="K1358" s="5" t="s">
        <v>2782</v>
      </c>
      <c r="L1358" s="5" t="s">
        <v>2782</v>
      </c>
      <c r="M1358" s="8" t="s">
        <v>584</v>
      </c>
      <c r="N1358" s="5">
        <f t="shared" si="121"/>
        <v>1</v>
      </c>
      <c r="O1358" s="5">
        <f t="shared" si="122"/>
        <v>0</v>
      </c>
      <c r="P1358" s="4">
        <v>2</v>
      </c>
      <c r="Q1358" s="5">
        <v>38.287973999999998</v>
      </c>
      <c r="R1358" s="5">
        <v>-122.29615</v>
      </c>
      <c r="S1358" s="24">
        <v>100</v>
      </c>
      <c r="T1358" s="24">
        <v>75.450081830000002</v>
      </c>
      <c r="U1358" s="24">
        <v>2.5210084030000002</v>
      </c>
      <c r="V1358" s="24">
        <v>43.009931250000001</v>
      </c>
      <c r="W1358" s="24">
        <v>0.152788388</v>
      </c>
      <c r="X1358" s="25">
        <v>32462</v>
      </c>
      <c r="Y1358" s="24">
        <v>43.044189850000002</v>
      </c>
      <c r="Z1358" s="24">
        <v>81.242807830000004</v>
      </c>
    </row>
    <row r="1359" spans="1:26">
      <c r="A1359" s="4">
        <v>1358</v>
      </c>
      <c r="B1359" s="8" t="s">
        <v>2571</v>
      </c>
      <c r="C1359" t="s">
        <v>21</v>
      </c>
      <c r="D1359" s="4">
        <f t="shared" si="120"/>
        <v>0</v>
      </c>
      <c r="E1359" s="5" t="s">
        <v>11</v>
      </c>
      <c r="F1359" s="5" t="s">
        <v>22</v>
      </c>
      <c r="G1359" s="5">
        <v>1024</v>
      </c>
      <c r="H1359" s="5">
        <v>1935</v>
      </c>
      <c r="I1359" s="5">
        <f t="shared" si="123"/>
        <v>81</v>
      </c>
      <c r="J1359" s="7">
        <v>531700</v>
      </c>
      <c r="K1359" s="9">
        <v>41887</v>
      </c>
      <c r="L1359" s="9">
        <v>42076</v>
      </c>
      <c r="M1359" s="8" t="s">
        <v>584</v>
      </c>
      <c r="N1359" s="5">
        <f t="shared" si="121"/>
        <v>1</v>
      </c>
      <c r="O1359" s="5">
        <f t="shared" si="122"/>
        <v>0</v>
      </c>
      <c r="P1359" s="4">
        <v>2</v>
      </c>
      <c r="Q1359" s="5">
        <v>38.287982</v>
      </c>
      <c r="R1359" s="5">
        <v>-122.295964</v>
      </c>
      <c r="S1359" s="24">
        <v>100</v>
      </c>
      <c r="T1359" s="24">
        <v>75.450081830000002</v>
      </c>
      <c r="U1359" s="24">
        <v>2.5210084030000002</v>
      </c>
      <c r="V1359" s="24">
        <v>43.009931250000001</v>
      </c>
      <c r="W1359" s="24">
        <v>0.152788388</v>
      </c>
      <c r="X1359" s="25">
        <v>32462</v>
      </c>
      <c r="Y1359" s="24">
        <v>43.044189850000002</v>
      </c>
      <c r="Z1359" s="24">
        <v>81.242807830000004</v>
      </c>
    </row>
    <row r="1360" spans="1:26">
      <c r="A1360" s="4">
        <v>1359</v>
      </c>
      <c r="B1360" s="8" t="s">
        <v>2572</v>
      </c>
      <c r="C1360" t="s">
        <v>21</v>
      </c>
      <c r="D1360" s="4">
        <f t="shared" si="120"/>
        <v>0</v>
      </c>
      <c r="E1360" s="5" t="s">
        <v>11</v>
      </c>
      <c r="F1360" s="5" t="s">
        <v>22</v>
      </c>
      <c r="G1360" s="5">
        <v>816</v>
      </c>
      <c r="H1360" s="5">
        <v>1930</v>
      </c>
      <c r="I1360" s="5">
        <f t="shared" si="123"/>
        <v>86</v>
      </c>
      <c r="J1360" s="7">
        <v>434600</v>
      </c>
      <c r="K1360" s="5" t="s">
        <v>2782</v>
      </c>
      <c r="L1360" s="5" t="s">
        <v>2782</v>
      </c>
      <c r="M1360" s="5" t="s">
        <v>5</v>
      </c>
      <c r="N1360" s="5">
        <f t="shared" si="121"/>
        <v>0</v>
      </c>
      <c r="O1360" s="5">
        <f t="shared" si="122"/>
        <v>0</v>
      </c>
      <c r="P1360" s="4">
        <v>1</v>
      </c>
      <c r="Q1360" s="5">
        <v>38.288187000000001</v>
      </c>
      <c r="R1360" s="5">
        <v>-122.295886</v>
      </c>
      <c r="S1360" s="24">
        <v>100</v>
      </c>
      <c r="T1360" s="24">
        <v>75.450081830000002</v>
      </c>
      <c r="U1360" s="24">
        <v>2.5210084030000002</v>
      </c>
      <c r="V1360" s="24">
        <v>43.009931250000001</v>
      </c>
      <c r="W1360" s="24">
        <v>0.152788388</v>
      </c>
      <c r="X1360" s="25">
        <v>32462</v>
      </c>
      <c r="Y1360" s="24">
        <v>43.044189850000002</v>
      </c>
      <c r="Z1360" s="24">
        <v>81.242807830000004</v>
      </c>
    </row>
    <row r="1361" spans="1:26">
      <c r="A1361" s="4">
        <v>1360</v>
      </c>
      <c r="B1361" s="8" t="s">
        <v>2573</v>
      </c>
      <c r="C1361" t="s">
        <v>21</v>
      </c>
      <c r="D1361" s="4">
        <f t="shared" si="120"/>
        <v>0</v>
      </c>
      <c r="E1361" s="5" t="s">
        <v>11</v>
      </c>
      <c r="F1361" s="5" t="s">
        <v>22</v>
      </c>
      <c r="G1361" s="5">
        <v>1599</v>
      </c>
      <c r="H1361" s="5">
        <v>1947</v>
      </c>
      <c r="I1361" s="5">
        <f t="shared" si="123"/>
        <v>69</v>
      </c>
      <c r="J1361" s="7">
        <v>595800</v>
      </c>
      <c r="K1361" s="9">
        <v>41886</v>
      </c>
      <c r="L1361" s="9">
        <v>42026</v>
      </c>
      <c r="M1361" s="8" t="s">
        <v>584</v>
      </c>
      <c r="N1361" s="5">
        <f t="shared" si="121"/>
        <v>1</v>
      </c>
      <c r="O1361" s="5">
        <f t="shared" si="122"/>
        <v>0</v>
      </c>
      <c r="P1361" s="4">
        <v>2</v>
      </c>
      <c r="Q1361" s="5">
        <v>38.288791000000003</v>
      </c>
      <c r="R1361" s="5">
        <v>-122.29613999999999</v>
      </c>
      <c r="S1361" s="24">
        <v>100</v>
      </c>
      <c r="T1361" s="24">
        <v>75.450081830000002</v>
      </c>
      <c r="U1361" s="24">
        <v>2.5210084030000002</v>
      </c>
      <c r="V1361" s="24">
        <v>43.009931250000001</v>
      </c>
      <c r="W1361" s="24">
        <v>0.152788388</v>
      </c>
      <c r="X1361" s="25">
        <v>32462</v>
      </c>
      <c r="Y1361" s="24">
        <v>43.044189850000002</v>
      </c>
      <c r="Z1361" s="24">
        <v>81.242807830000004</v>
      </c>
    </row>
    <row r="1362" spans="1:26">
      <c r="A1362" s="4">
        <v>1361</v>
      </c>
      <c r="B1362" s="8" t="s">
        <v>2574</v>
      </c>
      <c r="C1362" t="s">
        <v>21</v>
      </c>
      <c r="D1362" s="4">
        <f t="shared" si="120"/>
        <v>0</v>
      </c>
      <c r="E1362" s="5" t="s">
        <v>11</v>
      </c>
      <c r="F1362" s="5" t="s">
        <v>22</v>
      </c>
      <c r="G1362" s="5">
        <v>1410</v>
      </c>
      <c r="H1362" s="5">
        <v>1948</v>
      </c>
      <c r="I1362" s="5">
        <f t="shared" si="123"/>
        <v>68</v>
      </c>
      <c r="J1362" s="7">
        <v>570400</v>
      </c>
      <c r="K1362" s="9">
        <v>41892</v>
      </c>
      <c r="L1362" s="9">
        <v>41956</v>
      </c>
      <c r="M1362" s="8" t="s">
        <v>2575</v>
      </c>
      <c r="N1362" s="5">
        <f t="shared" si="121"/>
        <v>1</v>
      </c>
      <c r="O1362" s="5">
        <f t="shared" si="122"/>
        <v>0</v>
      </c>
      <c r="P1362" s="4">
        <v>2</v>
      </c>
      <c r="Q1362" s="5">
        <v>38.288823000000001</v>
      </c>
      <c r="R1362" s="5">
        <v>-122.29634</v>
      </c>
      <c r="S1362" s="24">
        <v>100</v>
      </c>
      <c r="T1362" s="24">
        <v>75.450081830000002</v>
      </c>
      <c r="U1362" s="24">
        <v>2.5210084030000002</v>
      </c>
      <c r="V1362" s="24">
        <v>43.009931250000001</v>
      </c>
      <c r="W1362" s="24">
        <v>0.152788388</v>
      </c>
      <c r="X1362" s="25">
        <v>32462</v>
      </c>
      <c r="Y1362" s="24">
        <v>43.044189850000002</v>
      </c>
      <c r="Z1362" s="24">
        <v>81.242807830000004</v>
      </c>
    </row>
    <row r="1363" spans="1:26">
      <c r="A1363" s="4">
        <v>1362</v>
      </c>
      <c r="B1363" s="8" t="s">
        <v>2576</v>
      </c>
      <c r="C1363" t="s">
        <v>21</v>
      </c>
      <c r="D1363" s="4">
        <f t="shared" si="120"/>
        <v>0</v>
      </c>
      <c r="E1363" s="5" t="s">
        <v>11</v>
      </c>
      <c r="F1363" s="5" t="s">
        <v>22</v>
      </c>
      <c r="G1363" s="5">
        <v>1420</v>
      </c>
      <c r="H1363" s="5">
        <v>1947</v>
      </c>
      <c r="I1363" s="5">
        <f t="shared" si="123"/>
        <v>69</v>
      </c>
      <c r="J1363" s="7">
        <v>543800</v>
      </c>
      <c r="K1363" s="9">
        <v>41909</v>
      </c>
      <c r="L1363" s="5" t="s">
        <v>1091</v>
      </c>
      <c r="M1363" s="8" t="s">
        <v>584</v>
      </c>
      <c r="N1363" s="5">
        <f t="shared" si="121"/>
        <v>1</v>
      </c>
      <c r="O1363" s="5">
        <f t="shared" si="122"/>
        <v>0</v>
      </c>
      <c r="P1363" s="4">
        <v>2</v>
      </c>
      <c r="Q1363" s="5">
        <v>38.287976</v>
      </c>
      <c r="R1363" s="5">
        <v>-122.29674799999999</v>
      </c>
      <c r="S1363" s="24">
        <v>100</v>
      </c>
      <c r="T1363" s="24">
        <v>75.450081830000002</v>
      </c>
      <c r="U1363" s="24">
        <v>2.5210084030000002</v>
      </c>
      <c r="V1363" s="24">
        <v>43.009931250000001</v>
      </c>
      <c r="W1363" s="24">
        <v>0.152788388</v>
      </c>
      <c r="X1363" s="25">
        <v>32462</v>
      </c>
      <c r="Y1363" s="24">
        <v>43.044189850000002</v>
      </c>
      <c r="Z1363" s="24">
        <v>81.242807830000004</v>
      </c>
    </row>
    <row r="1364" spans="1:26">
      <c r="A1364" s="4">
        <v>1363</v>
      </c>
      <c r="B1364" s="8" t="s">
        <v>2577</v>
      </c>
      <c r="C1364" t="s">
        <v>21</v>
      </c>
      <c r="D1364" s="4">
        <f t="shared" si="120"/>
        <v>0</v>
      </c>
      <c r="E1364" s="5" t="s">
        <v>11</v>
      </c>
      <c r="F1364" s="5" t="s">
        <v>22</v>
      </c>
      <c r="G1364" s="5">
        <v>1420</v>
      </c>
      <c r="H1364" s="5">
        <v>1947</v>
      </c>
      <c r="I1364" s="5">
        <f t="shared" si="123"/>
        <v>69</v>
      </c>
      <c r="J1364" s="7">
        <v>543800</v>
      </c>
      <c r="K1364" s="9">
        <v>42144</v>
      </c>
      <c r="L1364" s="5" t="s">
        <v>2578</v>
      </c>
      <c r="M1364" s="8" t="s">
        <v>584</v>
      </c>
      <c r="N1364" s="5">
        <f t="shared" si="121"/>
        <v>1</v>
      </c>
      <c r="O1364" s="5">
        <f t="shared" si="122"/>
        <v>0</v>
      </c>
      <c r="P1364" s="4">
        <v>2</v>
      </c>
      <c r="Q1364" s="5">
        <v>38.287982999999997</v>
      </c>
      <c r="R1364" s="5">
        <v>-122.296869</v>
      </c>
      <c r="S1364" s="24">
        <v>100</v>
      </c>
      <c r="T1364" s="24">
        <v>75.450081830000002</v>
      </c>
      <c r="U1364" s="24">
        <v>2.5210084030000002</v>
      </c>
      <c r="V1364" s="24">
        <v>43.009931250000001</v>
      </c>
      <c r="W1364" s="24">
        <v>0.152788388</v>
      </c>
      <c r="X1364" s="25">
        <v>32462</v>
      </c>
      <c r="Y1364" s="24">
        <v>43.044189850000002</v>
      </c>
      <c r="Z1364" s="24">
        <v>81.242807830000004</v>
      </c>
    </row>
    <row r="1365" spans="1:26">
      <c r="A1365" s="4">
        <v>1364</v>
      </c>
      <c r="B1365" s="8" t="s">
        <v>2579</v>
      </c>
      <c r="C1365" t="s">
        <v>21</v>
      </c>
      <c r="D1365" s="4">
        <f t="shared" si="120"/>
        <v>0</v>
      </c>
      <c r="E1365" s="5" t="s">
        <v>11</v>
      </c>
      <c r="F1365" s="5" t="s">
        <v>12</v>
      </c>
      <c r="G1365" s="6">
        <v>4800</v>
      </c>
      <c r="H1365" s="5" t="s">
        <v>2782</v>
      </c>
      <c r="I1365" s="5" t="s">
        <v>2782</v>
      </c>
      <c r="J1365" s="7" t="s">
        <v>2782</v>
      </c>
      <c r="K1365" s="5" t="s">
        <v>2782</v>
      </c>
      <c r="L1365" s="5" t="s">
        <v>2782</v>
      </c>
      <c r="M1365" s="8" t="s">
        <v>2580</v>
      </c>
      <c r="N1365" s="5">
        <f t="shared" si="121"/>
        <v>1</v>
      </c>
      <c r="O1365" s="5">
        <f t="shared" si="122"/>
        <v>0</v>
      </c>
      <c r="P1365" s="4">
        <v>2</v>
      </c>
      <c r="Q1365" s="5">
        <v>38.288685000000001</v>
      </c>
      <c r="R1365" s="5">
        <v>-122.29823500000001</v>
      </c>
      <c r="S1365" s="24">
        <v>100</v>
      </c>
      <c r="T1365" s="24">
        <v>75.450081830000002</v>
      </c>
      <c r="U1365" s="24">
        <v>2.5210084030000002</v>
      </c>
      <c r="V1365" s="24">
        <v>43.009931250000001</v>
      </c>
      <c r="W1365" s="24">
        <v>0.152788388</v>
      </c>
      <c r="X1365" s="25">
        <v>32462</v>
      </c>
      <c r="Y1365" s="24">
        <v>43.044189850000002</v>
      </c>
      <c r="Z1365" s="24">
        <v>81.242807830000004</v>
      </c>
    </row>
    <row r="1366" spans="1:26">
      <c r="A1366" s="4">
        <v>1365</v>
      </c>
      <c r="B1366" s="8" t="s">
        <v>2581</v>
      </c>
      <c r="C1366" t="s">
        <v>21</v>
      </c>
      <c r="D1366" s="4">
        <f t="shared" si="120"/>
        <v>0</v>
      </c>
      <c r="E1366" s="5" t="s">
        <v>11</v>
      </c>
      <c r="F1366" s="5" t="s">
        <v>22</v>
      </c>
      <c r="G1366" s="5">
        <v>1917</v>
      </c>
      <c r="H1366" s="5">
        <v>2000</v>
      </c>
      <c r="I1366" s="5">
        <f>2016-H1366</f>
        <v>16</v>
      </c>
      <c r="J1366" s="7">
        <v>584900</v>
      </c>
      <c r="K1366" s="9">
        <v>41887</v>
      </c>
      <c r="L1366" s="9">
        <v>41897</v>
      </c>
      <c r="M1366" s="8" t="s">
        <v>2582</v>
      </c>
      <c r="N1366" s="5">
        <f t="shared" si="121"/>
        <v>0</v>
      </c>
      <c r="O1366" s="5">
        <f t="shared" si="122"/>
        <v>0</v>
      </c>
      <c r="P1366" s="4">
        <v>2</v>
      </c>
      <c r="Q1366" s="5">
        <v>38.289033000000003</v>
      </c>
      <c r="R1366" s="5">
        <v>-122.29619599999999</v>
      </c>
      <c r="S1366" s="24">
        <v>100</v>
      </c>
      <c r="T1366" s="24">
        <v>75.450081830000002</v>
      </c>
      <c r="U1366" s="24">
        <v>2.5210084030000002</v>
      </c>
      <c r="V1366" s="24">
        <v>43.009931250000001</v>
      </c>
      <c r="W1366" s="24">
        <v>0.152788388</v>
      </c>
      <c r="X1366" s="25">
        <v>32462</v>
      </c>
      <c r="Y1366" s="24">
        <v>43.044189850000002</v>
      </c>
      <c r="Z1366" s="24">
        <v>81.242807830000004</v>
      </c>
    </row>
    <row r="1367" spans="1:26">
      <c r="A1367" s="4">
        <v>1366</v>
      </c>
      <c r="B1367" s="8" t="s">
        <v>2583</v>
      </c>
      <c r="C1367" t="s">
        <v>21</v>
      </c>
      <c r="D1367" s="4">
        <f t="shared" si="120"/>
        <v>0</v>
      </c>
      <c r="E1367" s="5" t="s">
        <v>11</v>
      </c>
      <c r="F1367" s="5" t="s">
        <v>22</v>
      </c>
      <c r="G1367" s="5">
        <v>1214</v>
      </c>
      <c r="H1367" s="5">
        <v>1945</v>
      </c>
      <c r="I1367" s="5">
        <f>2016-H1367</f>
        <v>71</v>
      </c>
      <c r="J1367" s="7">
        <v>513800</v>
      </c>
      <c r="K1367" s="9">
        <v>41884</v>
      </c>
      <c r="L1367" s="9">
        <v>41921</v>
      </c>
      <c r="M1367" s="8" t="s">
        <v>2584</v>
      </c>
      <c r="N1367" s="5">
        <f t="shared" si="121"/>
        <v>0</v>
      </c>
      <c r="O1367" s="5">
        <f t="shared" si="122"/>
        <v>0</v>
      </c>
      <c r="P1367" s="4">
        <v>2</v>
      </c>
      <c r="Q1367" s="5">
        <v>38.289230000000003</v>
      </c>
      <c r="R1367" s="5">
        <v>-122.29615099999999</v>
      </c>
      <c r="S1367" s="24">
        <v>100</v>
      </c>
      <c r="T1367" s="24">
        <v>75.450081830000002</v>
      </c>
      <c r="U1367" s="24">
        <v>2.5210084030000002</v>
      </c>
      <c r="V1367" s="24">
        <v>43.009931250000001</v>
      </c>
      <c r="W1367" s="24">
        <v>0.152788388</v>
      </c>
      <c r="X1367" s="25">
        <v>32462</v>
      </c>
      <c r="Y1367" s="24">
        <v>43.044189850000002</v>
      </c>
      <c r="Z1367" s="24">
        <v>81.242807830000004</v>
      </c>
    </row>
    <row r="1368" spans="1:26">
      <c r="A1368" s="4">
        <v>1367</v>
      </c>
      <c r="B1368" s="8" t="s">
        <v>2585</v>
      </c>
      <c r="C1368" t="s">
        <v>21</v>
      </c>
      <c r="D1368" s="4">
        <f t="shared" si="120"/>
        <v>0</v>
      </c>
      <c r="E1368" s="5" t="s">
        <v>11</v>
      </c>
      <c r="F1368" s="5" t="s">
        <v>22</v>
      </c>
      <c r="G1368" s="5">
        <v>912</v>
      </c>
      <c r="H1368" s="5">
        <v>1968</v>
      </c>
      <c r="I1368" s="5">
        <f>2016-H1368</f>
        <v>48</v>
      </c>
      <c r="J1368" s="7">
        <v>603072</v>
      </c>
      <c r="K1368" s="9">
        <v>41964</v>
      </c>
      <c r="L1368" s="9">
        <v>42179</v>
      </c>
      <c r="M1368" s="8" t="s">
        <v>2586</v>
      </c>
      <c r="N1368" s="5">
        <f t="shared" si="121"/>
        <v>1</v>
      </c>
      <c r="O1368" s="5">
        <f t="shared" si="122"/>
        <v>0</v>
      </c>
      <c r="P1368" s="4">
        <v>2</v>
      </c>
      <c r="Q1368" s="5">
        <v>38.289226999999997</v>
      </c>
      <c r="R1368" s="5">
        <v>-122.29507700000001</v>
      </c>
      <c r="S1368" s="24">
        <v>100</v>
      </c>
      <c r="T1368" s="24">
        <v>75.450081830000002</v>
      </c>
      <c r="U1368" s="24">
        <v>2.5210084030000002</v>
      </c>
      <c r="V1368" s="24">
        <v>43.009931250000001</v>
      </c>
      <c r="W1368" s="24">
        <v>0.152788388</v>
      </c>
      <c r="X1368" s="25">
        <v>32462</v>
      </c>
      <c r="Y1368" s="24">
        <v>43.044189850000002</v>
      </c>
      <c r="Z1368" s="24">
        <v>81.242807830000004</v>
      </c>
    </row>
    <row r="1369" spans="1:26">
      <c r="A1369" s="4">
        <v>1368</v>
      </c>
      <c r="B1369" s="8" t="s">
        <v>2587</v>
      </c>
      <c r="C1369" t="s">
        <v>21</v>
      </c>
      <c r="D1369" s="4">
        <f t="shared" si="120"/>
        <v>0</v>
      </c>
      <c r="E1369" s="5" t="s">
        <v>11</v>
      </c>
      <c r="F1369" s="5" t="s">
        <v>22</v>
      </c>
      <c r="G1369" s="6" t="s">
        <v>1085</v>
      </c>
      <c r="H1369" s="5" t="s">
        <v>2782</v>
      </c>
      <c r="I1369" s="5" t="s">
        <v>2782</v>
      </c>
      <c r="J1369" s="7" t="s">
        <v>2782</v>
      </c>
      <c r="K1369" s="5" t="s">
        <v>2782</v>
      </c>
      <c r="L1369" s="5" t="s">
        <v>2782</v>
      </c>
      <c r="M1369" s="8" t="s">
        <v>2588</v>
      </c>
      <c r="N1369" s="5">
        <f t="shared" si="121"/>
        <v>0</v>
      </c>
      <c r="O1369" s="5">
        <f t="shared" si="122"/>
        <v>0</v>
      </c>
      <c r="P1369" s="4">
        <v>2</v>
      </c>
      <c r="Q1369" s="5">
        <v>38.289565000000003</v>
      </c>
      <c r="R1369" s="5">
        <v>-122.295602</v>
      </c>
      <c r="S1369" s="24">
        <v>100</v>
      </c>
      <c r="T1369" s="24">
        <v>75.450081830000002</v>
      </c>
      <c r="U1369" s="24">
        <v>2.5210084030000002</v>
      </c>
      <c r="V1369" s="24">
        <v>43.009931250000001</v>
      </c>
      <c r="W1369" s="24">
        <v>0.152788388</v>
      </c>
      <c r="X1369" s="25">
        <v>32462</v>
      </c>
      <c r="Y1369" s="24">
        <v>43.044189850000002</v>
      </c>
      <c r="Z1369" s="24">
        <v>81.242807830000004</v>
      </c>
    </row>
    <row r="1370" spans="1:26">
      <c r="A1370" s="4">
        <v>1369</v>
      </c>
      <c r="B1370" s="8" t="s">
        <v>2589</v>
      </c>
      <c r="C1370" t="s">
        <v>21</v>
      </c>
      <c r="D1370" s="4">
        <f t="shared" si="120"/>
        <v>0</v>
      </c>
      <c r="E1370" s="5" t="s">
        <v>11</v>
      </c>
      <c r="F1370" s="5" t="s">
        <v>22</v>
      </c>
      <c r="G1370" s="6" t="s">
        <v>1085</v>
      </c>
      <c r="H1370" s="5" t="s">
        <v>2782</v>
      </c>
      <c r="I1370" s="5" t="s">
        <v>2782</v>
      </c>
      <c r="J1370" s="7" t="s">
        <v>2782</v>
      </c>
      <c r="K1370" s="5" t="s">
        <v>2782</v>
      </c>
      <c r="L1370" s="5" t="s">
        <v>2782</v>
      </c>
      <c r="M1370" s="8" t="s">
        <v>2588</v>
      </c>
      <c r="N1370" s="5">
        <f t="shared" si="121"/>
        <v>0</v>
      </c>
      <c r="O1370" s="5">
        <f t="shared" si="122"/>
        <v>0</v>
      </c>
      <c r="P1370" s="4">
        <v>2</v>
      </c>
      <c r="Q1370" s="5">
        <v>38.289535999999998</v>
      </c>
      <c r="R1370" s="5">
        <v>-122.295602</v>
      </c>
      <c r="S1370" s="24">
        <v>100</v>
      </c>
      <c r="T1370" s="24">
        <v>75.450081830000002</v>
      </c>
      <c r="U1370" s="24">
        <v>2.5210084030000002</v>
      </c>
      <c r="V1370" s="24">
        <v>43.009931250000001</v>
      </c>
      <c r="W1370" s="24">
        <v>0.152788388</v>
      </c>
      <c r="X1370" s="25">
        <v>32462</v>
      </c>
      <c r="Y1370" s="24">
        <v>43.044189850000002</v>
      </c>
      <c r="Z1370" s="24">
        <v>81.242807830000004</v>
      </c>
    </row>
    <row r="1371" spans="1:26">
      <c r="A1371" s="4">
        <v>1370</v>
      </c>
      <c r="B1371" s="8" t="s">
        <v>2590</v>
      </c>
      <c r="C1371" t="s">
        <v>21</v>
      </c>
      <c r="D1371" s="4">
        <f t="shared" si="120"/>
        <v>0</v>
      </c>
      <c r="E1371" s="5" t="s">
        <v>11</v>
      </c>
      <c r="F1371" s="5" t="s">
        <v>22</v>
      </c>
      <c r="G1371" s="6" t="s">
        <v>1085</v>
      </c>
      <c r="H1371" s="5" t="s">
        <v>2782</v>
      </c>
      <c r="I1371" s="5" t="s">
        <v>2782</v>
      </c>
      <c r="J1371" s="7" t="s">
        <v>2782</v>
      </c>
      <c r="K1371" s="5" t="s">
        <v>2782</v>
      </c>
      <c r="L1371" s="5" t="s">
        <v>2782</v>
      </c>
      <c r="M1371" s="8" t="s">
        <v>2591</v>
      </c>
      <c r="N1371" s="5">
        <f t="shared" si="121"/>
        <v>0</v>
      </c>
      <c r="O1371" s="5">
        <f t="shared" si="122"/>
        <v>0</v>
      </c>
      <c r="P1371" s="4">
        <v>2</v>
      </c>
      <c r="Q1371" s="5">
        <v>38.289507999999998</v>
      </c>
      <c r="R1371" s="5">
        <v>-122.295603</v>
      </c>
      <c r="S1371" s="24">
        <v>100</v>
      </c>
      <c r="T1371" s="24">
        <v>75.450081830000002</v>
      </c>
      <c r="U1371" s="24">
        <v>2.5210084030000002</v>
      </c>
      <c r="V1371" s="24">
        <v>43.009931250000001</v>
      </c>
      <c r="W1371" s="24">
        <v>0.152788388</v>
      </c>
      <c r="X1371" s="25">
        <v>32462</v>
      </c>
      <c r="Y1371" s="24">
        <v>43.044189850000002</v>
      </c>
      <c r="Z1371" s="24">
        <v>81.242807830000004</v>
      </c>
    </row>
    <row r="1372" spans="1:26">
      <c r="A1372" s="4">
        <v>1371</v>
      </c>
      <c r="B1372" s="8" t="s">
        <v>2592</v>
      </c>
      <c r="C1372" t="s">
        <v>21</v>
      </c>
      <c r="D1372" s="4">
        <f t="shared" si="120"/>
        <v>0</v>
      </c>
      <c r="E1372" s="5" t="s">
        <v>11</v>
      </c>
      <c r="F1372" s="5" t="s">
        <v>22</v>
      </c>
      <c r="G1372" s="6">
        <v>2400</v>
      </c>
      <c r="H1372" s="5" t="s">
        <v>2782</v>
      </c>
      <c r="I1372" s="5" t="s">
        <v>2782</v>
      </c>
      <c r="J1372" s="7">
        <v>268400</v>
      </c>
      <c r="K1372" s="9">
        <v>41953</v>
      </c>
      <c r="L1372" s="9">
        <v>42054</v>
      </c>
      <c r="M1372" s="8" t="s">
        <v>2591</v>
      </c>
      <c r="N1372" s="5">
        <f t="shared" si="121"/>
        <v>0</v>
      </c>
      <c r="O1372" s="5">
        <f t="shared" si="122"/>
        <v>0</v>
      </c>
      <c r="P1372" s="4">
        <v>2</v>
      </c>
      <c r="Q1372" s="5">
        <v>38.289476000000001</v>
      </c>
      <c r="R1372" s="5">
        <v>-122.295249</v>
      </c>
      <c r="S1372" s="24">
        <v>100</v>
      </c>
      <c r="T1372" s="24">
        <v>75.450081830000002</v>
      </c>
      <c r="U1372" s="24">
        <v>2.5210084030000002</v>
      </c>
      <c r="V1372" s="24">
        <v>43.009931250000001</v>
      </c>
      <c r="W1372" s="24">
        <v>0.152788388</v>
      </c>
      <c r="X1372" s="25">
        <v>32462</v>
      </c>
      <c r="Y1372" s="24">
        <v>43.044189850000002</v>
      </c>
      <c r="Z1372" s="24">
        <v>81.242807830000004</v>
      </c>
    </row>
    <row r="1373" spans="1:26">
      <c r="A1373" s="4">
        <v>1372</v>
      </c>
      <c r="B1373" s="8" t="s">
        <v>2593</v>
      </c>
      <c r="C1373" t="s">
        <v>21</v>
      </c>
      <c r="D1373" s="4">
        <f t="shared" si="120"/>
        <v>0</v>
      </c>
      <c r="E1373" s="5" t="s">
        <v>11</v>
      </c>
      <c r="F1373" s="5" t="s">
        <v>22</v>
      </c>
      <c r="G1373" s="6" t="s">
        <v>1085</v>
      </c>
      <c r="H1373" s="5" t="s">
        <v>2782</v>
      </c>
      <c r="I1373" s="5" t="s">
        <v>2782</v>
      </c>
      <c r="J1373" s="7" t="s">
        <v>2782</v>
      </c>
      <c r="K1373" s="5" t="s">
        <v>2782</v>
      </c>
      <c r="L1373" s="5" t="s">
        <v>2782</v>
      </c>
      <c r="M1373" s="8" t="s">
        <v>2594</v>
      </c>
      <c r="N1373" s="5">
        <f t="shared" si="121"/>
        <v>0</v>
      </c>
      <c r="O1373" s="5">
        <f t="shared" si="122"/>
        <v>0</v>
      </c>
      <c r="P1373" s="4">
        <v>2</v>
      </c>
      <c r="Q1373" s="5">
        <v>38.289537000000003</v>
      </c>
      <c r="R1373" s="5">
        <v>-122.294326</v>
      </c>
      <c r="S1373" s="24">
        <v>100</v>
      </c>
      <c r="T1373" s="24">
        <v>75.450081830000002</v>
      </c>
      <c r="U1373" s="24">
        <v>2.5210084030000002</v>
      </c>
      <c r="V1373" s="24">
        <v>43.009931250000001</v>
      </c>
      <c r="W1373" s="24">
        <v>0.152788388</v>
      </c>
      <c r="X1373" s="25">
        <v>32462</v>
      </c>
      <c r="Y1373" s="24">
        <v>43.044189850000002</v>
      </c>
      <c r="Z1373" s="24">
        <v>81.242807830000004</v>
      </c>
    </row>
    <row r="1374" spans="1:26">
      <c r="A1374" s="4">
        <v>1373</v>
      </c>
      <c r="B1374" s="8" t="s">
        <v>2595</v>
      </c>
      <c r="C1374" t="s">
        <v>21</v>
      </c>
      <c r="D1374" s="4">
        <f t="shared" si="120"/>
        <v>0</v>
      </c>
      <c r="E1374" s="5" t="s">
        <v>11</v>
      </c>
      <c r="F1374" s="5" t="s">
        <v>22</v>
      </c>
      <c r="G1374" s="6" t="s">
        <v>1085</v>
      </c>
      <c r="H1374" s="5" t="s">
        <v>2782</v>
      </c>
      <c r="I1374" s="5" t="s">
        <v>2782</v>
      </c>
      <c r="J1374" s="7" t="s">
        <v>2782</v>
      </c>
      <c r="K1374" s="5" t="s">
        <v>2782</v>
      </c>
      <c r="L1374" s="5" t="s">
        <v>2782</v>
      </c>
      <c r="M1374" s="8" t="s">
        <v>2594</v>
      </c>
      <c r="N1374" s="5">
        <f t="shared" si="121"/>
        <v>0</v>
      </c>
      <c r="O1374" s="5">
        <f t="shared" si="122"/>
        <v>0</v>
      </c>
      <c r="P1374" s="4">
        <v>2</v>
      </c>
      <c r="Q1374" s="5">
        <v>38.289569</v>
      </c>
      <c r="R1374" s="5">
        <v>-122.294325</v>
      </c>
      <c r="S1374" s="24">
        <v>100</v>
      </c>
      <c r="T1374" s="24">
        <v>75.450081830000002</v>
      </c>
      <c r="U1374" s="24">
        <v>2.5210084030000002</v>
      </c>
      <c r="V1374" s="24">
        <v>43.009931250000001</v>
      </c>
      <c r="W1374" s="24">
        <v>0.152788388</v>
      </c>
      <c r="X1374" s="25">
        <v>32462</v>
      </c>
      <c r="Y1374" s="24">
        <v>43.044189850000002</v>
      </c>
      <c r="Z1374" s="24">
        <v>81.242807830000004</v>
      </c>
    </row>
    <row r="1375" spans="1:26">
      <c r="A1375" s="4">
        <v>1374</v>
      </c>
      <c r="B1375" s="8" t="s">
        <v>2596</v>
      </c>
      <c r="C1375" t="s">
        <v>21</v>
      </c>
      <c r="D1375" s="4">
        <f t="shared" si="120"/>
        <v>0</v>
      </c>
      <c r="E1375" s="5" t="s">
        <v>11</v>
      </c>
      <c r="F1375" s="5" t="s">
        <v>22</v>
      </c>
      <c r="G1375" s="6">
        <v>1600</v>
      </c>
      <c r="H1375" s="5" t="s">
        <v>2782</v>
      </c>
      <c r="I1375" s="5" t="s">
        <v>2782</v>
      </c>
      <c r="J1375" s="7" t="s">
        <v>2782</v>
      </c>
      <c r="K1375" s="9">
        <v>41960</v>
      </c>
      <c r="L1375" s="9">
        <v>42053</v>
      </c>
      <c r="M1375" s="8" t="s">
        <v>2597</v>
      </c>
      <c r="N1375" s="5">
        <f t="shared" si="121"/>
        <v>0</v>
      </c>
      <c r="O1375" s="5">
        <f t="shared" si="122"/>
        <v>0</v>
      </c>
      <c r="P1375" s="4">
        <v>2</v>
      </c>
      <c r="Q1375" s="5">
        <v>38.289707999999997</v>
      </c>
      <c r="R1375" s="5">
        <v>-122.29432199999999</v>
      </c>
      <c r="S1375" s="24">
        <v>100</v>
      </c>
      <c r="T1375" s="24">
        <v>75.450081830000002</v>
      </c>
      <c r="U1375" s="24">
        <v>2.5210084030000002</v>
      </c>
      <c r="V1375" s="24">
        <v>43.009931250000001</v>
      </c>
      <c r="W1375" s="24">
        <v>0.152788388</v>
      </c>
      <c r="X1375" s="25">
        <v>32462</v>
      </c>
      <c r="Y1375" s="24">
        <v>43.044189850000002</v>
      </c>
      <c r="Z1375" s="24">
        <v>81.242807830000004</v>
      </c>
    </row>
    <row r="1376" spans="1:26">
      <c r="A1376" s="4">
        <v>1375</v>
      </c>
      <c r="B1376" s="8" t="s">
        <v>2598</v>
      </c>
      <c r="C1376" t="s">
        <v>21</v>
      </c>
      <c r="D1376" s="4">
        <f t="shared" si="120"/>
        <v>0</v>
      </c>
      <c r="E1376" s="5" t="s">
        <v>11</v>
      </c>
      <c r="F1376" s="5" t="s">
        <v>22</v>
      </c>
      <c r="G1376" s="6" t="s">
        <v>1085</v>
      </c>
      <c r="H1376" s="5" t="s">
        <v>2782</v>
      </c>
      <c r="I1376" s="5" t="s">
        <v>2782</v>
      </c>
      <c r="J1376" s="7" t="s">
        <v>2782</v>
      </c>
      <c r="K1376" s="5" t="s">
        <v>2782</v>
      </c>
      <c r="L1376" s="5" t="s">
        <v>2782</v>
      </c>
      <c r="M1376" s="8" t="s">
        <v>2597</v>
      </c>
      <c r="N1376" s="5">
        <f t="shared" si="121"/>
        <v>0</v>
      </c>
      <c r="O1376" s="5">
        <f t="shared" si="122"/>
        <v>0</v>
      </c>
      <c r="P1376" s="4">
        <v>2</v>
      </c>
      <c r="Q1376" s="5">
        <v>38.289704999999998</v>
      </c>
      <c r="R1376" s="5">
        <v>-122.29432199999999</v>
      </c>
      <c r="S1376" s="24">
        <v>100</v>
      </c>
      <c r="T1376" s="24">
        <v>75.450081830000002</v>
      </c>
      <c r="U1376" s="24">
        <v>2.5210084030000002</v>
      </c>
      <c r="V1376" s="24">
        <v>43.009931250000001</v>
      </c>
      <c r="W1376" s="24">
        <v>0.152788388</v>
      </c>
      <c r="X1376" s="25">
        <v>32462</v>
      </c>
      <c r="Y1376" s="24">
        <v>43.044189850000002</v>
      </c>
      <c r="Z1376" s="24">
        <v>81.242807830000004</v>
      </c>
    </row>
    <row r="1377" spans="1:26">
      <c r="A1377" s="4">
        <v>1376</v>
      </c>
      <c r="B1377" s="8" t="s">
        <v>2599</v>
      </c>
      <c r="C1377" t="s">
        <v>21</v>
      </c>
      <c r="D1377" s="4">
        <f t="shared" si="120"/>
        <v>0</v>
      </c>
      <c r="E1377" s="5" t="s">
        <v>11</v>
      </c>
      <c r="F1377" s="5" t="s">
        <v>22</v>
      </c>
      <c r="G1377" s="6">
        <v>750</v>
      </c>
      <c r="H1377" s="5" t="s">
        <v>2782</v>
      </c>
      <c r="I1377" s="5" t="s">
        <v>2782</v>
      </c>
      <c r="J1377" s="7">
        <v>581040</v>
      </c>
      <c r="K1377" s="5" t="s">
        <v>2782</v>
      </c>
      <c r="L1377" s="5" t="s">
        <v>2782</v>
      </c>
      <c r="M1377" s="8" t="s">
        <v>2597</v>
      </c>
      <c r="N1377" s="5">
        <f t="shared" si="121"/>
        <v>0</v>
      </c>
      <c r="O1377" s="5">
        <f t="shared" si="122"/>
        <v>0</v>
      </c>
      <c r="P1377" s="4">
        <v>2</v>
      </c>
      <c r="Q1377" s="5">
        <v>38.289706000000002</v>
      </c>
      <c r="R1377" s="5">
        <v>-122.29470499999999</v>
      </c>
      <c r="S1377" s="24">
        <v>100</v>
      </c>
      <c r="T1377" s="24">
        <v>75.450081830000002</v>
      </c>
      <c r="U1377" s="24">
        <v>2.5210084030000002</v>
      </c>
      <c r="V1377" s="24">
        <v>43.009931250000001</v>
      </c>
      <c r="W1377" s="24">
        <v>0.152788388</v>
      </c>
      <c r="X1377" s="25">
        <v>32462</v>
      </c>
      <c r="Y1377" s="24">
        <v>43.044189850000002</v>
      </c>
      <c r="Z1377" s="24">
        <v>81.242807830000004</v>
      </c>
    </row>
    <row r="1378" spans="1:26">
      <c r="A1378" s="4">
        <v>1377</v>
      </c>
      <c r="B1378" s="8" t="s">
        <v>2600</v>
      </c>
      <c r="C1378" t="s">
        <v>21</v>
      </c>
      <c r="D1378" s="4">
        <f t="shared" si="120"/>
        <v>0</v>
      </c>
      <c r="E1378" s="5" t="s">
        <v>11</v>
      </c>
      <c r="F1378" s="5" t="s">
        <v>22</v>
      </c>
      <c r="G1378" s="6" t="s">
        <v>1085</v>
      </c>
      <c r="H1378" s="5" t="s">
        <v>2782</v>
      </c>
      <c r="I1378" s="5" t="s">
        <v>2782</v>
      </c>
      <c r="J1378" s="7" t="s">
        <v>2782</v>
      </c>
      <c r="K1378" s="5" t="s">
        <v>2782</v>
      </c>
      <c r="L1378" s="5" t="s">
        <v>2782</v>
      </c>
      <c r="M1378" s="8" t="s">
        <v>2597</v>
      </c>
      <c r="N1378" s="5">
        <f t="shared" si="121"/>
        <v>0</v>
      </c>
      <c r="O1378" s="5">
        <f t="shared" si="122"/>
        <v>0</v>
      </c>
      <c r="P1378" s="4">
        <v>2</v>
      </c>
      <c r="Q1378" s="5">
        <v>38.289703000000003</v>
      </c>
      <c r="R1378" s="5">
        <v>-122.29432199999999</v>
      </c>
      <c r="S1378" s="24">
        <v>100</v>
      </c>
      <c r="T1378" s="24">
        <v>75.450081830000002</v>
      </c>
      <c r="U1378" s="24">
        <v>2.5210084030000002</v>
      </c>
      <c r="V1378" s="24">
        <v>43.009931250000001</v>
      </c>
      <c r="W1378" s="24">
        <v>0.152788388</v>
      </c>
      <c r="X1378" s="25">
        <v>32462</v>
      </c>
      <c r="Y1378" s="24">
        <v>43.044189850000002</v>
      </c>
      <c r="Z1378" s="24">
        <v>81.242807830000004</v>
      </c>
    </row>
    <row r="1379" spans="1:26">
      <c r="A1379" s="4">
        <v>1378</v>
      </c>
      <c r="B1379" s="8" t="s">
        <v>2601</v>
      </c>
      <c r="C1379" t="s">
        <v>21</v>
      </c>
      <c r="D1379" s="4">
        <f t="shared" si="120"/>
        <v>0</v>
      </c>
      <c r="E1379" s="5" t="s">
        <v>11</v>
      </c>
      <c r="F1379" s="5" t="s">
        <v>22</v>
      </c>
      <c r="G1379" s="5">
        <v>5019</v>
      </c>
      <c r="H1379" s="5" t="s">
        <v>2782</v>
      </c>
      <c r="I1379" s="5" t="s">
        <v>2782</v>
      </c>
      <c r="J1379" s="7">
        <v>1385600</v>
      </c>
      <c r="K1379" s="9">
        <v>41995</v>
      </c>
      <c r="L1379" s="5" t="s">
        <v>2602</v>
      </c>
      <c r="M1379" s="8" t="s">
        <v>2603</v>
      </c>
      <c r="N1379" s="5">
        <f t="shared" si="121"/>
        <v>0</v>
      </c>
      <c r="O1379" s="5">
        <f t="shared" si="122"/>
        <v>1</v>
      </c>
      <c r="P1379" s="4">
        <v>2</v>
      </c>
      <c r="Q1379" s="5">
        <v>38.290951999999997</v>
      </c>
      <c r="R1379" s="5">
        <v>-122.294765</v>
      </c>
      <c r="S1379" s="24">
        <v>100</v>
      </c>
      <c r="T1379" s="24">
        <v>75.450081830000002</v>
      </c>
      <c r="U1379" s="24">
        <v>2.5210084030000002</v>
      </c>
      <c r="V1379" s="24">
        <v>43.009931250000001</v>
      </c>
      <c r="W1379" s="24">
        <v>0.152788388</v>
      </c>
      <c r="X1379" s="25">
        <v>32462</v>
      </c>
      <c r="Y1379" s="24">
        <v>43.044189850000002</v>
      </c>
      <c r="Z1379" s="24">
        <v>81.242807830000004</v>
      </c>
    </row>
    <row r="1380" spans="1:26">
      <c r="A1380" s="4">
        <v>1379</v>
      </c>
      <c r="B1380" s="8" t="s">
        <v>2604</v>
      </c>
      <c r="C1380" t="s">
        <v>21</v>
      </c>
      <c r="D1380" s="4">
        <f t="shared" si="120"/>
        <v>0</v>
      </c>
      <c r="E1380" s="5" t="s">
        <v>11</v>
      </c>
      <c r="F1380" s="5" t="s">
        <v>22</v>
      </c>
      <c r="G1380" s="5">
        <v>1466</v>
      </c>
      <c r="H1380" s="5">
        <v>1978</v>
      </c>
      <c r="I1380" s="5">
        <f>2016-H1380</f>
        <v>38</v>
      </c>
      <c r="J1380" s="7">
        <v>463400</v>
      </c>
      <c r="K1380" s="9">
        <v>41950</v>
      </c>
      <c r="L1380" s="9">
        <v>42109</v>
      </c>
      <c r="M1380" s="8" t="s">
        <v>2605</v>
      </c>
      <c r="N1380" s="5">
        <f t="shared" si="121"/>
        <v>1</v>
      </c>
      <c r="O1380" s="5">
        <f t="shared" si="122"/>
        <v>0</v>
      </c>
      <c r="P1380" s="4">
        <v>2</v>
      </c>
      <c r="Q1380" s="5">
        <v>38.290629000000003</v>
      </c>
      <c r="R1380" s="5">
        <v>-122.29638799999999</v>
      </c>
      <c r="S1380" s="24">
        <v>100</v>
      </c>
      <c r="T1380" s="24">
        <v>75.450081830000002</v>
      </c>
      <c r="U1380" s="24">
        <v>2.5210084030000002</v>
      </c>
      <c r="V1380" s="24">
        <v>43.009931250000001</v>
      </c>
      <c r="W1380" s="24">
        <v>0.152788388</v>
      </c>
      <c r="X1380" s="25">
        <v>32462</v>
      </c>
      <c r="Y1380" s="24">
        <v>43.044189850000002</v>
      </c>
      <c r="Z1380" s="24">
        <v>81.242807830000004</v>
      </c>
    </row>
    <row r="1381" spans="1:26">
      <c r="A1381" s="4">
        <v>1380</v>
      </c>
      <c r="B1381" s="8" t="s">
        <v>2606</v>
      </c>
      <c r="C1381" t="s">
        <v>21</v>
      </c>
      <c r="D1381" s="4">
        <f t="shared" si="120"/>
        <v>0</v>
      </c>
      <c r="E1381" s="5" t="s">
        <v>11</v>
      </c>
      <c r="F1381" s="5" t="s">
        <v>22</v>
      </c>
      <c r="G1381" s="5">
        <v>1477</v>
      </c>
      <c r="H1381" s="5">
        <v>1980</v>
      </c>
      <c r="I1381" s="5">
        <f>2016-H1381</f>
        <v>36</v>
      </c>
      <c r="J1381" s="7">
        <v>601300</v>
      </c>
      <c r="K1381" s="9">
        <v>42290</v>
      </c>
      <c r="L1381" s="9">
        <v>42439</v>
      </c>
      <c r="M1381" s="5" t="s">
        <v>2565</v>
      </c>
      <c r="N1381" s="5">
        <f t="shared" si="121"/>
        <v>0</v>
      </c>
      <c r="O1381" s="5">
        <f t="shared" si="122"/>
        <v>0</v>
      </c>
      <c r="P1381" s="4">
        <v>2</v>
      </c>
      <c r="Q1381" s="5">
        <v>38.290940999999997</v>
      </c>
      <c r="R1381" s="5">
        <v>-122.29641599999999</v>
      </c>
      <c r="S1381" s="24">
        <v>100</v>
      </c>
      <c r="T1381" s="24">
        <v>75.450081830000002</v>
      </c>
      <c r="U1381" s="24">
        <v>2.5210084030000002</v>
      </c>
      <c r="V1381" s="24">
        <v>43.009931250000001</v>
      </c>
      <c r="W1381" s="24">
        <v>0.152788388</v>
      </c>
      <c r="X1381" s="25">
        <v>32462</v>
      </c>
      <c r="Y1381" s="24">
        <v>43.044189850000002</v>
      </c>
      <c r="Z1381" s="24">
        <v>81.242807830000004</v>
      </c>
    </row>
    <row r="1382" spans="1:26">
      <c r="A1382" s="4">
        <v>1381</v>
      </c>
      <c r="B1382" s="8" t="s">
        <v>2607</v>
      </c>
      <c r="C1382" t="s">
        <v>21</v>
      </c>
      <c r="D1382" s="4">
        <f t="shared" si="120"/>
        <v>0</v>
      </c>
      <c r="E1382" s="5" t="s">
        <v>11</v>
      </c>
      <c r="F1382" s="5" t="s">
        <v>12</v>
      </c>
      <c r="G1382" s="6">
        <v>22500</v>
      </c>
      <c r="H1382" s="5" t="s">
        <v>2782</v>
      </c>
      <c r="I1382" s="5" t="s">
        <v>2782</v>
      </c>
      <c r="J1382" s="7" t="s">
        <v>2782</v>
      </c>
      <c r="K1382" s="9" t="s">
        <v>2608</v>
      </c>
      <c r="L1382" s="9" t="s">
        <v>2609</v>
      </c>
      <c r="M1382" s="8" t="s">
        <v>2610</v>
      </c>
      <c r="N1382" s="5">
        <f t="shared" si="121"/>
        <v>0</v>
      </c>
      <c r="O1382" s="5">
        <f t="shared" si="122"/>
        <v>0</v>
      </c>
      <c r="P1382" s="4">
        <v>2</v>
      </c>
      <c r="Q1382" s="5">
        <v>38.290745000000001</v>
      </c>
      <c r="R1382" s="5">
        <v>-122.298635</v>
      </c>
      <c r="S1382" s="24">
        <v>100</v>
      </c>
      <c r="T1382" s="24">
        <v>75.450081830000002</v>
      </c>
      <c r="U1382" s="24">
        <v>2.5210084030000002</v>
      </c>
      <c r="V1382" s="24">
        <v>43.009931250000001</v>
      </c>
      <c r="W1382" s="24">
        <v>0.152788388</v>
      </c>
      <c r="X1382" s="25">
        <v>32462</v>
      </c>
      <c r="Y1382" s="24">
        <v>43.044189850000002</v>
      </c>
      <c r="Z1382" s="24">
        <v>81.242807830000004</v>
      </c>
    </row>
    <row r="1383" spans="1:26">
      <c r="A1383" s="4">
        <v>1382</v>
      </c>
      <c r="B1383" s="8" t="s">
        <v>2611</v>
      </c>
      <c r="C1383" t="s">
        <v>21</v>
      </c>
      <c r="D1383" s="4">
        <f t="shared" si="120"/>
        <v>0</v>
      </c>
      <c r="E1383" s="5" t="s">
        <v>11</v>
      </c>
      <c r="F1383" s="5" t="s">
        <v>22</v>
      </c>
      <c r="G1383" s="5">
        <v>1316</v>
      </c>
      <c r="H1383" s="5">
        <v>1948</v>
      </c>
      <c r="I1383" s="5">
        <f>2016-H1383</f>
        <v>68</v>
      </c>
      <c r="J1383" s="7">
        <v>498600</v>
      </c>
      <c r="K1383" s="9">
        <v>41904</v>
      </c>
      <c r="L1383" s="9">
        <v>42079</v>
      </c>
      <c r="M1383" s="8" t="s">
        <v>2612</v>
      </c>
      <c r="N1383" s="5">
        <f t="shared" si="121"/>
        <v>1</v>
      </c>
      <c r="O1383" s="5">
        <f t="shared" si="122"/>
        <v>0</v>
      </c>
      <c r="P1383" s="4">
        <v>1</v>
      </c>
      <c r="Q1383" s="5">
        <v>38.291072</v>
      </c>
      <c r="R1383" s="5">
        <v>-122.299564</v>
      </c>
      <c r="S1383" s="24">
        <v>100</v>
      </c>
      <c r="T1383" s="24">
        <v>75.450081830000002</v>
      </c>
      <c r="U1383" s="24">
        <v>2.5210084030000002</v>
      </c>
      <c r="V1383" s="24">
        <v>43.009931250000001</v>
      </c>
      <c r="W1383" s="24">
        <v>0.152788388</v>
      </c>
      <c r="X1383" s="25">
        <v>32462</v>
      </c>
      <c r="Y1383" s="24">
        <v>43.044189850000002</v>
      </c>
      <c r="Z1383" s="24">
        <v>81.242807830000004</v>
      </c>
    </row>
    <row r="1384" spans="1:26">
      <c r="A1384" s="4">
        <v>1383</v>
      </c>
      <c r="B1384" s="8" t="s">
        <v>2613</v>
      </c>
      <c r="C1384" t="s">
        <v>21</v>
      </c>
      <c r="D1384" s="4">
        <f t="shared" si="120"/>
        <v>0</v>
      </c>
      <c r="E1384" s="5" t="s">
        <v>11</v>
      </c>
      <c r="F1384" s="5" t="s">
        <v>22</v>
      </c>
      <c r="G1384" s="5">
        <v>1164</v>
      </c>
      <c r="H1384" s="5">
        <v>1948</v>
      </c>
      <c r="I1384" s="5">
        <f>2016-H1384</f>
        <v>68</v>
      </c>
      <c r="J1384" s="7">
        <v>425000</v>
      </c>
      <c r="K1384" s="5" t="s">
        <v>2782</v>
      </c>
      <c r="L1384" s="5" t="s">
        <v>2782</v>
      </c>
      <c r="M1384" s="8" t="s">
        <v>2614</v>
      </c>
      <c r="N1384" s="5">
        <f t="shared" si="121"/>
        <v>0</v>
      </c>
      <c r="O1384" s="5">
        <f t="shared" si="122"/>
        <v>0</v>
      </c>
      <c r="P1384" s="4">
        <v>2</v>
      </c>
      <c r="Q1384" s="5">
        <v>38.290342000000003</v>
      </c>
      <c r="R1384" s="5">
        <v>-122.299958</v>
      </c>
      <c r="S1384" s="24">
        <v>100</v>
      </c>
      <c r="T1384" s="24">
        <v>75.450081830000002</v>
      </c>
      <c r="U1384" s="24">
        <v>2.5210084030000002</v>
      </c>
      <c r="V1384" s="24">
        <v>43.009931250000001</v>
      </c>
      <c r="W1384" s="24">
        <v>0.152788388</v>
      </c>
      <c r="X1384" s="25">
        <v>32462</v>
      </c>
      <c r="Y1384" s="24">
        <v>43.044189850000002</v>
      </c>
      <c r="Z1384" s="24">
        <v>81.242807830000004</v>
      </c>
    </row>
    <row r="1385" spans="1:26">
      <c r="A1385" s="4">
        <v>1384</v>
      </c>
      <c r="B1385" s="8" t="s">
        <v>2615</v>
      </c>
      <c r="C1385" t="s">
        <v>21</v>
      </c>
      <c r="D1385" s="4">
        <f t="shared" si="120"/>
        <v>0</v>
      </c>
      <c r="E1385" s="5" t="s">
        <v>11</v>
      </c>
      <c r="F1385" s="5" t="s">
        <v>22</v>
      </c>
      <c r="G1385" s="5">
        <v>1216</v>
      </c>
      <c r="H1385" s="5">
        <v>1948</v>
      </c>
      <c r="I1385" s="5">
        <f>2016-H1385</f>
        <v>68</v>
      </c>
      <c r="J1385" s="7">
        <v>532700</v>
      </c>
      <c r="K1385" s="9">
        <v>41884</v>
      </c>
      <c r="L1385" s="5" t="s">
        <v>594</v>
      </c>
      <c r="M1385" s="8" t="s">
        <v>2616</v>
      </c>
      <c r="N1385" s="5">
        <f t="shared" si="121"/>
        <v>0</v>
      </c>
      <c r="O1385" s="5">
        <f t="shared" si="122"/>
        <v>0</v>
      </c>
      <c r="P1385" s="4">
        <v>2</v>
      </c>
      <c r="Q1385" s="5">
        <v>38.290706999999998</v>
      </c>
      <c r="R1385" s="5">
        <v>-122.299971</v>
      </c>
      <c r="S1385" s="24">
        <v>100</v>
      </c>
      <c r="T1385" s="24">
        <v>75.450081830000002</v>
      </c>
      <c r="U1385" s="24">
        <v>2.5210084030000002</v>
      </c>
      <c r="V1385" s="24">
        <v>43.009931250000001</v>
      </c>
      <c r="W1385" s="24">
        <v>0.152788388</v>
      </c>
      <c r="X1385" s="25">
        <v>32462</v>
      </c>
      <c r="Y1385" s="24">
        <v>43.044189850000002</v>
      </c>
      <c r="Z1385" s="24">
        <v>81.242807830000004</v>
      </c>
    </row>
    <row r="1386" spans="1:26">
      <c r="A1386" s="4">
        <v>1385</v>
      </c>
      <c r="B1386" s="8" t="s">
        <v>2617</v>
      </c>
      <c r="C1386" t="s">
        <v>21</v>
      </c>
      <c r="D1386" s="4">
        <f t="shared" si="120"/>
        <v>0</v>
      </c>
      <c r="E1386" s="5" t="s">
        <v>11</v>
      </c>
      <c r="F1386" s="5" t="s">
        <v>12</v>
      </c>
      <c r="G1386" s="6" t="s">
        <v>1085</v>
      </c>
      <c r="H1386" s="5" t="s">
        <v>2782</v>
      </c>
      <c r="I1386" s="5" t="s">
        <v>2782</v>
      </c>
      <c r="J1386" s="7" t="s">
        <v>2782</v>
      </c>
      <c r="K1386" s="5" t="s">
        <v>2782</v>
      </c>
      <c r="L1386" s="5" t="s">
        <v>2782</v>
      </c>
      <c r="M1386" s="8" t="s">
        <v>2618</v>
      </c>
      <c r="N1386" s="5">
        <f t="shared" si="121"/>
        <v>0</v>
      </c>
      <c r="O1386" s="5">
        <f t="shared" si="122"/>
        <v>0</v>
      </c>
      <c r="P1386" s="4">
        <v>2</v>
      </c>
      <c r="Q1386" s="5">
        <v>38.289324000000001</v>
      </c>
      <c r="R1386" s="5">
        <v>-122.300247</v>
      </c>
      <c r="S1386" s="24">
        <v>100</v>
      </c>
      <c r="T1386" s="24">
        <v>75.450081830000002</v>
      </c>
      <c r="U1386" s="24">
        <v>2.5210084030000002</v>
      </c>
      <c r="V1386" s="24">
        <v>43.009931250000001</v>
      </c>
      <c r="W1386" s="24">
        <v>0.152788388</v>
      </c>
      <c r="X1386" s="25">
        <v>32462</v>
      </c>
      <c r="Y1386" s="24">
        <v>43.044189850000002</v>
      </c>
      <c r="Z1386" s="24">
        <v>81.242807830000004</v>
      </c>
    </row>
    <row r="1387" spans="1:26">
      <c r="A1387" s="4">
        <v>1386</v>
      </c>
      <c r="B1387" s="8" t="s">
        <v>2619</v>
      </c>
      <c r="C1387" t="s">
        <v>21</v>
      </c>
      <c r="D1387" s="4">
        <f t="shared" si="120"/>
        <v>1</v>
      </c>
      <c r="E1387" s="5" t="s">
        <v>46</v>
      </c>
      <c r="F1387" s="5" t="s">
        <v>22</v>
      </c>
      <c r="G1387" s="6">
        <v>400</v>
      </c>
      <c r="H1387" s="5" t="s">
        <v>2782</v>
      </c>
      <c r="I1387" s="5" t="s">
        <v>2782</v>
      </c>
      <c r="J1387" s="7" t="s">
        <v>2782</v>
      </c>
      <c r="K1387" s="5" t="s">
        <v>2782</v>
      </c>
      <c r="L1387" s="5" t="s">
        <v>2782</v>
      </c>
      <c r="M1387" s="8" t="s">
        <v>2620</v>
      </c>
      <c r="N1387" s="5">
        <f t="shared" si="121"/>
        <v>0</v>
      </c>
      <c r="O1387" s="5">
        <f t="shared" si="122"/>
        <v>0</v>
      </c>
      <c r="P1387" s="4">
        <v>4</v>
      </c>
      <c r="Q1387" s="5">
        <v>38.291530000000002</v>
      </c>
      <c r="R1387" s="5">
        <v>-122.294619</v>
      </c>
      <c r="S1387" s="24">
        <v>100</v>
      </c>
      <c r="T1387" s="24">
        <v>75.450081830000002</v>
      </c>
      <c r="U1387" s="24">
        <v>2.5210084030000002</v>
      </c>
      <c r="V1387" s="24">
        <v>43.009931250000001</v>
      </c>
      <c r="W1387" s="24">
        <v>0.152788388</v>
      </c>
      <c r="X1387" s="25">
        <v>32462</v>
      </c>
      <c r="Y1387" s="24">
        <v>43.044189850000002</v>
      </c>
      <c r="Z1387" s="24">
        <v>81.242807830000004</v>
      </c>
    </row>
    <row r="1388" spans="1:26">
      <c r="A1388" s="4">
        <v>1387</v>
      </c>
      <c r="B1388" s="8" t="s">
        <v>2621</v>
      </c>
      <c r="C1388" t="s">
        <v>21</v>
      </c>
      <c r="D1388" s="4">
        <f t="shared" si="120"/>
        <v>0</v>
      </c>
      <c r="E1388" s="5" t="s">
        <v>11</v>
      </c>
      <c r="F1388" s="5" t="s">
        <v>22</v>
      </c>
      <c r="G1388" s="5">
        <v>1044</v>
      </c>
      <c r="H1388" s="5">
        <v>1905</v>
      </c>
      <c r="I1388" s="5">
        <f t="shared" ref="I1388:I1401" si="124">2016-H1388</f>
        <v>111</v>
      </c>
      <c r="J1388" s="7">
        <v>462600</v>
      </c>
      <c r="K1388" s="5" t="s">
        <v>2782</v>
      </c>
      <c r="L1388" s="5" t="s">
        <v>2782</v>
      </c>
      <c r="M1388" s="8" t="s">
        <v>2622</v>
      </c>
      <c r="N1388" s="5">
        <f t="shared" si="121"/>
        <v>1</v>
      </c>
      <c r="O1388" s="5">
        <f t="shared" si="122"/>
        <v>0</v>
      </c>
      <c r="P1388" s="4">
        <v>2</v>
      </c>
      <c r="Q1388" s="5">
        <v>38.291407999999997</v>
      </c>
      <c r="R1388" s="5">
        <v>-122.294922</v>
      </c>
      <c r="S1388" s="24">
        <v>100</v>
      </c>
      <c r="T1388" s="24">
        <v>75.450081830000002</v>
      </c>
      <c r="U1388" s="24">
        <v>2.5210084030000002</v>
      </c>
      <c r="V1388" s="24">
        <v>43.009931250000001</v>
      </c>
      <c r="W1388" s="24">
        <v>0.152788388</v>
      </c>
      <c r="X1388" s="25">
        <v>32462</v>
      </c>
      <c r="Y1388" s="24">
        <v>43.044189850000002</v>
      </c>
      <c r="Z1388" s="24">
        <v>81.242807830000004</v>
      </c>
    </row>
    <row r="1389" spans="1:26">
      <c r="A1389" s="4">
        <v>1388</v>
      </c>
      <c r="B1389" s="8" t="s">
        <v>2623</v>
      </c>
      <c r="C1389" t="s">
        <v>21</v>
      </c>
      <c r="D1389" s="4">
        <f t="shared" si="120"/>
        <v>0</v>
      </c>
      <c r="E1389" s="5" t="s">
        <v>11</v>
      </c>
      <c r="F1389" s="5" t="s">
        <v>22</v>
      </c>
      <c r="G1389" s="5">
        <v>2424</v>
      </c>
      <c r="H1389" s="5">
        <v>1940</v>
      </c>
      <c r="I1389" s="5">
        <f t="shared" si="124"/>
        <v>76</v>
      </c>
      <c r="J1389" s="7">
        <v>693500</v>
      </c>
      <c r="K1389" s="9">
        <v>42311</v>
      </c>
      <c r="L1389" s="9">
        <v>42327</v>
      </c>
      <c r="M1389" s="8" t="s">
        <v>1400</v>
      </c>
      <c r="N1389" s="5">
        <f t="shared" si="121"/>
        <v>1</v>
      </c>
      <c r="O1389" s="5">
        <f t="shared" si="122"/>
        <v>0</v>
      </c>
      <c r="P1389" s="4">
        <v>2</v>
      </c>
      <c r="Q1389" s="5">
        <v>38.291724000000002</v>
      </c>
      <c r="R1389" s="5">
        <v>-122.295114</v>
      </c>
      <c r="S1389" s="24">
        <v>100</v>
      </c>
      <c r="T1389" s="24">
        <v>75.450081830000002</v>
      </c>
      <c r="U1389" s="24">
        <v>2.5210084030000002</v>
      </c>
      <c r="V1389" s="24">
        <v>43.009931250000001</v>
      </c>
      <c r="W1389" s="24">
        <v>0.152788388</v>
      </c>
      <c r="X1389" s="25">
        <v>32462</v>
      </c>
      <c r="Y1389" s="24">
        <v>43.044189850000002</v>
      </c>
      <c r="Z1389" s="24">
        <v>81.242807830000004</v>
      </c>
    </row>
    <row r="1390" spans="1:26">
      <c r="A1390" s="4">
        <v>1389</v>
      </c>
      <c r="B1390" s="8" t="s">
        <v>2624</v>
      </c>
      <c r="C1390" t="s">
        <v>21</v>
      </c>
      <c r="D1390" s="4">
        <f t="shared" si="120"/>
        <v>0</v>
      </c>
      <c r="E1390" s="5" t="s">
        <v>11</v>
      </c>
      <c r="F1390" s="5" t="s">
        <v>22</v>
      </c>
      <c r="G1390" s="5">
        <v>1798</v>
      </c>
      <c r="H1390" s="5">
        <v>1930</v>
      </c>
      <c r="I1390" s="5">
        <f t="shared" si="124"/>
        <v>86</v>
      </c>
      <c r="J1390" s="7">
        <v>877900</v>
      </c>
      <c r="K1390" s="9">
        <v>41892</v>
      </c>
      <c r="L1390" s="9">
        <v>42101</v>
      </c>
      <c r="M1390" s="5" t="s">
        <v>702</v>
      </c>
      <c r="N1390" s="5">
        <f t="shared" si="121"/>
        <v>0</v>
      </c>
      <c r="O1390" s="5">
        <f t="shared" si="122"/>
        <v>0</v>
      </c>
      <c r="P1390" s="4">
        <v>1</v>
      </c>
      <c r="Q1390" s="5">
        <v>38.292498999999999</v>
      </c>
      <c r="R1390" s="5">
        <v>-122.29455</v>
      </c>
      <c r="S1390" s="24">
        <v>100</v>
      </c>
      <c r="T1390" s="24">
        <v>75.450081830000002</v>
      </c>
      <c r="U1390" s="24">
        <v>2.5210084030000002</v>
      </c>
      <c r="V1390" s="24">
        <v>43.009931250000001</v>
      </c>
      <c r="W1390" s="24">
        <v>0.152788388</v>
      </c>
      <c r="X1390" s="25">
        <v>32462</v>
      </c>
      <c r="Y1390" s="24">
        <v>43.044189850000002</v>
      </c>
      <c r="Z1390" s="24">
        <v>81.242807830000004</v>
      </c>
    </row>
    <row r="1391" spans="1:26">
      <c r="A1391" s="4">
        <v>1390</v>
      </c>
      <c r="B1391" s="8" t="s">
        <v>2625</v>
      </c>
      <c r="C1391" t="s">
        <v>21</v>
      </c>
      <c r="D1391" s="4">
        <f t="shared" si="120"/>
        <v>0</v>
      </c>
      <c r="E1391" s="5" t="s">
        <v>11</v>
      </c>
      <c r="F1391" s="5" t="s">
        <v>22</v>
      </c>
      <c r="G1391" s="5">
        <v>1316</v>
      </c>
      <c r="H1391" s="5">
        <v>1928</v>
      </c>
      <c r="I1391" s="5">
        <f t="shared" si="124"/>
        <v>88</v>
      </c>
      <c r="J1391" s="7">
        <v>720000</v>
      </c>
      <c r="K1391" s="9">
        <v>42026</v>
      </c>
      <c r="L1391" s="9">
        <v>42521</v>
      </c>
      <c r="M1391" s="8" t="s">
        <v>2626</v>
      </c>
      <c r="N1391" s="5">
        <f t="shared" si="121"/>
        <v>0</v>
      </c>
      <c r="O1391" s="5">
        <f t="shared" si="122"/>
        <v>0</v>
      </c>
      <c r="P1391" s="4">
        <v>2</v>
      </c>
      <c r="Q1391" s="5">
        <v>38.292461000000003</v>
      </c>
      <c r="R1391" s="5">
        <v>-122.294889</v>
      </c>
      <c r="S1391" s="24">
        <v>100</v>
      </c>
      <c r="T1391" s="24">
        <v>75.450081830000002</v>
      </c>
      <c r="U1391" s="24">
        <v>2.5210084030000002</v>
      </c>
      <c r="V1391" s="24">
        <v>43.009931250000001</v>
      </c>
      <c r="W1391" s="24">
        <v>0.152788388</v>
      </c>
      <c r="X1391" s="25">
        <v>32462</v>
      </c>
      <c r="Y1391" s="24">
        <v>43.044189850000002</v>
      </c>
      <c r="Z1391" s="24">
        <v>81.242807830000004</v>
      </c>
    </row>
    <row r="1392" spans="1:26">
      <c r="A1392" s="4">
        <v>1391</v>
      </c>
      <c r="B1392" s="8" t="s">
        <v>2627</v>
      </c>
      <c r="C1392" t="s">
        <v>21</v>
      </c>
      <c r="D1392" s="4">
        <f t="shared" si="120"/>
        <v>0</v>
      </c>
      <c r="E1392" s="5" t="s">
        <v>11</v>
      </c>
      <c r="F1392" s="5" t="s">
        <v>22</v>
      </c>
      <c r="G1392" s="5">
        <v>1530</v>
      </c>
      <c r="H1392" s="5">
        <v>1939</v>
      </c>
      <c r="I1392" s="5">
        <f t="shared" si="124"/>
        <v>77</v>
      </c>
      <c r="J1392" s="7">
        <v>569600</v>
      </c>
      <c r="K1392" s="9">
        <v>41920</v>
      </c>
      <c r="L1392" s="9">
        <v>42103</v>
      </c>
      <c r="M1392" s="8" t="s">
        <v>1400</v>
      </c>
      <c r="N1392" s="5">
        <f t="shared" si="121"/>
        <v>1</v>
      </c>
      <c r="O1392" s="5">
        <f t="shared" si="122"/>
        <v>0</v>
      </c>
      <c r="P1392" s="4">
        <v>2</v>
      </c>
      <c r="Q1392" s="5">
        <v>38.292152999999999</v>
      </c>
      <c r="R1392" s="5">
        <v>-122.29512699999999</v>
      </c>
      <c r="S1392" s="24">
        <v>100</v>
      </c>
      <c r="T1392" s="24">
        <v>75.450081830000002</v>
      </c>
      <c r="U1392" s="24">
        <v>2.5210084030000002</v>
      </c>
      <c r="V1392" s="24">
        <v>43.009931250000001</v>
      </c>
      <c r="W1392" s="24">
        <v>0.152788388</v>
      </c>
      <c r="X1392" s="25">
        <v>32462</v>
      </c>
      <c r="Y1392" s="24">
        <v>43.044189850000002</v>
      </c>
      <c r="Z1392" s="24">
        <v>81.242807830000004</v>
      </c>
    </row>
    <row r="1393" spans="1:26">
      <c r="A1393" s="4">
        <v>1392</v>
      </c>
      <c r="B1393" s="8" t="s">
        <v>2628</v>
      </c>
      <c r="C1393" t="s">
        <v>21</v>
      </c>
      <c r="D1393" s="4">
        <f t="shared" si="120"/>
        <v>0</v>
      </c>
      <c r="E1393" s="5" t="s">
        <v>11</v>
      </c>
      <c r="F1393" s="5" t="s">
        <v>22</v>
      </c>
      <c r="G1393" s="5">
        <v>1914</v>
      </c>
      <c r="H1393" s="5">
        <v>1910</v>
      </c>
      <c r="I1393" s="5">
        <f t="shared" si="124"/>
        <v>106</v>
      </c>
      <c r="J1393" s="7">
        <v>601500</v>
      </c>
      <c r="K1393" s="5" t="s">
        <v>2782</v>
      </c>
      <c r="L1393" s="5" t="s">
        <v>2782</v>
      </c>
      <c r="M1393" s="8" t="s">
        <v>2629</v>
      </c>
      <c r="N1393" s="5">
        <f t="shared" si="121"/>
        <v>0</v>
      </c>
      <c r="O1393" s="5">
        <f t="shared" si="122"/>
        <v>0</v>
      </c>
      <c r="P1393" s="4">
        <v>2</v>
      </c>
      <c r="Q1393" s="5">
        <v>38.292451999999997</v>
      </c>
      <c r="R1393" s="5">
        <v>-122.29555000000001</v>
      </c>
      <c r="S1393" s="24">
        <v>100</v>
      </c>
      <c r="T1393" s="24">
        <v>75.450081830000002</v>
      </c>
      <c r="U1393" s="24">
        <v>2.5210084030000002</v>
      </c>
      <c r="V1393" s="24">
        <v>43.009931250000001</v>
      </c>
      <c r="W1393" s="24">
        <v>0.152788388</v>
      </c>
      <c r="X1393" s="25">
        <v>32462</v>
      </c>
      <c r="Y1393" s="24">
        <v>43.044189850000002</v>
      </c>
      <c r="Z1393" s="24">
        <v>81.242807830000004</v>
      </c>
    </row>
    <row r="1394" spans="1:26">
      <c r="A1394" s="4">
        <v>1393</v>
      </c>
      <c r="B1394" s="8" t="s">
        <v>2630</v>
      </c>
      <c r="C1394" t="s">
        <v>21</v>
      </c>
      <c r="D1394" s="4">
        <f t="shared" si="120"/>
        <v>0</v>
      </c>
      <c r="E1394" s="5" t="s">
        <v>11</v>
      </c>
      <c r="F1394" s="5" t="s">
        <v>22</v>
      </c>
      <c r="G1394" s="5">
        <v>2560</v>
      </c>
      <c r="H1394" s="5">
        <v>1900</v>
      </c>
      <c r="I1394" s="5">
        <f t="shared" si="124"/>
        <v>116</v>
      </c>
      <c r="J1394" s="7">
        <v>760000</v>
      </c>
      <c r="K1394" s="9">
        <v>41922</v>
      </c>
      <c r="L1394" s="9">
        <v>42199</v>
      </c>
      <c r="M1394" s="8" t="s">
        <v>2631</v>
      </c>
      <c r="N1394" s="5">
        <f t="shared" si="121"/>
        <v>0</v>
      </c>
      <c r="O1394" s="5">
        <f t="shared" si="122"/>
        <v>1</v>
      </c>
      <c r="P1394" s="4">
        <v>2</v>
      </c>
      <c r="Q1394" s="5">
        <v>38.292299999999997</v>
      </c>
      <c r="R1394" s="5">
        <v>-122.296102</v>
      </c>
      <c r="S1394" s="24">
        <v>100</v>
      </c>
      <c r="T1394" s="24">
        <v>75.450081830000002</v>
      </c>
      <c r="U1394" s="24">
        <v>2.5210084030000002</v>
      </c>
      <c r="V1394" s="24">
        <v>43.009931250000001</v>
      </c>
      <c r="W1394" s="24">
        <v>0.152788388</v>
      </c>
      <c r="X1394" s="25">
        <v>32462</v>
      </c>
      <c r="Y1394" s="24">
        <v>43.044189850000002</v>
      </c>
      <c r="Z1394" s="24">
        <v>81.242807830000004</v>
      </c>
    </row>
    <row r="1395" spans="1:26">
      <c r="A1395" s="4">
        <v>1394</v>
      </c>
      <c r="B1395" s="8" t="s">
        <v>2632</v>
      </c>
      <c r="C1395" t="s">
        <v>21</v>
      </c>
      <c r="D1395" s="4">
        <f t="shared" si="120"/>
        <v>0</v>
      </c>
      <c r="E1395" s="5" t="s">
        <v>11</v>
      </c>
      <c r="F1395" s="5" t="s">
        <v>22</v>
      </c>
      <c r="G1395" s="5">
        <v>1333</v>
      </c>
      <c r="H1395" s="5">
        <v>1937</v>
      </c>
      <c r="I1395" s="5">
        <f t="shared" si="124"/>
        <v>79</v>
      </c>
      <c r="J1395" s="7">
        <v>500200</v>
      </c>
      <c r="K1395" s="9">
        <v>41922</v>
      </c>
      <c r="L1395" s="9">
        <v>42118</v>
      </c>
      <c r="M1395" s="5" t="s">
        <v>702</v>
      </c>
      <c r="N1395" s="5">
        <f t="shared" si="121"/>
        <v>0</v>
      </c>
      <c r="O1395" s="5">
        <f t="shared" si="122"/>
        <v>0</v>
      </c>
      <c r="P1395" s="4">
        <v>1</v>
      </c>
      <c r="Q1395" s="5">
        <v>38.292318000000002</v>
      </c>
      <c r="R1395" s="5">
        <v>-122.296913</v>
      </c>
      <c r="S1395" s="24">
        <v>100</v>
      </c>
      <c r="T1395" s="24">
        <v>75.450081830000002</v>
      </c>
      <c r="U1395" s="24">
        <v>2.5210084030000002</v>
      </c>
      <c r="V1395" s="24">
        <v>43.009931250000001</v>
      </c>
      <c r="W1395" s="24">
        <v>0.152788388</v>
      </c>
      <c r="X1395" s="25">
        <v>32462</v>
      </c>
      <c r="Y1395" s="24">
        <v>43.044189850000002</v>
      </c>
      <c r="Z1395" s="24">
        <v>81.242807830000004</v>
      </c>
    </row>
    <row r="1396" spans="1:26">
      <c r="A1396" s="4">
        <v>1395</v>
      </c>
      <c r="B1396" s="8" t="s">
        <v>2633</v>
      </c>
      <c r="C1396" t="s">
        <v>21</v>
      </c>
      <c r="D1396" s="4">
        <f t="shared" si="120"/>
        <v>1</v>
      </c>
      <c r="E1396" s="5" t="s">
        <v>46</v>
      </c>
      <c r="F1396" s="5" t="s">
        <v>22</v>
      </c>
      <c r="G1396" s="5">
        <v>1196</v>
      </c>
      <c r="H1396" s="5">
        <v>1900</v>
      </c>
      <c r="I1396" s="5">
        <f t="shared" si="124"/>
        <v>116</v>
      </c>
      <c r="J1396" s="7">
        <v>493900</v>
      </c>
      <c r="K1396" s="33" t="s">
        <v>2782</v>
      </c>
      <c r="L1396" s="5" t="s">
        <v>2782</v>
      </c>
      <c r="M1396" s="8" t="s">
        <v>2634</v>
      </c>
      <c r="N1396" s="5">
        <f t="shared" si="121"/>
        <v>0</v>
      </c>
      <c r="O1396" s="5">
        <f t="shared" si="122"/>
        <v>1</v>
      </c>
      <c r="P1396" s="4">
        <v>4</v>
      </c>
      <c r="Q1396" s="5">
        <v>38.292037999999998</v>
      </c>
      <c r="R1396" s="5">
        <v>-122.298069</v>
      </c>
      <c r="S1396" s="24">
        <v>100</v>
      </c>
      <c r="T1396" s="24">
        <v>75.450081830000002</v>
      </c>
      <c r="U1396" s="24">
        <v>2.5210084030000002</v>
      </c>
      <c r="V1396" s="24">
        <v>43.009931250000001</v>
      </c>
      <c r="W1396" s="24">
        <v>0.152788388</v>
      </c>
      <c r="X1396" s="25">
        <v>32462</v>
      </c>
      <c r="Y1396" s="24">
        <v>43.044189850000002</v>
      </c>
      <c r="Z1396" s="24">
        <v>81.242807830000004</v>
      </c>
    </row>
    <row r="1397" spans="1:26">
      <c r="A1397" s="4">
        <v>1396</v>
      </c>
      <c r="B1397" s="8" t="s">
        <v>2635</v>
      </c>
      <c r="C1397" t="s">
        <v>21</v>
      </c>
      <c r="D1397" s="4">
        <f t="shared" si="120"/>
        <v>0</v>
      </c>
      <c r="E1397" s="5" t="s">
        <v>11</v>
      </c>
      <c r="F1397" s="5" t="s">
        <v>22</v>
      </c>
      <c r="G1397" s="5">
        <v>1942</v>
      </c>
      <c r="H1397" s="5">
        <v>1910</v>
      </c>
      <c r="I1397" s="5">
        <f t="shared" si="124"/>
        <v>106</v>
      </c>
      <c r="J1397" s="7">
        <v>589800</v>
      </c>
      <c r="K1397" s="9">
        <v>41893</v>
      </c>
      <c r="L1397" s="5" t="s">
        <v>612</v>
      </c>
      <c r="M1397" s="5" t="s">
        <v>634</v>
      </c>
      <c r="N1397" s="5">
        <f t="shared" si="121"/>
        <v>0</v>
      </c>
      <c r="O1397" s="5">
        <f t="shared" si="122"/>
        <v>0</v>
      </c>
      <c r="P1397" s="4">
        <v>2</v>
      </c>
      <c r="Q1397" s="5">
        <v>38.292313</v>
      </c>
      <c r="R1397" s="5">
        <v>-122.29805899999999</v>
      </c>
      <c r="S1397" s="24">
        <v>100</v>
      </c>
      <c r="T1397" s="24">
        <v>75.450081830000002</v>
      </c>
      <c r="U1397" s="24">
        <v>2.5210084030000002</v>
      </c>
      <c r="V1397" s="24">
        <v>43.009931250000001</v>
      </c>
      <c r="W1397" s="24">
        <v>0.152788388</v>
      </c>
      <c r="X1397" s="25">
        <v>32462</v>
      </c>
      <c r="Y1397" s="24">
        <v>43.044189850000002</v>
      </c>
      <c r="Z1397" s="24">
        <v>81.242807830000004</v>
      </c>
    </row>
    <row r="1398" spans="1:26">
      <c r="A1398" s="4">
        <v>1397</v>
      </c>
      <c r="B1398" s="8" t="s">
        <v>2636</v>
      </c>
      <c r="C1398" t="s">
        <v>21</v>
      </c>
      <c r="D1398" s="4">
        <f t="shared" si="120"/>
        <v>0</v>
      </c>
      <c r="E1398" s="5" t="s">
        <v>11</v>
      </c>
      <c r="F1398" s="5" t="s">
        <v>22</v>
      </c>
      <c r="G1398" s="5">
        <v>1494</v>
      </c>
      <c r="H1398" s="5">
        <v>1937</v>
      </c>
      <c r="I1398" s="5">
        <f t="shared" si="124"/>
        <v>79</v>
      </c>
      <c r="J1398" s="7">
        <v>606800</v>
      </c>
      <c r="K1398" s="9">
        <v>42326</v>
      </c>
      <c r="L1398" s="5" t="s">
        <v>2637</v>
      </c>
      <c r="M1398" s="8" t="s">
        <v>2638</v>
      </c>
      <c r="N1398" s="5">
        <f t="shared" si="121"/>
        <v>0</v>
      </c>
      <c r="O1398" s="5">
        <f t="shared" si="122"/>
        <v>0</v>
      </c>
      <c r="P1398" s="4">
        <v>2</v>
      </c>
      <c r="Q1398" s="5">
        <v>38.292378999999997</v>
      </c>
      <c r="R1398" s="5">
        <v>-122.29756399999999</v>
      </c>
      <c r="S1398" s="24">
        <v>100</v>
      </c>
      <c r="T1398" s="24">
        <v>75.450081830000002</v>
      </c>
      <c r="U1398" s="24">
        <v>2.5210084030000002</v>
      </c>
      <c r="V1398" s="24">
        <v>43.009931250000001</v>
      </c>
      <c r="W1398" s="24">
        <v>0.152788388</v>
      </c>
      <c r="X1398" s="25">
        <v>32462</v>
      </c>
      <c r="Y1398" s="24">
        <v>43.044189850000002</v>
      </c>
      <c r="Z1398" s="24">
        <v>81.242807830000004</v>
      </c>
    </row>
    <row r="1399" spans="1:26">
      <c r="A1399" s="4">
        <v>1398</v>
      </c>
      <c r="B1399" s="8" t="s">
        <v>2639</v>
      </c>
      <c r="C1399" t="s">
        <v>21</v>
      </c>
      <c r="D1399" s="4">
        <f t="shared" si="120"/>
        <v>0</v>
      </c>
      <c r="E1399" s="5" t="s">
        <v>11</v>
      </c>
      <c r="F1399" s="5" t="s">
        <v>22</v>
      </c>
      <c r="G1399" s="5">
        <v>2408</v>
      </c>
      <c r="H1399" s="5">
        <v>1930</v>
      </c>
      <c r="I1399" s="5">
        <f t="shared" si="124"/>
        <v>86</v>
      </c>
      <c r="J1399" s="7">
        <v>734300</v>
      </c>
      <c r="K1399" s="9">
        <v>41894</v>
      </c>
      <c r="L1399" s="9">
        <v>41982</v>
      </c>
      <c r="M1399" s="5" t="s">
        <v>702</v>
      </c>
      <c r="N1399" s="5">
        <f t="shared" si="121"/>
        <v>0</v>
      </c>
      <c r="O1399" s="5">
        <f t="shared" si="122"/>
        <v>0</v>
      </c>
      <c r="P1399" s="4">
        <v>1</v>
      </c>
      <c r="Q1399" s="5">
        <v>38.292625000000001</v>
      </c>
      <c r="R1399" s="5">
        <v>-122.297426</v>
      </c>
      <c r="S1399" s="24">
        <v>100</v>
      </c>
      <c r="T1399" s="24">
        <v>75.450081830000002</v>
      </c>
      <c r="U1399" s="24">
        <v>2.5210084030000002</v>
      </c>
      <c r="V1399" s="24">
        <v>43.009931250000001</v>
      </c>
      <c r="W1399" s="24">
        <v>0.152788388</v>
      </c>
      <c r="X1399" s="25">
        <v>32462</v>
      </c>
      <c r="Y1399" s="24">
        <v>43.044189850000002</v>
      </c>
      <c r="Z1399" s="24">
        <v>81.242807830000004</v>
      </c>
    </row>
    <row r="1400" spans="1:26">
      <c r="A1400" s="4">
        <v>1399</v>
      </c>
      <c r="B1400" s="8" t="s">
        <v>2640</v>
      </c>
      <c r="C1400" t="s">
        <v>21</v>
      </c>
      <c r="D1400" s="4">
        <f t="shared" si="120"/>
        <v>1</v>
      </c>
      <c r="E1400" s="5" t="s">
        <v>46</v>
      </c>
      <c r="F1400" s="5" t="s">
        <v>22</v>
      </c>
      <c r="G1400" s="5">
        <v>1816</v>
      </c>
      <c r="H1400" s="5">
        <v>1910</v>
      </c>
      <c r="I1400" s="5">
        <f t="shared" si="124"/>
        <v>106</v>
      </c>
      <c r="J1400" s="7">
        <v>538400</v>
      </c>
      <c r="K1400" s="9">
        <v>41969</v>
      </c>
      <c r="L1400" s="5" t="s">
        <v>2641</v>
      </c>
      <c r="M1400" s="8" t="s">
        <v>2642</v>
      </c>
      <c r="N1400" s="5">
        <f t="shared" si="121"/>
        <v>0</v>
      </c>
      <c r="O1400" s="5">
        <f t="shared" si="122"/>
        <v>1</v>
      </c>
      <c r="P1400" s="4">
        <v>4</v>
      </c>
      <c r="Q1400" s="5">
        <v>38.292695999999999</v>
      </c>
      <c r="R1400" s="5">
        <v>-122.298182</v>
      </c>
      <c r="S1400" s="24">
        <v>100</v>
      </c>
      <c r="T1400" s="24">
        <v>75.450081830000002</v>
      </c>
      <c r="U1400" s="24">
        <v>2.5210084030000002</v>
      </c>
      <c r="V1400" s="24">
        <v>43.009931250000001</v>
      </c>
      <c r="W1400" s="24">
        <v>0.152788388</v>
      </c>
      <c r="X1400" s="25">
        <v>32462</v>
      </c>
      <c r="Y1400" s="24">
        <v>43.044189850000002</v>
      </c>
      <c r="Z1400" s="24">
        <v>81.242807830000004</v>
      </c>
    </row>
    <row r="1401" spans="1:26">
      <c r="A1401" s="4">
        <v>1400</v>
      </c>
      <c r="B1401" s="8" t="s">
        <v>2643</v>
      </c>
      <c r="C1401" t="s">
        <v>21</v>
      </c>
      <c r="D1401" s="4">
        <f t="shared" si="120"/>
        <v>0</v>
      </c>
      <c r="E1401" s="5" t="s">
        <v>11</v>
      </c>
      <c r="F1401" s="5" t="s">
        <v>22</v>
      </c>
      <c r="G1401" s="5">
        <v>1336</v>
      </c>
      <c r="H1401" s="5">
        <v>1944</v>
      </c>
      <c r="I1401" s="5">
        <f t="shared" si="124"/>
        <v>72</v>
      </c>
      <c r="J1401" s="7">
        <v>505600</v>
      </c>
      <c r="K1401" s="9">
        <v>42236</v>
      </c>
      <c r="L1401" s="5" t="s">
        <v>2644</v>
      </c>
      <c r="M1401" s="8" t="s">
        <v>2645</v>
      </c>
      <c r="N1401" s="5">
        <f t="shared" si="121"/>
        <v>1</v>
      </c>
      <c r="O1401" s="5">
        <f t="shared" si="122"/>
        <v>1</v>
      </c>
      <c r="P1401" s="4">
        <v>3</v>
      </c>
      <c r="Q1401" s="5">
        <v>38.291454999999999</v>
      </c>
      <c r="R1401" s="5">
        <v>-122.29893199999999</v>
      </c>
      <c r="S1401" s="24">
        <v>100</v>
      </c>
      <c r="T1401" s="24">
        <v>75.450081830000002</v>
      </c>
      <c r="U1401" s="24">
        <v>2.5210084030000002</v>
      </c>
      <c r="V1401" s="24">
        <v>43.009931250000001</v>
      </c>
      <c r="W1401" s="24">
        <v>0.152788388</v>
      </c>
      <c r="X1401" s="25">
        <v>32462</v>
      </c>
      <c r="Y1401" s="24">
        <v>43.044189850000002</v>
      </c>
      <c r="Z1401" s="24">
        <v>81.242807830000004</v>
      </c>
    </row>
    <row r="1402" spans="1:26">
      <c r="A1402" s="4">
        <v>1401</v>
      </c>
      <c r="B1402" s="8" t="s">
        <v>2646</v>
      </c>
      <c r="C1402" t="s">
        <v>21</v>
      </c>
      <c r="D1402" s="4">
        <f t="shared" si="120"/>
        <v>0</v>
      </c>
      <c r="E1402" s="5" t="s">
        <v>11</v>
      </c>
      <c r="F1402" s="5" t="s">
        <v>22</v>
      </c>
      <c r="G1402" s="6">
        <v>1150</v>
      </c>
      <c r="H1402" s="5" t="s">
        <v>2782</v>
      </c>
      <c r="I1402" s="5" t="s">
        <v>2782</v>
      </c>
      <c r="J1402" s="7" t="s">
        <v>2647</v>
      </c>
      <c r="K1402" s="9">
        <v>42081</v>
      </c>
      <c r="L1402" s="9">
        <v>42129</v>
      </c>
      <c r="M1402" s="8" t="s">
        <v>2648</v>
      </c>
      <c r="N1402" s="5">
        <f t="shared" si="121"/>
        <v>0</v>
      </c>
      <c r="O1402" s="5">
        <f t="shared" si="122"/>
        <v>0</v>
      </c>
      <c r="P1402" s="4">
        <v>2</v>
      </c>
      <c r="Q1402" s="5">
        <v>38.291418</v>
      </c>
      <c r="R1402" s="5">
        <v>-122.29879</v>
      </c>
      <c r="S1402" s="24">
        <v>100</v>
      </c>
      <c r="T1402" s="24">
        <v>75.450081830000002</v>
      </c>
      <c r="U1402" s="24">
        <v>2.5210084030000002</v>
      </c>
      <c r="V1402" s="24">
        <v>43.009931250000001</v>
      </c>
      <c r="W1402" s="24">
        <v>0.152788388</v>
      </c>
      <c r="X1402" s="25">
        <v>32462</v>
      </c>
      <c r="Y1402" s="24">
        <v>43.044189850000002</v>
      </c>
      <c r="Z1402" s="24">
        <v>81.242807830000004</v>
      </c>
    </row>
    <row r="1403" spans="1:26">
      <c r="A1403" s="4">
        <v>1402</v>
      </c>
      <c r="B1403" s="8" t="s">
        <v>2649</v>
      </c>
      <c r="C1403" t="s">
        <v>21</v>
      </c>
      <c r="D1403" s="4">
        <f t="shared" si="120"/>
        <v>0</v>
      </c>
      <c r="E1403" s="5" t="s">
        <v>11</v>
      </c>
      <c r="F1403" s="5" t="s">
        <v>22</v>
      </c>
      <c r="G1403" s="5">
        <v>1356</v>
      </c>
      <c r="H1403" s="5">
        <v>1918</v>
      </c>
      <c r="I1403" s="5">
        <f>2016-H1403</f>
        <v>98</v>
      </c>
      <c r="J1403" s="7">
        <v>513700</v>
      </c>
      <c r="K1403" s="5" t="s">
        <v>2782</v>
      </c>
      <c r="L1403" s="5" t="s">
        <v>2782</v>
      </c>
      <c r="M1403" s="5" t="s">
        <v>702</v>
      </c>
      <c r="N1403" s="5">
        <f t="shared" si="121"/>
        <v>0</v>
      </c>
      <c r="O1403" s="5">
        <f t="shared" si="122"/>
        <v>0</v>
      </c>
      <c r="P1403" s="4">
        <v>2</v>
      </c>
      <c r="Q1403" s="5">
        <v>38.291690000000003</v>
      </c>
      <c r="R1403" s="5">
        <v>-122.298676</v>
      </c>
      <c r="S1403" s="24">
        <v>100</v>
      </c>
      <c r="T1403" s="24">
        <v>75.450081830000002</v>
      </c>
      <c r="U1403" s="24">
        <v>2.5210084030000002</v>
      </c>
      <c r="V1403" s="24">
        <v>43.009931250000001</v>
      </c>
      <c r="W1403" s="24">
        <v>0.152788388</v>
      </c>
      <c r="X1403" s="25">
        <v>32462</v>
      </c>
      <c r="Y1403" s="24">
        <v>43.044189850000002</v>
      </c>
      <c r="Z1403" s="24">
        <v>81.242807830000004</v>
      </c>
    </row>
    <row r="1404" spans="1:26">
      <c r="A1404" s="4">
        <v>1403</v>
      </c>
      <c r="B1404" s="8" t="s">
        <v>2650</v>
      </c>
      <c r="C1404" t="s">
        <v>21</v>
      </c>
      <c r="D1404" s="4">
        <f t="shared" si="120"/>
        <v>0</v>
      </c>
      <c r="E1404" s="5" t="s">
        <v>11</v>
      </c>
      <c r="F1404" s="5" t="s">
        <v>22</v>
      </c>
      <c r="G1404" s="5">
        <v>1963</v>
      </c>
      <c r="H1404" s="5">
        <v>1968</v>
      </c>
      <c r="I1404" s="5">
        <f>2016-H1404</f>
        <v>48</v>
      </c>
      <c r="J1404" s="7">
        <v>591000</v>
      </c>
      <c r="K1404" s="5" t="s">
        <v>2782</v>
      </c>
      <c r="L1404" s="5" t="s">
        <v>2782</v>
      </c>
      <c r="M1404" s="8" t="s">
        <v>2651</v>
      </c>
      <c r="N1404" s="5">
        <f t="shared" si="121"/>
        <v>0</v>
      </c>
      <c r="O1404" s="5">
        <f t="shared" si="122"/>
        <v>0</v>
      </c>
      <c r="P1404" s="4">
        <v>2</v>
      </c>
      <c r="Q1404" s="5">
        <v>38.292237</v>
      </c>
      <c r="R1404" s="5">
        <v>-122.29877</v>
      </c>
      <c r="S1404" s="24">
        <v>100</v>
      </c>
      <c r="T1404" s="24">
        <v>75.450081830000002</v>
      </c>
      <c r="U1404" s="24">
        <v>2.5210084030000002</v>
      </c>
      <c r="V1404" s="24">
        <v>43.009931250000001</v>
      </c>
      <c r="W1404" s="24">
        <v>0.152788388</v>
      </c>
      <c r="X1404" s="25">
        <v>32462</v>
      </c>
      <c r="Y1404" s="24">
        <v>43.044189850000002</v>
      </c>
      <c r="Z1404" s="24">
        <v>81.242807830000004</v>
      </c>
    </row>
    <row r="1405" spans="1:26">
      <c r="A1405" s="4">
        <v>1404</v>
      </c>
      <c r="B1405" s="8" t="s">
        <v>2652</v>
      </c>
      <c r="C1405" t="s">
        <v>21</v>
      </c>
      <c r="D1405" s="4">
        <f t="shared" si="120"/>
        <v>0</v>
      </c>
      <c r="E1405" s="5" t="s">
        <v>11</v>
      </c>
      <c r="F1405" s="5" t="s">
        <v>22</v>
      </c>
      <c r="G1405" s="5">
        <v>1274</v>
      </c>
      <c r="H1405" s="5">
        <v>1967</v>
      </c>
      <c r="I1405" s="5">
        <f>2016-H1405</f>
        <v>49</v>
      </c>
      <c r="J1405" s="7">
        <v>498300</v>
      </c>
      <c r="K1405" s="9">
        <v>41885</v>
      </c>
      <c r="L1405" s="9">
        <v>41915</v>
      </c>
      <c r="M1405" s="8" t="s">
        <v>2653</v>
      </c>
      <c r="N1405" s="5">
        <f t="shared" si="121"/>
        <v>1</v>
      </c>
      <c r="O1405" s="5">
        <f t="shared" si="122"/>
        <v>0</v>
      </c>
      <c r="P1405" s="4">
        <v>1</v>
      </c>
      <c r="Q1405" s="5">
        <v>38.292377999999999</v>
      </c>
      <c r="R1405" s="5">
        <v>-122.298767</v>
      </c>
      <c r="S1405" s="24">
        <v>100</v>
      </c>
      <c r="T1405" s="24">
        <v>75.450081830000002</v>
      </c>
      <c r="U1405" s="24">
        <v>2.5210084030000002</v>
      </c>
      <c r="V1405" s="24">
        <v>43.009931250000001</v>
      </c>
      <c r="W1405" s="24">
        <v>0.152788388</v>
      </c>
      <c r="X1405" s="25">
        <v>32462</v>
      </c>
      <c r="Y1405" s="24">
        <v>43.044189850000002</v>
      </c>
      <c r="Z1405" s="24">
        <v>81.242807830000004</v>
      </c>
    </row>
    <row r="1406" spans="1:26">
      <c r="A1406" s="4">
        <v>1405</v>
      </c>
      <c r="B1406" s="8" t="s">
        <v>2654</v>
      </c>
      <c r="C1406" t="s">
        <v>21</v>
      </c>
      <c r="D1406" s="4">
        <f t="shared" si="120"/>
        <v>1</v>
      </c>
      <c r="E1406" s="5" t="s">
        <v>46</v>
      </c>
      <c r="F1406" s="5" t="s">
        <v>22</v>
      </c>
      <c r="G1406" s="6">
        <v>1400</v>
      </c>
      <c r="H1406" s="5" t="s">
        <v>2782</v>
      </c>
      <c r="I1406" s="5" t="s">
        <v>2782</v>
      </c>
      <c r="J1406" s="7" t="s">
        <v>2782</v>
      </c>
      <c r="K1406" s="9">
        <v>41885</v>
      </c>
      <c r="L1406" s="9">
        <v>41900</v>
      </c>
      <c r="M1406" s="8" t="s">
        <v>2655</v>
      </c>
      <c r="N1406" s="5">
        <f t="shared" si="121"/>
        <v>0</v>
      </c>
      <c r="O1406" s="5">
        <f t="shared" si="122"/>
        <v>0</v>
      </c>
      <c r="P1406" s="4">
        <v>2</v>
      </c>
      <c r="Q1406" s="5">
        <v>38.292819999999999</v>
      </c>
      <c r="R1406" s="5">
        <v>-122.298956</v>
      </c>
      <c r="S1406" s="24">
        <v>100</v>
      </c>
      <c r="T1406" s="24">
        <v>75.450081830000002</v>
      </c>
      <c r="U1406" s="24">
        <v>2.5210084030000002</v>
      </c>
      <c r="V1406" s="24">
        <v>43.009931250000001</v>
      </c>
      <c r="W1406" s="24">
        <v>0.152788388</v>
      </c>
      <c r="X1406" s="25">
        <v>32462</v>
      </c>
      <c r="Y1406" s="24">
        <v>43.044189850000002</v>
      </c>
      <c r="Z1406" s="24">
        <v>81.242807830000004</v>
      </c>
    </row>
    <row r="1407" spans="1:26">
      <c r="A1407" s="4">
        <v>1406</v>
      </c>
      <c r="B1407" s="8" t="s">
        <v>2656</v>
      </c>
      <c r="C1407" t="s">
        <v>21</v>
      </c>
      <c r="D1407" s="4">
        <f t="shared" si="120"/>
        <v>0</v>
      </c>
      <c r="E1407" s="5" t="s">
        <v>11</v>
      </c>
      <c r="F1407" s="5" t="s">
        <v>22</v>
      </c>
      <c r="G1407" s="6">
        <v>1200</v>
      </c>
      <c r="H1407" s="5" t="s">
        <v>2782</v>
      </c>
      <c r="I1407" s="5" t="s">
        <v>2782</v>
      </c>
      <c r="J1407" s="7">
        <v>610000</v>
      </c>
      <c r="K1407" s="5" t="s">
        <v>2782</v>
      </c>
      <c r="L1407" s="5" t="s">
        <v>2782</v>
      </c>
      <c r="M1407" s="5" t="s">
        <v>2657</v>
      </c>
      <c r="N1407" s="5">
        <f t="shared" si="121"/>
        <v>0</v>
      </c>
      <c r="O1407" s="5">
        <f t="shared" si="122"/>
        <v>0</v>
      </c>
      <c r="P1407" s="4">
        <v>2</v>
      </c>
      <c r="Q1407" s="5">
        <v>38.292881000000001</v>
      </c>
      <c r="R1407" s="5">
        <v>-122.299791</v>
      </c>
      <c r="S1407" s="24">
        <v>100</v>
      </c>
      <c r="T1407" s="24">
        <v>75.450081830000002</v>
      </c>
      <c r="U1407" s="24">
        <v>2.5210084030000002</v>
      </c>
      <c r="V1407" s="24">
        <v>43.009931250000001</v>
      </c>
      <c r="W1407" s="24">
        <v>0.152788388</v>
      </c>
      <c r="X1407" s="25">
        <v>32462</v>
      </c>
      <c r="Y1407" s="24">
        <v>43.044189850000002</v>
      </c>
      <c r="Z1407" s="24">
        <v>81.242807830000004</v>
      </c>
    </row>
    <row r="1408" spans="1:26">
      <c r="A1408" s="4">
        <v>1407</v>
      </c>
      <c r="B1408" s="8" t="s">
        <v>2658</v>
      </c>
      <c r="C1408" t="s">
        <v>21</v>
      </c>
      <c r="D1408" s="4">
        <f t="shared" si="120"/>
        <v>1</v>
      </c>
      <c r="E1408" s="5" t="s">
        <v>46</v>
      </c>
      <c r="F1408" s="5" t="s">
        <v>22</v>
      </c>
      <c r="G1408" s="6">
        <v>1500</v>
      </c>
      <c r="H1408" s="5" t="s">
        <v>2782</v>
      </c>
      <c r="I1408" s="5" t="s">
        <v>2782</v>
      </c>
      <c r="J1408" s="7">
        <v>610000</v>
      </c>
      <c r="K1408" s="9">
        <v>41891</v>
      </c>
      <c r="L1408" s="9">
        <v>41942</v>
      </c>
      <c r="M1408" s="5" t="s">
        <v>6</v>
      </c>
      <c r="N1408" s="5">
        <f t="shared" si="121"/>
        <v>0</v>
      </c>
      <c r="O1408" s="5">
        <f t="shared" si="122"/>
        <v>0</v>
      </c>
      <c r="P1408" s="4">
        <v>4</v>
      </c>
      <c r="Q1408" s="5">
        <v>38.291449999999998</v>
      </c>
      <c r="R1408" s="5">
        <v>-122.301237</v>
      </c>
      <c r="S1408" s="24">
        <v>100</v>
      </c>
      <c r="T1408" s="24">
        <v>75.450081830000002</v>
      </c>
      <c r="U1408" s="24">
        <v>2.5210084030000002</v>
      </c>
      <c r="V1408" s="24">
        <v>43.009931250000001</v>
      </c>
      <c r="W1408" s="24">
        <v>0.152788388</v>
      </c>
      <c r="X1408" s="25">
        <v>32462</v>
      </c>
      <c r="Y1408" s="24">
        <v>43.044189850000002</v>
      </c>
      <c r="Z1408" s="24">
        <v>81.242807830000004</v>
      </c>
    </row>
    <row r="1409" spans="1:26">
      <c r="A1409" s="4">
        <v>1408</v>
      </c>
      <c r="B1409" s="8" t="s">
        <v>2659</v>
      </c>
      <c r="C1409" t="s">
        <v>21</v>
      </c>
      <c r="D1409" s="4">
        <f t="shared" si="120"/>
        <v>1</v>
      </c>
      <c r="E1409" s="5" t="s">
        <v>46</v>
      </c>
      <c r="F1409" s="5" t="s">
        <v>12</v>
      </c>
      <c r="G1409" s="6">
        <v>6000</v>
      </c>
      <c r="H1409" s="5" t="s">
        <v>2782</v>
      </c>
      <c r="I1409" s="5" t="s">
        <v>2782</v>
      </c>
      <c r="J1409" s="7" t="s">
        <v>2782</v>
      </c>
      <c r="K1409" s="5" t="s">
        <v>2660</v>
      </c>
      <c r="L1409" s="9" t="s">
        <v>2661</v>
      </c>
      <c r="M1409" s="8" t="s">
        <v>2662</v>
      </c>
      <c r="N1409" s="5">
        <f t="shared" si="121"/>
        <v>0</v>
      </c>
      <c r="O1409" s="5">
        <f t="shared" si="122"/>
        <v>0</v>
      </c>
      <c r="P1409" s="4">
        <v>4</v>
      </c>
      <c r="Q1409" s="5">
        <v>38.291451000000002</v>
      </c>
      <c r="R1409" s="5">
        <v>-122.300561</v>
      </c>
      <c r="S1409" s="24">
        <v>100</v>
      </c>
      <c r="T1409" s="24">
        <v>75.450081830000002</v>
      </c>
      <c r="U1409" s="24">
        <v>2.5210084030000002</v>
      </c>
      <c r="V1409" s="24">
        <v>43.009931250000001</v>
      </c>
      <c r="W1409" s="24">
        <v>0.152788388</v>
      </c>
      <c r="X1409" s="25">
        <v>32462</v>
      </c>
      <c r="Y1409" s="24">
        <v>43.044189850000002</v>
      </c>
      <c r="Z1409" s="24">
        <v>81.242807830000004</v>
      </c>
    </row>
    <row r="1410" spans="1:26">
      <c r="A1410" s="4">
        <v>1409</v>
      </c>
      <c r="B1410" s="8" t="s">
        <v>2663</v>
      </c>
      <c r="C1410" t="s">
        <v>21</v>
      </c>
      <c r="D1410" s="4">
        <f t="shared" ref="D1410:D1471" si="125">IF(E1410="Red",1,0)</f>
        <v>0</v>
      </c>
      <c r="E1410" s="5" t="s">
        <v>11</v>
      </c>
      <c r="F1410" s="5" t="s">
        <v>22</v>
      </c>
      <c r="G1410" s="6">
        <v>700</v>
      </c>
      <c r="H1410" s="5" t="s">
        <v>2782</v>
      </c>
      <c r="I1410" s="5" t="s">
        <v>2782</v>
      </c>
      <c r="J1410" s="7" t="s">
        <v>2782</v>
      </c>
      <c r="K1410" s="5" t="s">
        <v>2782</v>
      </c>
      <c r="L1410" s="5" t="s">
        <v>2782</v>
      </c>
      <c r="M1410" s="8" t="s">
        <v>2664</v>
      </c>
      <c r="N1410" s="5">
        <f t="shared" ref="N1410:N1471" si="126">IF(ISNUMBER(FIND("chimney",M1410))= TRUE,1,0)</f>
        <v>0</v>
      </c>
      <c r="O1410" s="5">
        <f t="shared" ref="O1410:O1471" si="127">IF(ISNUMBER(FIND("foundation",M1410))= TRUE,1,0)</f>
        <v>0</v>
      </c>
      <c r="P1410" s="4">
        <v>2</v>
      </c>
      <c r="Q1410" s="5">
        <v>38.291747000000001</v>
      </c>
      <c r="R1410" s="5">
        <v>-122.30084100000001</v>
      </c>
      <c r="S1410" s="24">
        <v>100</v>
      </c>
      <c r="T1410" s="24">
        <v>75.450081830000002</v>
      </c>
      <c r="U1410" s="24">
        <v>2.5210084030000002</v>
      </c>
      <c r="V1410" s="24">
        <v>43.009931250000001</v>
      </c>
      <c r="W1410" s="24">
        <v>0.152788388</v>
      </c>
      <c r="X1410" s="25">
        <v>32462</v>
      </c>
      <c r="Y1410" s="24">
        <v>43.044189850000002</v>
      </c>
      <c r="Z1410" s="24">
        <v>81.242807830000004</v>
      </c>
    </row>
    <row r="1411" spans="1:26">
      <c r="A1411" s="4">
        <v>1410</v>
      </c>
      <c r="B1411" s="8" t="s">
        <v>2665</v>
      </c>
      <c r="C1411" t="s">
        <v>21</v>
      </c>
      <c r="D1411" s="4">
        <f t="shared" si="125"/>
        <v>1</v>
      </c>
      <c r="E1411" s="5" t="s">
        <v>46</v>
      </c>
      <c r="F1411" s="5" t="s">
        <v>12</v>
      </c>
      <c r="G1411" s="6">
        <v>1600</v>
      </c>
      <c r="H1411" s="5" t="s">
        <v>2782</v>
      </c>
      <c r="I1411" s="5" t="s">
        <v>2782</v>
      </c>
      <c r="J1411" s="7" t="s">
        <v>2782</v>
      </c>
      <c r="K1411" s="5" t="s">
        <v>2782</v>
      </c>
      <c r="L1411" s="5" t="s">
        <v>2782</v>
      </c>
      <c r="M1411" s="8" t="s">
        <v>2666</v>
      </c>
      <c r="N1411" s="5">
        <f t="shared" si="126"/>
        <v>0</v>
      </c>
      <c r="O1411" s="5">
        <f t="shared" si="127"/>
        <v>0</v>
      </c>
      <c r="P1411" s="4">
        <v>4</v>
      </c>
      <c r="Q1411" s="5">
        <v>38.292124000000001</v>
      </c>
      <c r="R1411" s="5">
        <v>-122.300859</v>
      </c>
      <c r="S1411" s="24">
        <v>100</v>
      </c>
      <c r="T1411" s="24">
        <v>75.450081830000002</v>
      </c>
      <c r="U1411" s="24">
        <v>2.5210084030000002</v>
      </c>
      <c r="V1411" s="24">
        <v>43.009931250000001</v>
      </c>
      <c r="W1411" s="24">
        <v>0.152788388</v>
      </c>
      <c r="X1411" s="25">
        <v>32462</v>
      </c>
      <c r="Y1411" s="24">
        <v>43.044189850000002</v>
      </c>
      <c r="Z1411" s="24">
        <v>81.242807830000004</v>
      </c>
    </row>
    <row r="1412" spans="1:26">
      <c r="A1412" s="4">
        <v>1411</v>
      </c>
      <c r="B1412" s="8" t="s">
        <v>2667</v>
      </c>
      <c r="C1412" t="s">
        <v>21</v>
      </c>
      <c r="D1412" s="4">
        <f t="shared" si="125"/>
        <v>0</v>
      </c>
      <c r="E1412" s="5" t="s">
        <v>11</v>
      </c>
      <c r="F1412" s="5" t="s">
        <v>12</v>
      </c>
      <c r="G1412" s="6">
        <v>1600</v>
      </c>
      <c r="H1412" s="5" t="s">
        <v>2782</v>
      </c>
      <c r="I1412" s="5" t="s">
        <v>2782</v>
      </c>
      <c r="J1412" s="7" t="s">
        <v>2782</v>
      </c>
      <c r="K1412" s="5" t="s">
        <v>2782</v>
      </c>
      <c r="L1412" s="5" t="s">
        <v>2782</v>
      </c>
      <c r="M1412" s="8" t="s">
        <v>2668</v>
      </c>
      <c r="N1412" s="5">
        <f t="shared" si="126"/>
        <v>0</v>
      </c>
      <c r="O1412" s="5">
        <f t="shared" si="127"/>
        <v>0</v>
      </c>
      <c r="P1412" s="4">
        <v>2</v>
      </c>
      <c r="Q1412" s="5">
        <v>38.292226999999997</v>
      </c>
      <c r="R1412" s="5">
        <v>-122.300625</v>
      </c>
      <c r="S1412" s="24">
        <v>100</v>
      </c>
      <c r="T1412" s="24">
        <v>75.450081830000002</v>
      </c>
      <c r="U1412" s="24">
        <v>2.5210084030000002</v>
      </c>
      <c r="V1412" s="24">
        <v>43.009931250000001</v>
      </c>
      <c r="W1412" s="24">
        <v>0.152788388</v>
      </c>
      <c r="X1412" s="25">
        <v>32462</v>
      </c>
      <c r="Y1412" s="24">
        <v>43.044189850000002</v>
      </c>
      <c r="Z1412" s="24">
        <v>81.242807830000004</v>
      </c>
    </row>
    <row r="1413" spans="1:26">
      <c r="A1413" s="4">
        <v>1412</v>
      </c>
      <c r="B1413" s="8" t="s">
        <v>2669</v>
      </c>
      <c r="C1413" t="s">
        <v>21</v>
      </c>
      <c r="D1413" s="4">
        <f t="shared" si="125"/>
        <v>0</v>
      </c>
      <c r="E1413" s="5" t="s">
        <v>11</v>
      </c>
      <c r="F1413" s="5" t="s">
        <v>22</v>
      </c>
      <c r="G1413" s="5">
        <v>2820</v>
      </c>
      <c r="H1413" s="5">
        <v>1901</v>
      </c>
      <c r="I1413" s="5">
        <f>2016-H1413</f>
        <v>115</v>
      </c>
      <c r="J1413" s="7">
        <v>734500</v>
      </c>
      <c r="K1413" s="5" t="s">
        <v>2782</v>
      </c>
      <c r="L1413" s="5" t="s">
        <v>2782</v>
      </c>
      <c r="M1413" s="5" t="s">
        <v>1957</v>
      </c>
      <c r="N1413" s="5">
        <f t="shared" si="126"/>
        <v>1</v>
      </c>
      <c r="O1413" s="5">
        <f t="shared" si="127"/>
        <v>0</v>
      </c>
      <c r="P1413" s="4">
        <v>1</v>
      </c>
      <c r="Q1413" s="5">
        <v>38.292872000000003</v>
      </c>
      <c r="R1413" s="5">
        <v>-122.294489</v>
      </c>
      <c r="S1413" s="24">
        <v>100</v>
      </c>
      <c r="T1413" s="24">
        <v>75.450081830000002</v>
      </c>
      <c r="U1413" s="24">
        <v>2.5210084030000002</v>
      </c>
      <c r="V1413" s="24">
        <v>43.009931250000001</v>
      </c>
      <c r="W1413" s="24">
        <v>0.152788388</v>
      </c>
      <c r="X1413" s="25">
        <v>32462</v>
      </c>
      <c r="Y1413" s="24">
        <v>43.044189850000002</v>
      </c>
      <c r="Z1413" s="24">
        <v>81.242807830000004</v>
      </c>
    </row>
    <row r="1414" spans="1:26">
      <c r="A1414" s="4">
        <v>1413</v>
      </c>
      <c r="B1414" s="8" t="s">
        <v>2670</v>
      </c>
      <c r="C1414" t="s">
        <v>21</v>
      </c>
      <c r="D1414" s="4">
        <f t="shared" si="125"/>
        <v>0</v>
      </c>
      <c r="E1414" s="5" t="s">
        <v>11</v>
      </c>
      <c r="F1414" s="5" t="s">
        <v>22</v>
      </c>
      <c r="G1414" s="6">
        <v>1800</v>
      </c>
      <c r="H1414" s="5" t="s">
        <v>2782</v>
      </c>
      <c r="I1414" s="5" t="s">
        <v>2782</v>
      </c>
      <c r="J1414" s="7" t="s">
        <v>2782</v>
      </c>
      <c r="K1414" s="9">
        <v>41907</v>
      </c>
      <c r="L1414" s="9">
        <v>41984</v>
      </c>
      <c r="M1414" s="8" t="s">
        <v>2671</v>
      </c>
      <c r="N1414" s="5">
        <f t="shared" si="126"/>
        <v>0</v>
      </c>
      <c r="O1414" s="5">
        <f t="shared" si="127"/>
        <v>0</v>
      </c>
      <c r="P1414" s="4">
        <v>2</v>
      </c>
      <c r="Q1414" s="5">
        <v>38.293627999999998</v>
      </c>
      <c r="R1414" s="5">
        <v>-122.294349</v>
      </c>
      <c r="S1414" s="24">
        <v>100</v>
      </c>
      <c r="T1414" s="24">
        <v>75.450081830000002</v>
      </c>
      <c r="U1414" s="24">
        <v>2.5210084030000002</v>
      </c>
      <c r="V1414" s="24">
        <v>43.009931250000001</v>
      </c>
      <c r="W1414" s="24">
        <v>0.152788388</v>
      </c>
      <c r="X1414" s="25">
        <v>32462</v>
      </c>
      <c r="Y1414" s="24">
        <v>43.044189850000002</v>
      </c>
      <c r="Z1414" s="24">
        <v>81.242807830000004</v>
      </c>
    </row>
    <row r="1415" spans="1:26">
      <c r="A1415" s="4">
        <v>1414</v>
      </c>
      <c r="B1415" s="8" t="s">
        <v>2672</v>
      </c>
      <c r="C1415" t="s">
        <v>21</v>
      </c>
      <c r="D1415" s="4">
        <f t="shared" si="125"/>
        <v>0</v>
      </c>
      <c r="E1415" s="5" t="s">
        <v>11</v>
      </c>
      <c r="F1415" s="5" t="s">
        <v>22</v>
      </c>
      <c r="G1415" s="5">
        <v>756</v>
      </c>
      <c r="H1415" s="5">
        <v>1900</v>
      </c>
      <c r="I1415" s="5">
        <f>2016-H1415</f>
        <v>116</v>
      </c>
      <c r="J1415" s="7">
        <v>440700</v>
      </c>
      <c r="K1415" s="5" t="s">
        <v>2782</v>
      </c>
      <c r="L1415" s="5" t="s">
        <v>2782</v>
      </c>
      <c r="M1415" s="8" t="s">
        <v>2673</v>
      </c>
      <c r="N1415" s="5">
        <f t="shared" si="126"/>
        <v>0</v>
      </c>
      <c r="O1415" s="5">
        <f t="shared" si="127"/>
        <v>0</v>
      </c>
      <c r="P1415" s="4">
        <v>2</v>
      </c>
      <c r="Q1415" s="5">
        <v>38.293689999999998</v>
      </c>
      <c r="R1415" s="5">
        <v>-122.29476699999999</v>
      </c>
      <c r="S1415" s="24">
        <v>100</v>
      </c>
      <c r="T1415" s="24">
        <v>75.450081830000002</v>
      </c>
      <c r="U1415" s="24">
        <v>2.5210084030000002</v>
      </c>
      <c r="V1415" s="24">
        <v>43.009931250000001</v>
      </c>
      <c r="W1415" s="24">
        <v>0.152788388</v>
      </c>
      <c r="X1415" s="25">
        <v>32462</v>
      </c>
      <c r="Y1415" s="24">
        <v>43.044189850000002</v>
      </c>
      <c r="Z1415" s="24">
        <v>81.242807830000004</v>
      </c>
    </row>
    <row r="1416" spans="1:26">
      <c r="A1416" s="4">
        <v>1415</v>
      </c>
      <c r="B1416" s="8" t="s">
        <v>2674</v>
      </c>
      <c r="C1416" t="s">
        <v>21</v>
      </c>
      <c r="D1416" s="4">
        <f t="shared" si="125"/>
        <v>1</v>
      </c>
      <c r="E1416" s="5" t="s">
        <v>46</v>
      </c>
      <c r="F1416" s="5" t="s">
        <v>22</v>
      </c>
      <c r="G1416" s="6">
        <v>1200</v>
      </c>
      <c r="H1416" s="5" t="s">
        <v>2782</v>
      </c>
      <c r="I1416" s="5" t="s">
        <v>2782</v>
      </c>
      <c r="J1416" s="7" t="s">
        <v>2782</v>
      </c>
      <c r="K1416" s="9">
        <v>41894</v>
      </c>
      <c r="L1416" s="9">
        <v>42303</v>
      </c>
      <c r="M1416" s="8" t="s">
        <v>2675</v>
      </c>
      <c r="N1416" s="5">
        <f t="shared" si="126"/>
        <v>0</v>
      </c>
      <c r="O1416" s="5">
        <f t="shared" si="127"/>
        <v>1</v>
      </c>
      <c r="P1416" s="4">
        <v>2</v>
      </c>
      <c r="Q1416" s="5">
        <v>38.293945000000001</v>
      </c>
      <c r="R1416" s="5">
        <v>-122.294321</v>
      </c>
      <c r="S1416" s="24">
        <v>100</v>
      </c>
      <c r="T1416" s="24">
        <v>75.450081830000002</v>
      </c>
      <c r="U1416" s="24">
        <v>2.5210084030000002</v>
      </c>
      <c r="V1416" s="24">
        <v>43.009931250000001</v>
      </c>
      <c r="W1416" s="24">
        <v>0.152788388</v>
      </c>
      <c r="X1416" s="25">
        <v>32462</v>
      </c>
      <c r="Y1416" s="24">
        <v>43.044189850000002</v>
      </c>
      <c r="Z1416" s="24">
        <v>81.242807830000004</v>
      </c>
    </row>
    <row r="1417" spans="1:26">
      <c r="A1417" s="4">
        <v>1416</v>
      </c>
      <c r="B1417" s="8" t="s">
        <v>2676</v>
      </c>
      <c r="C1417" t="s">
        <v>21</v>
      </c>
      <c r="D1417" s="4">
        <f t="shared" si="125"/>
        <v>1</v>
      </c>
      <c r="E1417" s="5" t="s">
        <v>46</v>
      </c>
      <c r="F1417" s="5" t="s">
        <v>22</v>
      </c>
      <c r="G1417" s="5">
        <v>1422</v>
      </c>
      <c r="H1417" s="5">
        <v>1918</v>
      </c>
      <c r="I1417" s="5">
        <f>2016-H1417</f>
        <v>98</v>
      </c>
      <c r="J1417" s="7">
        <v>549800</v>
      </c>
      <c r="K1417" s="9">
        <v>41886</v>
      </c>
      <c r="L1417" s="9">
        <v>42031</v>
      </c>
      <c r="M1417" s="8" t="s">
        <v>2677</v>
      </c>
      <c r="N1417" s="5">
        <f t="shared" si="126"/>
        <v>0</v>
      </c>
      <c r="O1417" s="5">
        <f t="shared" si="127"/>
        <v>0</v>
      </c>
      <c r="P1417" s="4">
        <v>4</v>
      </c>
      <c r="Q1417" s="5">
        <v>38.293047000000001</v>
      </c>
      <c r="R1417" s="5">
        <v>-122.295382</v>
      </c>
      <c r="S1417" s="24">
        <v>100</v>
      </c>
      <c r="T1417" s="24">
        <v>75.450081830000002</v>
      </c>
      <c r="U1417" s="24">
        <v>2.5210084030000002</v>
      </c>
      <c r="V1417" s="24">
        <v>43.009931250000001</v>
      </c>
      <c r="W1417" s="24">
        <v>0.152788388</v>
      </c>
      <c r="X1417" s="25">
        <v>32462</v>
      </c>
      <c r="Y1417" s="24">
        <v>43.044189850000002</v>
      </c>
      <c r="Z1417" s="24">
        <v>81.242807830000004</v>
      </c>
    </row>
    <row r="1418" spans="1:26">
      <c r="A1418" s="4">
        <v>1417</v>
      </c>
      <c r="B1418" s="8" t="s">
        <v>2678</v>
      </c>
      <c r="C1418" t="s">
        <v>21</v>
      </c>
      <c r="D1418" s="4">
        <f t="shared" si="125"/>
        <v>0</v>
      </c>
      <c r="E1418" s="5" t="s">
        <v>11</v>
      </c>
      <c r="F1418" s="5" t="s">
        <v>22</v>
      </c>
      <c r="G1418" s="5">
        <v>1761</v>
      </c>
      <c r="H1418" s="5">
        <v>1924</v>
      </c>
      <c r="I1418" s="5">
        <f>2016-H1418</f>
        <v>92</v>
      </c>
      <c r="J1418" s="7">
        <v>734800</v>
      </c>
      <c r="K1418" s="9">
        <v>41985</v>
      </c>
      <c r="L1418" s="9">
        <v>42073</v>
      </c>
      <c r="M1418" s="8" t="s">
        <v>2679</v>
      </c>
      <c r="N1418" s="5">
        <f t="shared" si="126"/>
        <v>0</v>
      </c>
      <c r="O1418" s="5">
        <f t="shared" si="127"/>
        <v>0</v>
      </c>
      <c r="P1418" s="4">
        <v>3</v>
      </c>
      <c r="Q1418" s="5">
        <v>38.293472000000001</v>
      </c>
      <c r="R1418" s="5">
        <v>-122.295795</v>
      </c>
      <c r="S1418" s="24">
        <v>100</v>
      </c>
      <c r="T1418" s="24">
        <v>75.450081830000002</v>
      </c>
      <c r="U1418" s="24">
        <v>2.5210084030000002</v>
      </c>
      <c r="V1418" s="24">
        <v>43.009931250000001</v>
      </c>
      <c r="W1418" s="24">
        <v>0.152788388</v>
      </c>
      <c r="X1418" s="25">
        <v>32462</v>
      </c>
      <c r="Y1418" s="24">
        <v>43.044189850000002</v>
      </c>
      <c r="Z1418" s="24">
        <v>81.242807830000004</v>
      </c>
    </row>
    <row r="1419" spans="1:26">
      <c r="A1419" s="4">
        <v>1418</v>
      </c>
      <c r="B1419" s="8" t="s">
        <v>2680</v>
      </c>
      <c r="C1419" t="s">
        <v>21</v>
      </c>
      <c r="D1419" s="4">
        <f t="shared" si="125"/>
        <v>0</v>
      </c>
      <c r="E1419" s="5" t="s">
        <v>11</v>
      </c>
      <c r="F1419" s="5" t="s">
        <v>22</v>
      </c>
      <c r="G1419" s="5">
        <v>880</v>
      </c>
      <c r="H1419" s="5">
        <v>1910</v>
      </c>
      <c r="I1419" s="5">
        <f>2016-H1419</f>
        <v>106</v>
      </c>
      <c r="J1419" s="7">
        <v>458000</v>
      </c>
      <c r="K1419" s="9">
        <v>42045</v>
      </c>
      <c r="L1419" s="9">
        <v>42096</v>
      </c>
      <c r="M1419" s="8" t="s">
        <v>2681</v>
      </c>
      <c r="N1419" s="5">
        <f t="shared" si="126"/>
        <v>0</v>
      </c>
      <c r="O1419" s="5">
        <f t="shared" si="127"/>
        <v>0</v>
      </c>
      <c r="P1419" s="4">
        <v>3</v>
      </c>
      <c r="Q1419" s="5">
        <v>38.293643000000003</v>
      </c>
      <c r="R1419" s="5">
        <v>-122.295699</v>
      </c>
      <c r="S1419" s="24">
        <v>100</v>
      </c>
      <c r="T1419" s="24">
        <v>75.450081830000002</v>
      </c>
      <c r="U1419" s="24">
        <v>2.5210084030000002</v>
      </c>
      <c r="V1419" s="24">
        <v>43.009931250000001</v>
      </c>
      <c r="W1419" s="24">
        <v>0.152788388</v>
      </c>
      <c r="X1419" s="25">
        <v>32462</v>
      </c>
      <c r="Y1419" s="24">
        <v>43.044189850000002</v>
      </c>
      <c r="Z1419" s="24">
        <v>81.242807830000004</v>
      </c>
    </row>
    <row r="1420" spans="1:26">
      <c r="A1420" s="4">
        <v>1419</v>
      </c>
      <c r="B1420" s="8" t="s">
        <v>2682</v>
      </c>
      <c r="C1420" t="s">
        <v>21</v>
      </c>
      <c r="D1420" s="4">
        <f t="shared" si="125"/>
        <v>0</v>
      </c>
      <c r="E1420" s="5" t="s">
        <v>11</v>
      </c>
      <c r="F1420" s="5" t="s">
        <v>22</v>
      </c>
      <c r="G1420" s="6" t="s">
        <v>1085</v>
      </c>
      <c r="H1420" s="5" t="s">
        <v>2782</v>
      </c>
      <c r="I1420" s="5" t="s">
        <v>2782</v>
      </c>
      <c r="J1420" s="7" t="s">
        <v>2782</v>
      </c>
      <c r="K1420" s="9">
        <v>41927</v>
      </c>
      <c r="L1420" s="9">
        <v>41990</v>
      </c>
      <c r="M1420" s="8" t="s">
        <v>2683</v>
      </c>
      <c r="N1420" s="5">
        <f t="shared" si="126"/>
        <v>0</v>
      </c>
      <c r="O1420" s="5">
        <f t="shared" si="127"/>
        <v>1</v>
      </c>
      <c r="P1420" s="4">
        <v>2</v>
      </c>
      <c r="Q1420" s="5">
        <v>38.293613999999998</v>
      </c>
      <c r="R1420" s="5">
        <v>-122.295019</v>
      </c>
      <c r="S1420" s="24">
        <v>100</v>
      </c>
      <c r="T1420" s="24">
        <v>75.450081830000002</v>
      </c>
      <c r="U1420" s="24">
        <v>2.5210084030000002</v>
      </c>
      <c r="V1420" s="24">
        <v>43.009931250000001</v>
      </c>
      <c r="W1420" s="24">
        <v>0.152788388</v>
      </c>
      <c r="X1420" s="25">
        <v>32462</v>
      </c>
      <c r="Y1420" s="24">
        <v>43.044189850000002</v>
      </c>
      <c r="Z1420" s="24">
        <v>81.242807830000004</v>
      </c>
    </row>
    <row r="1421" spans="1:26">
      <c r="A1421" s="4">
        <v>1420</v>
      </c>
      <c r="B1421" s="8" t="s">
        <v>2684</v>
      </c>
      <c r="C1421" t="s">
        <v>21</v>
      </c>
      <c r="D1421" s="4">
        <f t="shared" si="125"/>
        <v>0</v>
      </c>
      <c r="E1421" s="5" t="s">
        <v>11</v>
      </c>
      <c r="F1421" s="5" t="s">
        <v>22</v>
      </c>
      <c r="G1421" s="6" t="s">
        <v>1085</v>
      </c>
      <c r="H1421" s="5" t="s">
        <v>2782</v>
      </c>
      <c r="I1421" s="5" t="s">
        <v>2782</v>
      </c>
      <c r="J1421" s="7" t="s">
        <v>2782</v>
      </c>
      <c r="K1421" s="9">
        <v>41884</v>
      </c>
      <c r="L1421" s="9">
        <v>42081</v>
      </c>
      <c r="M1421" s="8" t="s">
        <v>2685</v>
      </c>
      <c r="N1421" s="5">
        <f t="shared" si="126"/>
        <v>1</v>
      </c>
      <c r="O1421" s="5">
        <f t="shared" si="127"/>
        <v>1</v>
      </c>
      <c r="P1421" s="4">
        <v>2</v>
      </c>
      <c r="Q1421" s="5">
        <v>38.294240000000002</v>
      </c>
      <c r="R1421" s="5">
        <v>-122.29554899999999</v>
      </c>
      <c r="S1421" s="24">
        <v>100</v>
      </c>
      <c r="T1421" s="24">
        <v>75.450081830000002</v>
      </c>
      <c r="U1421" s="24">
        <v>2.5210084030000002</v>
      </c>
      <c r="V1421" s="24">
        <v>43.009931250000001</v>
      </c>
      <c r="W1421" s="24">
        <v>0.152788388</v>
      </c>
      <c r="X1421" s="25">
        <v>32462</v>
      </c>
      <c r="Y1421" s="24">
        <v>43.044189850000002</v>
      </c>
      <c r="Z1421" s="24">
        <v>81.242807830000004</v>
      </c>
    </row>
    <row r="1422" spans="1:26">
      <c r="A1422" s="4">
        <v>1421</v>
      </c>
      <c r="B1422" s="8" t="s">
        <v>2686</v>
      </c>
      <c r="C1422" t="s">
        <v>21</v>
      </c>
      <c r="D1422" s="4">
        <f t="shared" si="125"/>
        <v>0</v>
      </c>
      <c r="E1422" s="5" t="s">
        <v>11</v>
      </c>
      <c r="F1422" s="5" t="s">
        <v>22</v>
      </c>
      <c r="G1422" s="5">
        <v>2952</v>
      </c>
      <c r="H1422" s="5">
        <v>1928</v>
      </c>
      <c r="I1422" s="5">
        <f>2016-H1422</f>
        <v>88</v>
      </c>
      <c r="J1422" s="7">
        <v>741500</v>
      </c>
      <c r="K1422" s="9">
        <v>42145</v>
      </c>
      <c r="L1422" s="9">
        <v>42261</v>
      </c>
      <c r="M1422" s="5" t="s">
        <v>634</v>
      </c>
      <c r="N1422" s="5">
        <f t="shared" si="126"/>
        <v>0</v>
      </c>
      <c r="O1422" s="5">
        <f t="shared" si="127"/>
        <v>0</v>
      </c>
      <c r="P1422" s="4">
        <v>2</v>
      </c>
      <c r="Q1422" s="5">
        <v>38.292934000000002</v>
      </c>
      <c r="R1422" s="5">
        <v>-122.296475</v>
      </c>
      <c r="S1422" s="24">
        <v>100</v>
      </c>
      <c r="T1422" s="24">
        <v>75.450081830000002</v>
      </c>
      <c r="U1422" s="24">
        <v>2.5210084030000002</v>
      </c>
      <c r="V1422" s="24">
        <v>43.009931250000001</v>
      </c>
      <c r="W1422" s="24">
        <v>0.152788388</v>
      </c>
      <c r="X1422" s="25">
        <v>32462</v>
      </c>
      <c r="Y1422" s="24">
        <v>43.044189850000002</v>
      </c>
      <c r="Z1422" s="24">
        <v>81.242807830000004</v>
      </c>
    </row>
    <row r="1423" spans="1:26">
      <c r="A1423" s="4">
        <v>1422</v>
      </c>
      <c r="B1423" s="8" t="s">
        <v>2687</v>
      </c>
      <c r="C1423" t="s">
        <v>21</v>
      </c>
      <c r="D1423" s="4">
        <f t="shared" si="125"/>
        <v>0</v>
      </c>
      <c r="E1423" s="5" t="s">
        <v>11</v>
      </c>
      <c r="F1423" s="5" t="s">
        <v>22</v>
      </c>
      <c r="G1423" s="5">
        <v>1044</v>
      </c>
      <c r="H1423" s="5">
        <v>1927</v>
      </c>
      <c r="I1423" s="5">
        <f>2016-H1423</f>
        <v>89</v>
      </c>
      <c r="J1423" s="7">
        <v>484300</v>
      </c>
      <c r="K1423" s="9">
        <v>41885</v>
      </c>
      <c r="L1423" s="5" t="s">
        <v>612</v>
      </c>
      <c r="M1423" s="5" t="s">
        <v>634</v>
      </c>
      <c r="N1423" s="5">
        <f t="shared" si="126"/>
        <v>0</v>
      </c>
      <c r="O1423" s="5">
        <f t="shared" si="127"/>
        <v>0</v>
      </c>
      <c r="P1423" s="4">
        <v>2</v>
      </c>
      <c r="Q1423" s="5">
        <v>38.293089000000002</v>
      </c>
      <c r="R1423" s="5">
        <v>-122.296412</v>
      </c>
      <c r="S1423" s="24">
        <v>100</v>
      </c>
      <c r="T1423" s="24">
        <v>75.450081830000002</v>
      </c>
      <c r="U1423" s="24">
        <v>2.5210084030000002</v>
      </c>
      <c r="V1423" s="24">
        <v>43.009931250000001</v>
      </c>
      <c r="W1423" s="24">
        <v>0.152788388</v>
      </c>
      <c r="X1423" s="25">
        <v>32462</v>
      </c>
      <c r="Y1423" s="24">
        <v>43.044189850000002</v>
      </c>
      <c r="Z1423" s="24">
        <v>81.242807830000004</v>
      </c>
    </row>
    <row r="1424" spans="1:26">
      <c r="A1424" s="4">
        <v>1423</v>
      </c>
      <c r="B1424" s="8" t="s">
        <v>2688</v>
      </c>
      <c r="C1424" t="s">
        <v>21</v>
      </c>
      <c r="D1424" s="4">
        <f t="shared" si="125"/>
        <v>0</v>
      </c>
      <c r="E1424" s="5" t="s">
        <v>11</v>
      </c>
      <c r="F1424" s="5" t="s">
        <v>22</v>
      </c>
      <c r="G1424" s="5">
        <v>722</v>
      </c>
      <c r="H1424" s="5">
        <v>1928</v>
      </c>
      <c r="I1424" s="5">
        <f>2016-H1424</f>
        <v>88</v>
      </c>
      <c r="J1424" s="7">
        <v>554240</v>
      </c>
      <c r="K1424" s="9">
        <v>41940</v>
      </c>
      <c r="L1424" s="9">
        <v>42013</v>
      </c>
      <c r="M1424" s="5" t="s">
        <v>702</v>
      </c>
      <c r="N1424" s="5">
        <f t="shared" si="126"/>
        <v>0</v>
      </c>
      <c r="O1424" s="5">
        <f t="shared" si="127"/>
        <v>0</v>
      </c>
      <c r="P1424" s="4">
        <v>1</v>
      </c>
      <c r="Q1424" s="5">
        <v>38.293439999999997</v>
      </c>
      <c r="R1424" s="5">
        <v>-122.296764</v>
      </c>
      <c r="S1424" s="24">
        <v>100</v>
      </c>
      <c r="T1424" s="24">
        <v>75.450081830000002</v>
      </c>
      <c r="U1424" s="24">
        <v>2.5210084030000002</v>
      </c>
      <c r="V1424" s="24">
        <v>43.009931250000001</v>
      </c>
      <c r="W1424" s="24">
        <v>0.152788388</v>
      </c>
      <c r="X1424" s="25">
        <v>32462</v>
      </c>
      <c r="Y1424" s="24">
        <v>43.044189850000002</v>
      </c>
      <c r="Z1424" s="24">
        <v>81.242807830000004</v>
      </c>
    </row>
    <row r="1425" spans="1:26">
      <c r="A1425" s="4">
        <v>1424</v>
      </c>
      <c r="B1425" s="8" t="s">
        <v>2689</v>
      </c>
      <c r="C1425" t="s">
        <v>21</v>
      </c>
      <c r="D1425" s="4">
        <f t="shared" si="125"/>
        <v>0</v>
      </c>
      <c r="E1425" s="5" t="s">
        <v>11</v>
      </c>
      <c r="F1425" s="5" t="s">
        <v>22</v>
      </c>
      <c r="G1425" s="5">
        <v>1196</v>
      </c>
      <c r="H1425" s="5">
        <v>1913</v>
      </c>
      <c r="I1425" s="5">
        <f>2016-H1425</f>
        <v>103</v>
      </c>
      <c r="J1425" s="7">
        <v>484800</v>
      </c>
      <c r="K1425" s="5" t="s">
        <v>2782</v>
      </c>
      <c r="L1425" s="5" t="s">
        <v>2782</v>
      </c>
      <c r="M1425" s="5" t="s">
        <v>702</v>
      </c>
      <c r="N1425" s="5">
        <f t="shared" si="126"/>
        <v>0</v>
      </c>
      <c r="O1425" s="5">
        <f t="shared" si="127"/>
        <v>0</v>
      </c>
      <c r="P1425" s="4">
        <v>1</v>
      </c>
      <c r="Q1425" s="5">
        <v>38.293595000000003</v>
      </c>
      <c r="R1425" s="5">
        <v>-122.296735</v>
      </c>
      <c r="S1425" s="24">
        <v>100</v>
      </c>
      <c r="T1425" s="24">
        <v>75.450081830000002</v>
      </c>
      <c r="U1425" s="24">
        <v>2.5210084030000002</v>
      </c>
      <c r="V1425" s="24">
        <v>43.009931250000001</v>
      </c>
      <c r="W1425" s="24">
        <v>0.152788388</v>
      </c>
      <c r="X1425" s="25">
        <v>32462</v>
      </c>
      <c r="Y1425" s="24">
        <v>43.044189850000002</v>
      </c>
      <c r="Z1425" s="24">
        <v>81.242807830000004</v>
      </c>
    </row>
    <row r="1426" spans="1:26">
      <c r="A1426" s="4">
        <v>1425</v>
      </c>
      <c r="B1426" s="8" t="s">
        <v>2690</v>
      </c>
      <c r="C1426" t="s">
        <v>21</v>
      </c>
      <c r="D1426" s="4">
        <f t="shared" si="125"/>
        <v>0</v>
      </c>
      <c r="E1426" s="5" t="s">
        <v>11</v>
      </c>
      <c r="F1426" s="5" t="s">
        <v>22</v>
      </c>
      <c r="G1426" s="6">
        <v>900</v>
      </c>
      <c r="H1426" s="5" t="s">
        <v>2782</v>
      </c>
      <c r="I1426" s="5" t="s">
        <v>2782</v>
      </c>
      <c r="J1426" s="7">
        <v>512500</v>
      </c>
      <c r="K1426" s="9">
        <v>41898</v>
      </c>
      <c r="L1426" s="9">
        <v>41940</v>
      </c>
      <c r="M1426" s="8" t="s">
        <v>2691</v>
      </c>
      <c r="N1426" s="5">
        <f t="shared" si="126"/>
        <v>1</v>
      </c>
      <c r="O1426" s="5">
        <f t="shared" si="127"/>
        <v>0</v>
      </c>
      <c r="P1426" s="4">
        <v>2</v>
      </c>
      <c r="Q1426" s="5">
        <v>38.293751</v>
      </c>
      <c r="R1426" s="5">
        <v>-122.296711</v>
      </c>
      <c r="S1426" s="24">
        <v>100</v>
      </c>
      <c r="T1426" s="24">
        <v>75.450081830000002</v>
      </c>
      <c r="U1426" s="24">
        <v>2.5210084030000002</v>
      </c>
      <c r="V1426" s="24">
        <v>43.009931250000001</v>
      </c>
      <c r="W1426" s="24">
        <v>0.152788388</v>
      </c>
      <c r="X1426" s="25">
        <v>32462</v>
      </c>
      <c r="Y1426" s="24">
        <v>43.044189850000002</v>
      </c>
      <c r="Z1426" s="24">
        <v>81.242807830000004</v>
      </c>
    </row>
    <row r="1427" spans="1:26">
      <c r="A1427" s="4">
        <v>1426</v>
      </c>
      <c r="B1427" s="8" t="s">
        <v>2692</v>
      </c>
      <c r="C1427" t="s">
        <v>21</v>
      </c>
      <c r="D1427" s="4">
        <f t="shared" si="125"/>
        <v>0</v>
      </c>
      <c r="E1427" s="5" t="s">
        <v>11</v>
      </c>
      <c r="F1427" s="5" t="s">
        <v>22</v>
      </c>
      <c r="G1427" s="5">
        <v>1577</v>
      </c>
      <c r="H1427" s="5">
        <v>1922</v>
      </c>
      <c r="I1427" s="5">
        <f>2016-H1427</f>
        <v>94</v>
      </c>
      <c r="J1427" s="7">
        <v>605100</v>
      </c>
      <c r="K1427" s="9">
        <v>42096</v>
      </c>
      <c r="L1427" s="9">
        <v>42128</v>
      </c>
      <c r="M1427" s="8" t="s">
        <v>2693</v>
      </c>
      <c r="N1427" s="5">
        <f t="shared" si="126"/>
        <v>0</v>
      </c>
      <c r="O1427" s="5">
        <f t="shared" si="127"/>
        <v>0</v>
      </c>
      <c r="P1427" s="4">
        <v>3</v>
      </c>
      <c r="Q1427" s="5">
        <v>38.294080000000001</v>
      </c>
      <c r="R1427" s="5">
        <v>-122.296142</v>
      </c>
      <c r="S1427" s="24">
        <v>100</v>
      </c>
      <c r="T1427" s="24">
        <v>75.450081830000002</v>
      </c>
      <c r="U1427" s="24">
        <v>2.5210084030000002</v>
      </c>
      <c r="V1427" s="24">
        <v>43.009931250000001</v>
      </c>
      <c r="W1427" s="24">
        <v>0.152788388</v>
      </c>
      <c r="X1427" s="25">
        <v>32462</v>
      </c>
      <c r="Y1427" s="24">
        <v>43.044189850000002</v>
      </c>
      <c r="Z1427" s="24">
        <v>81.242807830000004</v>
      </c>
    </row>
    <row r="1428" spans="1:26">
      <c r="A1428" s="4">
        <v>1427</v>
      </c>
      <c r="B1428" s="8" t="s">
        <v>2694</v>
      </c>
      <c r="C1428" t="s">
        <v>21</v>
      </c>
      <c r="D1428" s="4">
        <f t="shared" si="125"/>
        <v>0</v>
      </c>
      <c r="E1428" s="5" t="s">
        <v>11</v>
      </c>
      <c r="F1428" s="5" t="s">
        <v>22</v>
      </c>
      <c r="G1428" s="5">
        <v>3691</v>
      </c>
      <c r="H1428" s="5">
        <v>1925</v>
      </c>
      <c r="I1428" s="5">
        <f>2016-H1428</f>
        <v>91</v>
      </c>
      <c r="J1428" s="7">
        <v>858900</v>
      </c>
      <c r="K1428" s="9">
        <v>41913</v>
      </c>
      <c r="L1428" s="9">
        <v>42027</v>
      </c>
      <c r="M1428" s="5" t="s">
        <v>702</v>
      </c>
      <c r="N1428" s="5">
        <f t="shared" si="126"/>
        <v>0</v>
      </c>
      <c r="O1428" s="5">
        <f t="shared" si="127"/>
        <v>0</v>
      </c>
      <c r="P1428" s="4">
        <v>1</v>
      </c>
      <c r="Q1428" s="5">
        <v>38.294198999999999</v>
      </c>
      <c r="R1428" s="5">
        <v>-122.297284</v>
      </c>
      <c r="S1428" s="24">
        <v>100</v>
      </c>
      <c r="T1428" s="24">
        <v>75.450081830000002</v>
      </c>
      <c r="U1428" s="24">
        <v>2.5210084030000002</v>
      </c>
      <c r="V1428" s="24">
        <v>43.009931250000001</v>
      </c>
      <c r="W1428" s="24">
        <v>0.152788388</v>
      </c>
      <c r="X1428" s="25">
        <v>32462</v>
      </c>
      <c r="Y1428" s="24">
        <v>43.044189850000002</v>
      </c>
      <c r="Z1428" s="24">
        <v>81.242807830000004</v>
      </c>
    </row>
    <row r="1429" spans="1:26">
      <c r="A1429" s="4">
        <v>1428</v>
      </c>
      <c r="B1429" s="8" t="s">
        <v>2695</v>
      </c>
      <c r="C1429" t="s">
        <v>21</v>
      </c>
      <c r="D1429" s="4">
        <f t="shared" si="125"/>
        <v>0</v>
      </c>
      <c r="E1429" s="5" t="s">
        <v>11</v>
      </c>
      <c r="F1429" s="5" t="s">
        <v>22</v>
      </c>
      <c r="G1429" s="5">
        <v>1438</v>
      </c>
      <c r="H1429" s="5">
        <v>1914</v>
      </c>
      <c r="I1429" s="5">
        <f>2016-H1429</f>
        <v>102</v>
      </c>
      <c r="J1429" s="7">
        <v>520600</v>
      </c>
      <c r="K1429" s="9">
        <v>42041</v>
      </c>
      <c r="L1429" s="9">
        <v>42065</v>
      </c>
      <c r="M1429" s="5" t="s">
        <v>702</v>
      </c>
      <c r="N1429" s="5">
        <f t="shared" si="126"/>
        <v>0</v>
      </c>
      <c r="O1429" s="5">
        <f t="shared" si="127"/>
        <v>0</v>
      </c>
      <c r="P1429" s="4">
        <v>1</v>
      </c>
      <c r="Q1429" s="5">
        <v>38.293801000000002</v>
      </c>
      <c r="R1429" s="5">
        <v>-122.297301</v>
      </c>
      <c r="S1429" s="24">
        <v>100</v>
      </c>
      <c r="T1429" s="24">
        <v>75.450081830000002</v>
      </c>
      <c r="U1429" s="24">
        <v>2.5210084030000002</v>
      </c>
      <c r="V1429" s="24">
        <v>43.009931250000001</v>
      </c>
      <c r="W1429" s="24">
        <v>0.152788388</v>
      </c>
      <c r="X1429" s="25">
        <v>32462</v>
      </c>
      <c r="Y1429" s="24">
        <v>43.044189850000002</v>
      </c>
      <c r="Z1429" s="24">
        <v>81.242807830000004</v>
      </c>
    </row>
    <row r="1430" spans="1:26">
      <c r="A1430" s="4">
        <v>1429</v>
      </c>
      <c r="B1430" s="8" t="s">
        <v>2696</v>
      </c>
      <c r="C1430" t="s">
        <v>21</v>
      </c>
      <c r="D1430" s="4">
        <f t="shared" si="125"/>
        <v>1</v>
      </c>
      <c r="E1430" s="5" t="s">
        <v>46</v>
      </c>
      <c r="F1430" s="5" t="s">
        <v>22</v>
      </c>
      <c r="G1430" s="6">
        <v>1300</v>
      </c>
      <c r="H1430" s="5" t="s">
        <v>2782</v>
      </c>
      <c r="I1430" s="5" t="s">
        <v>2782</v>
      </c>
      <c r="J1430" s="7">
        <v>610000</v>
      </c>
      <c r="K1430" s="9">
        <v>41893</v>
      </c>
      <c r="L1430" s="5" t="s">
        <v>2697</v>
      </c>
      <c r="M1430" s="8" t="s">
        <v>2698</v>
      </c>
      <c r="N1430" s="5">
        <f t="shared" si="126"/>
        <v>0</v>
      </c>
      <c r="O1430" s="5">
        <f t="shared" si="127"/>
        <v>0</v>
      </c>
      <c r="P1430" s="4">
        <v>4</v>
      </c>
      <c r="Q1430" s="5">
        <v>38.293508000000003</v>
      </c>
      <c r="R1430" s="5">
        <v>-122.29740200000001</v>
      </c>
      <c r="S1430" s="24">
        <v>100</v>
      </c>
      <c r="T1430" s="24">
        <v>75.450081830000002</v>
      </c>
      <c r="U1430" s="24">
        <v>2.5210084030000002</v>
      </c>
      <c r="V1430" s="24">
        <v>43.009931250000001</v>
      </c>
      <c r="W1430" s="24">
        <v>0.152788388</v>
      </c>
      <c r="X1430" s="25">
        <v>32462</v>
      </c>
      <c r="Y1430" s="24">
        <v>43.044189850000002</v>
      </c>
      <c r="Z1430" s="24">
        <v>81.242807830000004</v>
      </c>
    </row>
    <row r="1431" spans="1:26">
      <c r="A1431" s="4">
        <v>1430</v>
      </c>
      <c r="B1431" s="8" t="s">
        <v>2699</v>
      </c>
      <c r="C1431" t="s">
        <v>21</v>
      </c>
      <c r="D1431" s="4">
        <f t="shared" si="125"/>
        <v>1</v>
      </c>
      <c r="E1431" s="5" t="s">
        <v>46</v>
      </c>
      <c r="F1431" s="5" t="s">
        <v>22</v>
      </c>
      <c r="G1431" s="6" t="s">
        <v>1085</v>
      </c>
      <c r="H1431" s="5" t="s">
        <v>2782</v>
      </c>
      <c r="I1431" s="5" t="s">
        <v>2782</v>
      </c>
      <c r="J1431" s="7" t="s">
        <v>2782</v>
      </c>
      <c r="K1431" s="5" t="s">
        <v>2782</v>
      </c>
      <c r="L1431" s="5" t="s">
        <v>2782</v>
      </c>
      <c r="M1431" s="8" t="s">
        <v>2700</v>
      </c>
      <c r="N1431" s="5">
        <f t="shared" si="126"/>
        <v>0</v>
      </c>
      <c r="O1431" s="5">
        <f t="shared" si="127"/>
        <v>1</v>
      </c>
      <c r="P1431" s="4">
        <v>4</v>
      </c>
      <c r="Q1431" s="5">
        <v>38.292900000000003</v>
      </c>
      <c r="R1431" s="5">
        <v>-122.29767</v>
      </c>
      <c r="S1431" s="24">
        <v>100</v>
      </c>
      <c r="T1431" s="24">
        <v>75.450081830000002</v>
      </c>
      <c r="U1431" s="24">
        <v>2.5210084030000002</v>
      </c>
      <c r="V1431" s="24">
        <v>43.009931250000001</v>
      </c>
      <c r="W1431" s="24">
        <v>0.152788388</v>
      </c>
      <c r="X1431" s="25">
        <v>32462</v>
      </c>
      <c r="Y1431" s="24">
        <v>43.044189850000002</v>
      </c>
      <c r="Z1431" s="24">
        <v>81.242807830000004</v>
      </c>
    </row>
    <row r="1432" spans="1:26">
      <c r="A1432" s="4">
        <v>1431</v>
      </c>
      <c r="B1432" s="8" t="s">
        <v>2701</v>
      </c>
      <c r="C1432" t="s">
        <v>21</v>
      </c>
      <c r="D1432" s="4">
        <f t="shared" si="125"/>
        <v>1</v>
      </c>
      <c r="E1432" s="5" t="s">
        <v>46</v>
      </c>
      <c r="F1432" s="5" t="s">
        <v>22</v>
      </c>
      <c r="G1432" s="6">
        <v>1000</v>
      </c>
      <c r="H1432" s="5" t="s">
        <v>2782</v>
      </c>
      <c r="I1432" s="5" t="s">
        <v>2782</v>
      </c>
      <c r="J1432" s="7">
        <v>565700</v>
      </c>
      <c r="K1432" s="5" t="s">
        <v>2782</v>
      </c>
      <c r="L1432" s="5" t="s">
        <v>2782</v>
      </c>
      <c r="M1432" s="8" t="s">
        <v>2700</v>
      </c>
      <c r="N1432" s="5">
        <f t="shared" si="126"/>
        <v>0</v>
      </c>
      <c r="O1432" s="5">
        <f t="shared" si="127"/>
        <v>1</v>
      </c>
      <c r="P1432" s="4">
        <v>4</v>
      </c>
      <c r="Q1432" s="5">
        <v>38.293125000000003</v>
      </c>
      <c r="R1432" s="5">
        <v>-122.29759799999999</v>
      </c>
      <c r="S1432" s="24">
        <v>100</v>
      </c>
      <c r="T1432" s="24">
        <v>75.450081830000002</v>
      </c>
      <c r="U1432" s="24">
        <v>2.5210084030000002</v>
      </c>
      <c r="V1432" s="24">
        <v>43.009931250000001</v>
      </c>
      <c r="W1432" s="24">
        <v>0.152788388</v>
      </c>
      <c r="X1432" s="25">
        <v>32462</v>
      </c>
      <c r="Y1432" s="24">
        <v>43.044189850000002</v>
      </c>
      <c r="Z1432" s="24">
        <v>81.242807830000004</v>
      </c>
    </row>
    <row r="1433" spans="1:26">
      <c r="A1433" s="4">
        <v>1432</v>
      </c>
      <c r="B1433" s="8" t="s">
        <v>2702</v>
      </c>
      <c r="C1433" t="s">
        <v>21</v>
      </c>
      <c r="D1433" s="4">
        <f t="shared" si="125"/>
        <v>1</v>
      </c>
      <c r="E1433" s="5" t="s">
        <v>46</v>
      </c>
      <c r="F1433" s="5" t="s">
        <v>22</v>
      </c>
      <c r="G1433" s="5">
        <v>1044</v>
      </c>
      <c r="H1433" s="5">
        <v>1925</v>
      </c>
      <c r="I1433" s="5">
        <f>2016-H1433</f>
        <v>91</v>
      </c>
      <c r="J1433" s="7">
        <v>457600</v>
      </c>
      <c r="K1433" s="5" t="s">
        <v>2782</v>
      </c>
      <c r="L1433" s="5" t="s">
        <v>2782</v>
      </c>
      <c r="M1433" s="8" t="s">
        <v>2703</v>
      </c>
      <c r="N1433" s="5">
        <f t="shared" si="126"/>
        <v>0</v>
      </c>
      <c r="O1433" s="5">
        <f t="shared" si="127"/>
        <v>1</v>
      </c>
      <c r="P1433" s="4">
        <v>4</v>
      </c>
      <c r="Q1433" s="5">
        <v>38.294234000000003</v>
      </c>
      <c r="R1433" s="5">
        <v>-122.298344</v>
      </c>
      <c r="S1433" s="24">
        <v>100</v>
      </c>
      <c r="T1433" s="24">
        <v>75.450081830000002</v>
      </c>
      <c r="U1433" s="24">
        <v>2.5210084030000002</v>
      </c>
      <c r="V1433" s="24">
        <v>43.009931250000001</v>
      </c>
      <c r="W1433" s="24">
        <v>0.152788388</v>
      </c>
      <c r="X1433" s="25">
        <v>32462</v>
      </c>
      <c r="Y1433" s="24">
        <v>43.044189850000002</v>
      </c>
      <c r="Z1433" s="24">
        <v>81.242807830000004</v>
      </c>
    </row>
    <row r="1434" spans="1:26">
      <c r="A1434" s="4">
        <v>1433</v>
      </c>
      <c r="B1434" s="8" t="s">
        <v>2704</v>
      </c>
      <c r="C1434" t="s">
        <v>21</v>
      </c>
      <c r="D1434" s="4">
        <f t="shared" si="125"/>
        <v>0</v>
      </c>
      <c r="E1434" s="5" t="s">
        <v>11</v>
      </c>
      <c r="F1434" s="5" t="s">
        <v>22</v>
      </c>
      <c r="G1434" s="6">
        <v>800</v>
      </c>
      <c r="H1434" s="5" t="s">
        <v>2782</v>
      </c>
      <c r="I1434" s="5" t="s">
        <v>2782</v>
      </c>
      <c r="J1434" s="7" t="s">
        <v>2782</v>
      </c>
      <c r="K1434" s="9">
        <v>42081</v>
      </c>
      <c r="L1434" s="9">
        <v>42290</v>
      </c>
      <c r="M1434" s="8" t="s">
        <v>2705</v>
      </c>
      <c r="N1434" s="5">
        <f t="shared" si="126"/>
        <v>1</v>
      </c>
      <c r="O1434" s="5">
        <f t="shared" si="127"/>
        <v>0</v>
      </c>
      <c r="P1434" s="4">
        <v>2</v>
      </c>
      <c r="Q1434" s="5">
        <v>38.294409999999999</v>
      </c>
      <c r="R1434" s="5">
        <v>-122.29820599999999</v>
      </c>
      <c r="S1434" s="24">
        <v>100</v>
      </c>
      <c r="T1434" s="24">
        <v>75.450081830000002</v>
      </c>
      <c r="U1434" s="24">
        <v>2.5210084030000002</v>
      </c>
      <c r="V1434" s="24">
        <v>43.009931250000001</v>
      </c>
      <c r="W1434" s="24">
        <v>0.152788388</v>
      </c>
      <c r="X1434" s="25">
        <v>32462</v>
      </c>
      <c r="Y1434" s="24">
        <v>43.044189850000002</v>
      </c>
      <c r="Z1434" s="24">
        <v>81.242807830000004</v>
      </c>
    </row>
    <row r="1435" spans="1:26">
      <c r="A1435" s="4">
        <v>1434</v>
      </c>
      <c r="B1435" s="8" t="s">
        <v>2706</v>
      </c>
      <c r="C1435" t="s">
        <v>21</v>
      </c>
      <c r="D1435" s="4">
        <f t="shared" si="125"/>
        <v>0</v>
      </c>
      <c r="E1435" s="5" t="s">
        <v>11</v>
      </c>
      <c r="F1435" s="5" t="s">
        <v>22</v>
      </c>
      <c r="G1435" s="5">
        <v>1426</v>
      </c>
      <c r="H1435" s="5">
        <v>1934</v>
      </c>
      <c r="I1435" s="5">
        <f>2016-H1435</f>
        <v>82</v>
      </c>
      <c r="J1435" s="7">
        <v>627600</v>
      </c>
      <c r="K1435" s="9">
        <v>41895</v>
      </c>
      <c r="L1435" s="9">
        <v>41974</v>
      </c>
      <c r="M1435" s="5" t="s">
        <v>702</v>
      </c>
      <c r="N1435" s="5">
        <f t="shared" si="126"/>
        <v>0</v>
      </c>
      <c r="O1435" s="5">
        <f t="shared" si="127"/>
        <v>0</v>
      </c>
      <c r="P1435" s="4">
        <v>1</v>
      </c>
      <c r="Q1435" s="5">
        <v>38.294348999999997</v>
      </c>
      <c r="R1435" s="5">
        <v>-122.29871300000001</v>
      </c>
      <c r="S1435" s="24">
        <v>100</v>
      </c>
      <c r="T1435" s="24">
        <v>75.450081830000002</v>
      </c>
      <c r="U1435" s="24">
        <v>2.5210084030000002</v>
      </c>
      <c r="V1435" s="24">
        <v>43.009931250000001</v>
      </c>
      <c r="W1435" s="24">
        <v>0.152788388</v>
      </c>
      <c r="X1435" s="25">
        <v>32462</v>
      </c>
      <c r="Y1435" s="24">
        <v>43.044189850000002</v>
      </c>
      <c r="Z1435" s="24">
        <v>81.242807830000004</v>
      </c>
    </row>
    <row r="1436" spans="1:26">
      <c r="A1436" s="4">
        <v>1435</v>
      </c>
      <c r="B1436" s="8" t="s">
        <v>2707</v>
      </c>
      <c r="C1436" t="s">
        <v>21</v>
      </c>
      <c r="D1436" s="4">
        <f t="shared" si="125"/>
        <v>1</v>
      </c>
      <c r="E1436" s="5" t="s">
        <v>46</v>
      </c>
      <c r="F1436" s="5" t="s">
        <v>22</v>
      </c>
      <c r="G1436" s="5">
        <v>905</v>
      </c>
      <c r="H1436" s="5">
        <v>1895</v>
      </c>
      <c r="I1436" s="5">
        <f>2016-H1436</f>
        <v>121</v>
      </c>
      <c r="J1436" s="7">
        <v>472600</v>
      </c>
      <c r="K1436" s="9">
        <v>42115</v>
      </c>
      <c r="L1436" s="9">
        <v>42263</v>
      </c>
      <c r="M1436" s="8" t="s">
        <v>2556</v>
      </c>
      <c r="N1436" s="5">
        <f t="shared" si="126"/>
        <v>0</v>
      </c>
      <c r="O1436" s="5">
        <f t="shared" si="127"/>
        <v>0</v>
      </c>
      <c r="P1436" s="4">
        <v>4</v>
      </c>
      <c r="Q1436" s="5">
        <v>38.293259999999997</v>
      </c>
      <c r="R1436" s="5">
        <v>-122.29958999999999</v>
      </c>
      <c r="S1436" s="24">
        <v>100</v>
      </c>
      <c r="T1436" s="24">
        <v>75.450081830000002</v>
      </c>
      <c r="U1436" s="24">
        <v>2.5210084030000002</v>
      </c>
      <c r="V1436" s="24">
        <v>43.009931250000001</v>
      </c>
      <c r="W1436" s="24">
        <v>0.152788388</v>
      </c>
      <c r="X1436" s="25">
        <v>32462</v>
      </c>
      <c r="Y1436" s="24">
        <v>43.044189850000002</v>
      </c>
      <c r="Z1436" s="24">
        <v>81.242807830000004</v>
      </c>
    </row>
    <row r="1437" spans="1:26">
      <c r="A1437" s="4">
        <v>1436</v>
      </c>
      <c r="B1437" s="8" t="s">
        <v>2708</v>
      </c>
      <c r="C1437" t="s">
        <v>21</v>
      </c>
      <c r="D1437" s="4">
        <f t="shared" si="125"/>
        <v>0</v>
      </c>
      <c r="E1437" s="5" t="s">
        <v>11</v>
      </c>
      <c r="F1437" s="5" t="s">
        <v>22</v>
      </c>
      <c r="G1437" s="5">
        <v>1022</v>
      </c>
      <c r="H1437" s="5">
        <v>1917</v>
      </c>
      <c r="I1437" s="5">
        <f>2016-H1437</f>
        <v>99</v>
      </c>
      <c r="J1437" s="7">
        <v>493400</v>
      </c>
      <c r="K1437" s="9">
        <v>42033</v>
      </c>
      <c r="L1437" s="5" t="s">
        <v>1106</v>
      </c>
      <c r="M1437" s="8" t="s">
        <v>2709</v>
      </c>
      <c r="N1437" s="5">
        <f t="shared" si="126"/>
        <v>0</v>
      </c>
      <c r="O1437" s="5">
        <f t="shared" si="127"/>
        <v>1</v>
      </c>
      <c r="P1437" s="4">
        <v>3</v>
      </c>
      <c r="Q1437" s="5">
        <v>38.293405</v>
      </c>
      <c r="R1437" s="5">
        <v>-122.299558</v>
      </c>
      <c r="S1437" s="24">
        <v>100</v>
      </c>
      <c r="T1437" s="24">
        <v>75.450081830000002</v>
      </c>
      <c r="U1437" s="24">
        <v>2.5210084030000002</v>
      </c>
      <c r="V1437" s="24">
        <v>43.009931250000001</v>
      </c>
      <c r="W1437" s="24">
        <v>0.152788388</v>
      </c>
      <c r="X1437" s="25">
        <v>32462</v>
      </c>
      <c r="Y1437" s="24">
        <v>43.044189850000002</v>
      </c>
      <c r="Z1437" s="24">
        <v>81.242807830000004</v>
      </c>
    </row>
    <row r="1438" spans="1:26">
      <c r="A1438" s="4">
        <v>1437</v>
      </c>
      <c r="B1438" s="8" t="s">
        <v>2710</v>
      </c>
      <c r="C1438" t="s">
        <v>21</v>
      </c>
      <c r="D1438" s="4">
        <f t="shared" si="125"/>
        <v>1</v>
      </c>
      <c r="E1438" s="5" t="s">
        <v>46</v>
      </c>
      <c r="F1438" s="5" t="s">
        <v>22</v>
      </c>
      <c r="G1438" s="5">
        <v>532</v>
      </c>
      <c r="H1438" s="5">
        <v>1908</v>
      </c>
      <c r="I1438" s="5">
        <f>2016-H1438</f>
        <v>108</v>
      </c>
      <c r="J1438" s="7">
        <v>368800</v>
      </c>
      <c r="K1438" s="9">
        <v>41987</v>
      </c>
      <c r="L1438" s="5" t="s">
        <v>2711</v>
      </c>
      <c r="M1438" s="8" t="s">
        <v>2556</v>
      </c>
      <c r="N1438" s="5">
        <f t="shared" si="126"/>
        <v>0</v>
      </c>
      <c r="O1438" s="5">
        <f t="shared" si="127"/>
        <v>0</v>
      </c>
      <c r="P1438" s="4">
        <v>4</v>
      </c>
      <c r="Q1438" s="5">
        <v>38.294015000000002</v>
      </c>
      <c r="R1438" s="5">
        <v>-122.299437</v>
      </c>
      <c r="S1438" s="24">
        <v>100</v>
      </c>
      <c r="T1438" s="24">
        <v>75.450081830000002</v>
      </c>
      <c r="U1438" s="24">
        <v>2.5210084030000002</v>
      </c>
      <c r="V1438" s="24">
        <v>43.009931250000001</v>
      </c>
      <c r="W1438" s="24">
        <v>0.152788388</v>
      </c>
      <c r="X1438" s="25">
        <v>32462</v>
      </c>
      <c r="Y1438" s="24">
        <v>43.044189850000002</v>
      </c>
      <c r="Z1438" s="24">
        <v>81.242807830000004</v>
      </c>
    </row>
    <row r="1439" spans="1:26">
      <c r="A1439" s="4">
        <v>1438</v>
      </c>
      <c r="B1439" s="8" t="s">
        <v>2712</v>
      </c>
      <c r="C1439" t="s">
        <v>21</v>
      </c>
      <c r="D1439" s="4">
        <f t="shared" si="125"/>
        <v>0</v>
      </c>
      <c r="E1439" s="5" t="s">
        <v>11</v>
      </c>
      <c r="F1439" s="5" t="s">
        <v>12</v>
      </c>
      <c r="G1439" s="6">
        <v>1200</v>
      </c>
      <c r="H1439" s="5" t="s">
        <v>2782</v>
      </c>
      <c r="I1439" s="5" t="s">
        <v>2782</v>
      </c>
      <c r="J1439" s="7" t="s">
        <v>2782</v>
      </c>
      <c r="K1439" s="9">
        <v>41934</v>
      </c>
      <c r="L1439" s="9">
        <v>41964</v>
      </c>
      <c r="M1439" s="8" t="s">
        <v>2713</v>
      </c>
      <c r="N1439" s="5">
        <f t="shared" si="126"/>
        <v>0</v>
      </c>
      <c r="O1439" s="5">
        <f t="shared" si="127"/>
        <v>0</v>
      </c>
      <c r="P1439" s="4">
        <v>2</v>
      </c>
      <c r="Q1439" s="5">
        <v>38.295451</v>
      </c>
      <c r="R1439" s="5">
        <v>-122.30081300000001</v>
      </c>
      <c r="S1439" s="24">
        <v>100</v>
      </c>
      <c r="T1439" s="24">
        <v>75.450081830000002</v>
      </c>
      <c r="U1439" s="24">
        <v>2.5210084030000002</v>
      </c>
      <c r="V1439" s="24">
        <v>43.009931250000001</v>
      </c>
      <c r="W1439" s="24">
        <v>0.152788388</v>
      </c>
      <c r="X1439" s="25">
        <v>32462</v>
      </c>
      <c r="Y1439" s="24">
        <v>43.044189850000002</v>
      </c>
      <c r="Z1439" s="24">
        <v>81.242807830000004</v>
      </c>
    </row>
    <row r="1440" spans="1:26">
      <c r="A1440" s="4">
        <v>1439</v>
      </c>
      <c r="B1440" s="8" t="s">
        <v>2714</v>
      </c>
      <c r="C1440" t="s">
        <v>21</v>
      </c>
      <c r="D1440" s="4">
        <f t="shared" si="125"/>
        <v>0</v>
      </c>
      <c r="E1440" s="5" t="s">
        <v>11</v>
      </c>
      <c r="F1440" s="5" t="s">
        <v>22</v>
      </c>
      <c r="G1440" s="5">
        <v>980</v>
      </c>
      <c r="H1440" s="5">
        <v>1929</v>
      </c>
      <c r="I1440" s="5">
        <f>2016-H1440</f>
        <v>87</v>
      </c>
      <c r="J1440" s="7">
        <v>479800</v>
      </c>
      <c r="K1440" s="9">
        <v>41920</v>
      </c>
      <c r="L1440" s="9">
        <v>41932</v>
      </c>
      <c r="M1440" s="5" t="s">
        <v>702</v>
      </c>
      <c r="N1440" s="5">
        <f t="shared" si="126"/>
        <v>0</v>
      </c>
      <c r="O1440" s="5">
        <f t="shared" si="127"/>
        <v>0</v>
      </c>
      <c r="P1440" s="4">
        <v>1</v>
      </c>
      <c r="Q1440" s="5">
        <v>38.294330000000002</v>
      </c>
      <c r="R1440" s="5">
        <v>-122.294678</v>
      </c>
      <c r="S1440" s="24">
        <v>100</v>
      </c>
      <c r="T1440" s="24">
        <v>75.450081830000002</v>
      </c>
      <c r="U1440" s="24">
        <v>2.5210084030000002</v>
      </c>
      <c r="V1440" s="24">
        <v>43.009931250000001</v>
      </c>
      <c r="W1440" s="24">
        <v>0.152788388</v>
      </c>
      <c r="X1440" s="25">
        <v>32462</v>
      </c>
      <c r="Y1440" s="24">
        <v>43.044189850000002</v>
      </c>
      <c r="Z1440" s="24">
        <v>81.242807830000004</v>
      </c>
    </row>
    <row r="1441" spans="1:26">
      <c r="A1441" s="4">
        <v>1440</v>
      </c>
      <c r="B1441" s="8" t="s">
        <v>2715</v>
      </c>
      <c r="C1441" t="s">
        <v>21</v>
      </c>
      <c r="D1441" s="4">
        <f t="shared" si="125"/>
        <v>0</v>
      </c>
      <c r="E1441" s="5" t="s">
        <v>11</v>
      </c>
      <c r="F1441" s="5" t="s">
        <v>12</v>
      </c>
      <c r="G1441" s="6">
        <v>1200</v>
      </c>
      <c r="H1441" s="5" t="s">
        <v>2782</v>
      </c>
      <c r="I1441" s="5" t="s">
        <v>2782</v>
      </c>
      <c r="J1441" s="7">
        <v>637000</v>
      </c>
      <c r="K1441" s="5" t="s">
        <v>2782</v>
      </c>
      <c r="L1441" s="5" t="s">
        <v>2782</v>
      </c>
      <c r="M1441" s="8" t="s">
        <v>2716</v>
      </c>
      <c r="N1441" s="5">
        <f t="shared" si="126"/>
        <v>1</v>
      </c>
      <c r="O1441" s="5">
        <f t="shared" si="127"/>
        <v>0</v>
      </c>
      <c r="P1441" s="4">
        <v>2</v>
      </c>
      <c r="Q1441" s="5">
        <v>38.294452</v>
      </c>
      <c r="R1441" s="5">
        <v>-122.294236</v>
      </c>
      <c r="S1441" s="24">
        <v>100</v>
      </c>
      <c r="T1441" s="24">
        <v>75.450081830000002</v>
      </c>
      <c r="U1441" s="24">
        <v>2.5210084030000002</v>
      </c>
      <c r="V1441" s="24">
        <v>43.009931250000001</v>
      </c>
      <c r="W1441" s="24">
        <v>0.152788388</v>
      </c>
      <c r="X1441" s="25">
        <v>32462</v>
      </c>
      <c r="Y1441" s="24">
        <v>43.044189850000002</v>
      </c>
      <c r="Z1441" s="24">
        <v>81.242807830000004</v>
      </c>
    </row>
    <row r="1442" spans="1:26">
      <c r="A1442" s="4">
        <v>1441</v>
      </c>
      <c r="B1442" s="8" t="s">
        <v>2717</v>
      </c>
      <c r="C1442" t="s">
        <v>21</v>
      </c>
      <c r="D1442" s="4">
        <f t="shared" si="125"/>
        <v>0</v>
      </c>
      <c r="E1442" s="5" t="s">
        <v>11</v>
      </c>
      <c r="F1442" s="5" t="s">
        <v>22</v>
      </c>
      <c r="G1442" s="5">
        <v>1668</v>
      </c>
      <c r="H1442" s="5">
        <v>1925</v>
      </c>
      <c r="I1442" s="5">
        <f t="shared" ref="I1442:I1448" si="128">2016-H1442</f>
        <v>91</v>
      </c>
      <c r="J1442" s="7">
        <v>612800</v>
      </c>
      <c r="K1442" s="9">
        <v>42027</v>
      </c>
      <c r="L1442" s="5" t="s">
        <v>2718</v>
      </c>
      <c r="M1442" s="8" t="s">
        <v>2719</v>
      </c>
      <c r="N1442" s="5">
        <f t="shared" si="126"/>
        <v>1</v>
      </c>
      <c r="O1442" s="5">
        <f t="shared" si="127"/>
        <v>0</v>
      </c>
      <c r="P1442" s="4">
        <v>2</v>
      </c>
      <c r="Q1442" s="5">
        <v>38.294761000000001</v>
      </c>
      <c r="R1442" s="5">
        <v>-122.294344</v>
      </c>
      <c r="S1442" s="24">
        <v>100</v>
      </c>
      <c r="T1442" s="24">
        <v>75.450081830000002</v>
      </c>
      <c r="U1442" s="24">
        <v>2.5210084030000002</v>
      </c>
      <c r="V1442" s="24">
        <v>43.009931250000001</v>
      </c>
      <c r="W1442" s="24">
        <v>0.152788388</v>
      </c>
      <c r="X1442" s="25">
        <v>32462</v>
      </c>
      <c r="Y1442" s="24">
        <v>43.044189850000002</v>
      </c>
      <c r="Z1442" s="24">
        <v>81.242807830000004</v>
      </c>
    </row>
    <row r="1443" spans="1:26">
      <c r="A1443" s="4">
        <v>1442</v>
      </c>
      <c r="B1443" s="8" t="s">
        <v>2720</v>
      </c>
      <c r="C1443" t="s">
        <v>21</v>
      </c>
      <c r="D1443" s="4">
        <f t="shared" si="125"/>
        <v>0</v>
      </c>
      <c r="E1443" s="5" t="s">
        <v>11</v>
      </c>
      <c r="F1443" s="5" t="s">
        <v>22</v>
      </c>
      <c r="G1443" s="5">
        <v>1316</v>
      </c>
      <c r="H1443" s="5">
        <v>1923</v>
      </c>
      <c r="I1443" s="5">
        <f t="shared" si="128"/>
        <v>93</v>
      </c>
      <c r="J1443" s="7">
        <v>775500</v>
      </c>
      <c r="K1443" s="9">
        <v>42013</v>
      </c>
      <c r="L1443" s="9">
        <v>42067</v>
      </c>
      <c r="M1443" s="8" t="s">
        <v>2721</v>
      </c>
      <c r="N1443" s="5">
        <f t="shared" si="126"/>
        <v>0</v>
      </c>
      <c r="O1443" s="5">
        <f t="shared" si="127"/>
        <v>0</v>
      </c>
      <c r="P1443" s="4">
        <v>2</v>
      </c>
      <c r="Q1443" s="5">
        <v>38.294860999999997</v>
      </c>
      <c r="R1443" s="5">
        <v>-122.29521699999999</v>
      </c>
      <c r="S1443" s="24">
        <v>100</v>
      </c>
      <c r="T1443" s="24">
        <v>75.450081830000002</v>
      </c>
      <c r="U1443" s="24">
        <v>2.5210084030000002</v>
      </c>
      <c r="V1443" s="24">
        <v>43.009931250000001</v>
      </c>
      <c r="W1443" s="24">
        <v>0.152788388</v>
      </c>
      <c r="X1443" s="25">
        <v>32462</v>
      </c>
      <c r="Y1443" s="24">
        <v>43.044189850000002</v>
      </c>
      <c r="Z1443" s="24">
        <v>81.242807830000004</v>
      </c>
    </row>
    <row r="1444" spans="1:26">
      <c r="A1444" s="4">
        <v>1443</v>
      </c>
      <c r="B1444" s="8" t="s">
        <v>2722</v>
      </c>
      <c r="C1444" t="s">
        <v>21</v>
      </c>
      <c r="D1444" s="4">
        <f t="shared" si="125"/>
        <v>0</v>
      </c>
      <c r="E1444" s="5" t="s">
        <v>11</v>
      </c>
      <c r="F1444" s="5" t="s">
        <v>22</v>
      </c>
      <c r="G1444" s="5">
        <v>2669</v>
      </c>
      <c r="H1444" s="5">
        <v>1929</v>
      </c>
      <c r="I1444" s="5">
        <f t="shared" si="128"/>
        <v>87</v>
      </c>
      <c r="J1444" s="7">
        <v>850000</v>
      </c>
      <c r="K1444" s="9">
        <v>41943</v>
      </c>
      <c r="L1444" s="9">
        <v>42146</v>
      </c>
      <c r="M1444" s="8" t="s">
        <v>2723</v>
      </c>
      <c r="N1444" s="5">
        <f t="shared" si="126"/>
        <v>1</v>
      </c>
      <c r="O1444" s="5">
        <f t="shared" si="127"/>
        <v>0</v>
      </c>
      <c r="P1444" s="4">
        <v>2</v>
      </c>
      <c r="Q1444" s="5">
        <v>38.294562999999997</v>
      </c>
      <c r="R1444" s="5">
        <v>-122.29605599999999</v>
      </c>
      <c r="S1444" s="24">
        <v>100</v>
      </c>
      <c r="T1444" s="24">
        <v>75.450081830000002</v>
      </c>
      <c r="U1444" s="24">
        <v>2.5210084030000002</v>
      </c>
      <c r="V1444" s="24">
        <v>43.009931250000001</v>
      </c>
      <c r="W1444" s="24">
        <v>0.152788388</v>
      </c>
      <c r="X1444" s="25">
        <v>32462</v>
      </c>
      <c r="Y1444" s="24">
        <v>43.044189850000002</v>
      </c>
      <c r="Z1444" s="24">
        <v>81.242807830000004</v>
      </c>
    </row>
    <row r="1445" spans="1:26">
      <c r="A1445" s="4">
        <v>1444</v>
      </c>
      <c r="B1445" s="8" t="s">
        <v>2724</v>
      </c>
      <c r="C1445" t="s">
        <v>21</v>
      </c>
      <c r="D1445" s="4">
        <f t="shared" si="125"/>
        <v>0</v>
      </c>
      <c r="E1445" s="5" t="s">
        <v>11</v>
      </c>
      <c r="F1445" s="5" t="s">
        <v>22</v>
      </c>
      <c r="G1445" s="5">
        <v>988</v>
      </c>
      <c r="H1445" s="5">
        <v>1921</v>
      </c>
      <c r="I1445" s="5">
        <f t="shared" si="128"/>
        <v>95</v>
      </c>
      <c r="J1445" s="7">
        <v>466900</v>
      </c>
      <c r="K1445" s="5" t="s">
        <v>2782</v>
      </c>
      <c r="L1445" s="5" t="s">
        <v>2782</v>
      </c>
      <c r="M1445" s="8" t="s">
        <v>2725</v>
      </c>
      <c r="N1445" s="5">
        <f t="shared" si="126"/>
        <v>0</v>
      </c>
      <c r="O1445" s="5">
        <f t="shared" si="127"/>
        <v>0</v>
      </c>
      <c r="P1445" s="4">
        <v>2</v>
      </c>
      <c r="Q1445" s="5">
        <v>38.294584</v>
      </c>
      <c r="R1445" s="5">
        <v>-122.296256</v>
      </c>
      <c r="S1445" s="24">
        <v>100</v>
      </c>
      <c r="T1445" s="24">
        <v>75.450081830000002</v>
      </c>
      <c r="U1445" s="24">
        <v>2.5210084030000002</v>
      </c>
      <c r="V1445" s="24">
        <v>43.009931250000001</v>
      </c>
      <c r="W1445" s="24">
        <v>0.152788388</v>
      </c>
      <c r="X1445" s="25">
        <v>32462</v>
      </c>
      <c r="Y1445" s="24">
        <v>43.044189850000002</v>
      </c>
      <c r="Z1445" s="24">
        <v>81.242807830000004</v>
      </c>
    </row>
    <row r="1446" spans="1:26">
      <c r="A1446" s="4">
        <v>1445</v>
      </c>
      <c r="B1446" s="8" t="s">
        <v>2726</v>
      </c>
      <c r="C1446" t="s">
        <v>21</v>
      </c>
      <c r="D1446" s="4">
        <f t="shared" si="125"/>
        <v>0</v>
      </c>
      <c r="E1446" s="5" t="s">
        <v>11</v>
      </c>
      <c r="F1446" s="5" t="s">
        <v>22</v>
      </c>
      <c r="G1446" s="5">
        <v>2437</v>
      </c>
      <c r="H1446" s="5">
        <v>1925</v>
      </c>
      <c r="I1446" s="5">
        <f t="shared" si="128"/>
        <v>91</v>
      </c>
      <c r="J1446" s="7">
        <v>899900</v>
      </c>
      <c r="K1446" s="5" t="s">
        <v>2782</v>
      </c>
      <c r="L1446" s="5" t="s">
        <v>2782</v>
      </c>
      <c r="M1446" s="8" t="s">
        <v>2727</v>
      </c>
      <c r="N1446" s="5">
        <f t="shared" si="126"/>
        <v>0</v>
      </c>
      <c r="O1446" s="5">
        <f t="shared" si="127"/>
        <v>0</v>
      </c>
      <c r="P1446" s="4">
        <v>2</v>
      </c>
      <c r="Q1446" s="5">
        <v>38.294891999999997</v>
      </c>
      <c r="R1446" s="5">
        <v>-122.296002</v>
      </c>
      <c r="S1446" s="24">
        <v>100</v>
      </c>
      <c r="T1446" s="24">
        <v>75.450081830000002</v>
      </c>
      <c r="U1446" s="24">
        <v>2.5210084030000002</v>
      </c>
      <c r="V1446" s="24">
        <v>43.009931250000001</v>
      </c>
      <c r="W1446" s="24">
        <v>0.152788388</v>
      </c>
      <c r="X1446" s="25">
        <v>32462</v>
      </c>
      <c r="Y1446" s="24">
        <v>43.044189850000002</v>
      </c>
      <c r="Z1446" s="24">
        <v>81.242807830000004</v>
      </c>
    </row>
    <row r="1447" spans="1:26">
      <c r="A1447" s="4">
        <v>1446</v>
      </c>
      <c r="B1447" s="8" t="s">
        <v>2728</v>
      </c>
      <c r="C1447" t="s">
        <v>21</v>
      </c>
      <c r="D1447" s="4">
        <f t="shared" si="125"/>
        <v>0</v>
      </c>
      <c r="E1447" s="5" t="s">
        <v>11</v>
      </c>
      <c r="F1447" s="5" t="s">
        <v>22</v>
      </c>
      <c r="G1447" s="5">
        <v>1614</v>
      </c>
      <c r="H1447" s="5">
        <v>1927</v>
      </c>
      <c r="I1447" s="5">
        <f t="shared" si="128"/>
        <v>89</v>
      </c>
      <c r="J1447" s="7">
        <v>586300</v>
      </c>
      <c r="K1447" s="9">
        <v>41895</v>
      </c>
      <c r="L1447" s="5" t="s">
        <v>2729</v>
      </c>
      <c r="M1447" s="8" t="s">
        <v>1104</v>
      </c>
      <c r="N1447" s="5">
        <f t="shared" si="126"/>
        <v>0</v>
      </c>
      <c r="O1447" s="5">
        <f t="shared" si="127"/>
        <v>0</v>
      </c>
      <c r="P1447" s="4">
        <v>2</v>
      </c>
      <c r="Q1447" s="5">
        <v>38.294626000000001</v>
      </c>
      <c r="R1447" s="5">
        <v>-122.296661</v>
      </c>
      <c r="S1447" s="24">
        <v>100</v>
      </c>
      <c r="T1447" s="24">
        <v>75.450081830000002</v>
      </c>
      <c r="U1447" s="24">
        <v>2.5210084030000002</v>
      </c>
      <c r="V1447" s="24">
        <v>43.009931250000001</v>
      </c>
      <c r="W1447" s="24">
        <v>0.152788388</v>
      </c>
      <c r="X1447" s="25">
        <v>32462</v>
      </c>
      <c r="Y1447" s="24">
        <v>43.044189850000002</v>
      </c>
      <c r="Z1447" s="24">
        <v>81.242807830000004</v>
      </c>
    </row>
    <row r="1448" spans="1:26">
      <c r="A1448" s="4">
        <v>1447</v>
      </c>
      <c r="B1448" s="8" t="s">
        <v>2730</v>
      </c>
      <c r="C1448" t="s">
        <v>21</v>
      </c>
      <c r="D1448" s="4">
        <f t="shared" si="125"/>
        <v>0</v>
      </c>
      <c r="E1448" s="5" t="s">
        <v>11</v>
      </c>
      <c r="F1448" s="5" t="s">
        <v>22</v>
      </c>
      <c r="G1448" s="5">
        <v>2364</v>
      </c>
      <c r="H1448" s="5">
        <v>1915</v>
      </c>
      <c r="I1448" s="5">
        <f t="shared" si="128"/>
        <v>101</v>
      </c>
      <c r="J1448" s="7">
        <v>709800</v>
      </c>
      <c r="K1448" s="9">
        <v>41908</v>
      </c>
      <c r="L1448" s="5" t="s">
        <v>1483</v>
      </c>
      <c r="M1448" s="5" t="s">
        <v>702</v>
      </c>
      <c r="N1448" s="5">
        <f t="shared" si="126"/>
        <v>0</v>
      </c>
      <c r="O1448" s="5">
        <f t="shared" si="127"/>
        <v>0</v>
      </c>
      <c r="P1448" s="4">
        <v>1</v>
      </c>
      <c r="Q1448" s="5">
        <v>38.295074999999997</v>
      </c>
      <c r="R1448" s="5">
        <v>-122.297725</v>
      </c>
      <c r="S1448" s="24">
        <v>100</v>
      </c>
      <c r="T1448" s="24">
        <v>75.450081830000002</v>
      </c>
      <c r="U1448" s="24">
        <v>2.5210084030000002</v>
      </c>
      <c r="V1448" s="24">
        <v>43.009931250000001</v>
      </c>
      <c r="W1448" s="24">
        <v>0.152788388</v>
      </c>
      <c r="X1448" s="25">
        <v>32462</v>
      </c>
      <c r="Y1448" s="24">
        <v>43.044189850000002</v>
      </c>
      <c r="Z1448" s="24">
        <v>81.242807830000004</v>
      </c>
    </row>
    <row r="1449" spans="1:26">
      <c r="A1449" s="4">
        <v>1448</v>
      </c>
      <c r="B1449" s="8" t="s">
        <v>2731</v>
      </c>
      <c r="C1449" t="s">
        <v>21</v>
      </c>
      <c r="D1449" s="4">
        <f t="shared" si="125"/>
        <v>1</v>
      </c>
      <c r="E1449" s="5" t="s">
        <v>46</v>
      </c>
      <c r="F1449" s="5" t="s">
        <v>22</v>
      </c>
      <c r="G1449" s="6" t="s">
        <v>1085</v>
      </c>
      <c r="H1449" s="5" t="s">
        <v>2782</v>
      </c>
      <c r="I1449" s="5" t="s">
        <v>2782</v>
      </c>
      <c r="J1449" s="7" t="s">
        <v>2782</v>
      </c>
      <c r="K1449" s="5" t="s">
        <v>2782</v>
      </c>
      <c r="L1449" s="5" t="s">
        <v>2782</v>
      </c>
      <c r="M1449" s="8" t="s">
        <v>2732</v>
      </c>
      <c r="N1449" s="5">
        <f t="shared" si="126"/>
        <v>1</v>
      </c>
      <c r="O1449" s="5">
        <f t="shared" si="127"/>
        <v>1</v>
      </c>
      <c r="P1449" s="4">
        <v>4</v>
      </c>
      <c r="Q1449" s="5">
        <v>38.294614000000003</v>
      </c>
      <c r="R1449" s="5">
        <v>-122.298016</v>
      </c>
      <c r="S1449" s="24">
        <v>100</v>
      </c>
      <c r="T1449" s="24">
        <v>75.450081830000002</v>
      </c>
      <c r="U1449" s="24">
        <v>2.5210084030000002</v>
      </c>
      <c r="V1449" s="24">
        <v>43.009931250000001</v>
      </c>
      <c r="W1449" s="24">
        <v>0.152788388</v>
      </c>
      <c r="X1449" s="25">
        <v>32462</v>
      </c>
      <c r="Y1449" s="24">
        <v>43.044189850000002</v>
      </c>
      <c r="Z1449" s="24">
        <v>81.242807830000004</v>
      </c>
    </row>
    <row r="1450" spans="1:26">
      <c r="A1450" s="4">
        <v>1449</v>
      </c>
      <c r="B1450" s="8" t="s">
        <v>2733</v>
      </c>
      <c r="C1450" t="s">
        <v>21</v>
      </c>
      <c r="D1450" s="4">
        <f t="shared" si="125"/>
        <v>0</v>
      </c>
      <c r="E1450" s="5" t="s">
        <v>11</v>
      </c>
      <c r="F1450" s="5" t="s">
        <v>22</v>
      </c>
      <c r="G1450" s="5">
        <v>1137</v>
      </c>
      <c r="H1450" s="5" t="s">
        <v>2782</v>
      </c>
      <c r="I1450" s="5" t="s">
        <v>2782</v>
      </c>
      <c r="J1450" s="7">
        <v>518100</v>
      </c>
      <c r="K1450" s="5" t="s">
        <v>2782</v>
      </c>
      <c r="L1450" s="5" t="s">
        <v>2782</v>
      </c>
      <c r="M1450" s="5" t="s">
        <v>2734</v>
      </c>
      <c r="N1450" s="5">
        <f t="shared" si="126"/>
        <v>0</v>
      </c>
      <c r="O1450" s="5">
        <f t="shared" si="127"/>
        <v>0</v>
      </c>
      <c r="P1450" s="4">
        <v>2</v>
      </c>
      <c r="Q1450" s="5">
        <v>38.295161</v>
      </c>
      <c r="R1450" s="5">
        <v>-122.298579</v>
      </c>
      <c r="S1450" s="24">
        <v>100</v>
      </c>
      <c r="T1450" s="24">
        <v>75.450081830000002</v>
      </c>
      <c r="U1450" s="24">
        <v>2.5210084030000002</v>
      </c>
      <c r="V1450" s="24">
        <v>43.009931250000001</v>
      </c>
      <c r="W1450" s="24">
        <v>0.152788388</v>
      </c>
      <c r="X1450" s="25">
        <v>32462</v>
      </c>
      <c r="Y1450" s="24">
        <v>43.044189850000002</v>
      </c>
      <c r="Z1450" s="24">
        <v>81.242807830000004</v>
      </c>
    </row>
    <row r="1451" spans="1:26">
      <c r="A1451" s="4">
        <v>1450</v>
      </c>
      <c r="B1451" s="8" t="s">
        <v>2735</v>
      </c>
      <c r="C1451" t="s">
        <v>21</v>
      </c>
      <c r="D1451" s="4">
        <f t="shared" si="125"/>
        <v>0</v>
      </c>
      <c r="E1451" s="5" t="s">
        <v>11</v>
      </c>
      <c r="F1451" s="5" t="s">
        <v>22</v>
      </c>
      <c r="G1451" s="5">
        <v>1530</v>
      </c>
      <c r="H1451" s="5">
        <v>1937</v>
      </c>
      <c r="I1451" s="5">
        <f>2016-H1451</f>
        <v>79</v>
      </c>
      <c r="J1451" s="7">
        <v>747700</v>
      </c>
      <c r="K1451" s="5" t="s">
        <v>2782</v>
      </c>
      <c r="L1451" s="5" t="s">
        <v>2782</v>
      </c>
      <c r="M1451" s="8" t="s">
        <v>2736</v>
      </c>
      <c r="N1451" s="5">
        <f t="shared" si="126"/>
        <v>0</v>
      </c>
      <c r="O1451" s="5">
        <f t="shared" si="127"/>
        <v>0</v>
      </c>
      <c r="P1451" s="4">
        <v>3</v>
      </c>
      <c r="Q1451" s="5">
        <v>38.295622000000002</v>
      </c>
      <c r="R1451" s="5">
        <v>-122.294552</v>
      </c>
      <c r="S1451" s="24">
        <v>83.830845769999996</v>
      </c>
      <c r="T1451" s="24">
        <v>65.92039801</v>
      </c>
      <c r="U1451" s="24">
        <v>0</v>
      </c>
      <c r="V1451" s="24">
        <v>42.812172089999997</v>
      </c>
      <c r="W1451" s="24">
        <v>0.31479538299999998</v>
      </c>
      <c r="X1451" s="25">
        <v>21492</v>
      </c>
      <c r="Y1451" s="24">
        <v>35.074626870000003</v>
      </c>
      <c r="Z1451" s="24">
        <v>63.141025640000002</v>
      </c>
    </row>
    <row r="1452" spans="1:26">
      <c r="A1452" s="4">
        <v>1451</v>
      </c>
      <c r="B1452" s="8" t="s">
        <v>2737</v>
      </c>
      <c r="C1452" t="s">
        <v>21</v>
      </c>
      <c r="D1452" s="4">
        <f t="shared" si="125"/>
        <v>1</v>
      </c>
      <c r="E1452" s="5" t="s">
        <v>46</v>
      </c>
      <c r="F1452" s="5" t="s">
        <v>2546</v>
      </c>
      <c r="G1452" s="6">
        <v>1900</v>
      </c>
      <c r="H1452" s="5" t="s">
        <v>2782</v>
      </c>
      <c r="I1452" s="5" t="s">
        <v>2782</v>
      </c>
      <c r="J1452" s="7" t="s">
        <v>2782</v>
      </c>
      <c r="K1452" s="5" t="s">
        <v>2782</v>
      </c>
      <c r="L1452" s="5" t="s">
        <v>2782</v>
      </c>
      <c r="M1452" s="8" t="s">
        <v>2738</v>
      </c>
      <c r="N1452" s="5">
        <f t="shared" si="126"/>
        <v>0</v>
      </c>
      <c r="O1452" s="5">
        <f t="shared" si="127"/>
        <v>0</v>
      </c>
      <c r="P1452" s="4">
        <v>4</v>
      </c>
      <c r="Q1452" s="5">
        <v>38.295656000000001</v>
      </c>
      <c r="R1452" s="5">
        <v>-122.29527</v>
      </c>
      <c r="S1452" s="24">
        <v>83.830845769999996</v>
      </c>
      <c r="T1452" s="24">
        <v>65.92039801</v>
      </c>
      <c r="U1452" s="24">
        <v>0</v>
      </c>
      <c r="V1452" s="24">
        <v>42.812172089999997</v>
      </c>
      <c r="W1452" s="24">
        <v>0.31479538299999998</v>
      </c>
      <c r="X1452" s="25">
        <v>21492</v>
      </c>
      <c r="Y1452" s="24">
        <v>35.074626870000003</v>
      </c>
      <c r="Z1452" s="24">
        <v>63.141025640000002</v>
      </c>
    </row>
    <row r="1453" spans="1:26">
      <c r="A1453" s="4">
        <v>1452</v>
      </c>
      <c r="B1453" s="8" t="s">
        <v>2739</v>
      </c>
      <c r="C1453" t="s">
        <v>21</v>
      </c>
      <c r="D1453" s="4">
        <f t="shared" si="125"/>
        <v>0</v>
      </c>
      <c r="E1453" s="5" t="s">
        <v>11</v>
      </c>
      <c r="F1453" s="5" t="s">
        <v>22</v>
      </c>
      <c r="G1453" s="6">
        <v>1200</v>
      </c>
      <c r="H1453" s="5" t="s">
        <v>2782</v>
      </c>
      <c r="I1453" s="5" t="s">
        <v>2782</v>
      </c>
      <c r="J1453" s="7" t="s">
        <v>2782</v>
      </c>
      <c r="K1453" s="9">
        <v>41885</v>
      </c>
      <c r="L1453" s="9">
        <v>41995</v>
      </c>
      <c r="M1453" s="8" t="s">
        <v>2740</v>
      </c>
      <c r="N1453" s="5">
        <f t="shared" si="126"/>
        <v>0</v>
      </c>
      <c r="O1453" s="5">
        <f t="shared" si="127"/>
        <v>0</v>
      </c>
      <c r="P1453" s="4">
        <v>2</v>
      </c>
      <c r="Q1453" s="5">
        <v>38.296422999999997</v>
      </c>
      <c r="R1453" s="5">
        <v>-122.293868</v>
      </c>
      <c r="S1453" s="24">
        <v>83.830845769999996</v>
      </c>
      <c r="T1453" s="24">
        <v>65.92039801</v>
      </c>
      <c r="U1453" s="24">
        <v>0</v>
      </c>
      <c r="V1453" s="24">
        <v>42.812172089999997</v>
      </c>
      <c r="W1453" s="24">
        <v>0.31479538299999998</v>
      </c>
      <c r="X1453" s="25">
        <v>21492</v>
      </c>
      <c r="Y1453" s="24">
        <v>35.074626870000003</v>
      </c>
      <c r="Z1453" s="24">
        <v>63.141025640000002</v>
      </c>
    </row>
    <row r="1454" spans="1:26">
      <c r="A1454" s="4">
        <v>1453</v>
      </c>
      <c r="B1454" s="8" t="s">
        <v>2741</v>
      </c>
      <c r="C1454" t="s">
        <v>21</v>
      </c>
      <c r="D1454" s="4">
        <f t="shared" si="125"/>
        <v>0</v>
      </c>
      <c r="E1454" s="5" t="s">
        <v>11</v>
      </c>
      <c r="F1454" s="5" t="s">
        <v>22</v>
      </c>
      <c r="G1454" s="5">
        <v>1433</v>
      </c>
      <c r="H1454" s="5">
        <v>1926</v>
      </c>
      <c r="I1454" s="5">
        <f t="shared" ref="I1454:I1459" si="129">2016-H1454</f>
        <v>90</v>
      </c>
      <c r="J1454" s="7">
        <v>661400</v>
      </c>
      <c r="K1454" s="5" t="s">
        <v>2782</v>
      </c>
      <c r="L1454" s="5" t="s">
        <v>2782</v>
      </c>
      <c r="M1454" s="8" t="s">
        <v>2742</v>
      </c>
      <c r="N1454" s="5">
        <f t="shared" si="126"/>
        <v>0</v>
      </c>
      <c r="O1454" s="5">
        <f t="shared" si="127"/>
        <v>0</v>
      </c>
      <c r="P1454" s="4">
        <v>2</v>
      </c>
      <c r="Q1454" s="5">
        <v>38.296469999999999</v>
      </c>
      <c r="R1454" s="5">
        <v>-122.29480100000001</v>
      </c>
      <c r="S1454" s="24">
        <v>83.830845769999996</v>
      </c>
      <c r="T1454" s="24">
        <v>65.92039801</v>
      </c>
      <c r="U1454" s="24">
        <v>0</v>
      </c>
      <c r="V1454" s="24">
        <v>42.812172089999997</v>
      </c>
      <c r="W1454" s="24">
        <v>0.31479538299999998</v>
      </c>
      <c r="X1454" s="25">
        <v>21492</v>
      </c>
      <c r="Y1454" s="24">
        <v>35.074626870000003</v>
      </c>
      <c r="Z1454" s="24">
        <v>63.141025640000002</v>
      </c>
    </row>
    <row r="1455" spans="1:26">
      <c r="A1455" s="4">
        <v>1454</v>
      </c>
      <c r="B1455" s="8" t="s">
        <v>2743</v>
      </c>
      <c r="C1455" t="s">
        <v>21</v>
      </c>
      <c r="D1455" s="4">
        <f t="shared" si="125"/>
        <v>0</v>
      </c>
      <c r="E1455" s="5" t="s">
        <v>11</v>
      </c>
      <c r="F1455" s="5" t="s">
        <v>22</v>
      </c>
      <c r="G1455" s="5">
        <v>1696</v>
      </c>
      <c r="H1455" s="5">
        <v>1900</v>
      </c>
      <c r="I1455" s="5">
        <f t="shared" si="129"/>
        <v>116</v>
      </c>
      <c r="J1455" s="7">
        <v>641100</v>
      </c>
      <c r="K1455" s="9">
        <v>42096</v>
      </c>
      <c r="L1455" s="5" t="s">
        <v>2744</v>
      </c>
      <c r="M1455" s="5" t="s">
        <v>2453</v>
      </c>
      <c r="N1455" s="5">
        <f t="shared" si="126"/>
        <v>1</v>
      </c>
      <c r="O1455" s="5">
        <f t="shared" si="127"/>
        <v>0</v>
      </c>
      <c r="P1455" s="4">
        <v>1</v>
      </c>
      <c r="Q1455" s="5">
        <v>38.295442999999999</v>
      </c>
      <c r="R1455" s="5">
        <v>-122.296318</v>
      </c>
      <c r="S1455" s="24">
        <v>83.830845769999996</v>
      </c>
      <c r="T1455" s="24">
        <v>65.92039801</v>
      </c>
      <c r="U1455" s="24">
        <v>0</v>
      </c>
      <c r="V1455" s="24">
        <v>42.812172089999997</v>
      </c>
      <c r="W1455" s="24">
        <v>0.31479538299999998</v>
      </c>
      <c r="X1455" s="25">
        <v>21492</v>
      </c>
      <c r="Y1455" s="24">
        <v>35.074626870000003</v>
      </c>
      <c r="Z1455" s="24">
        <v>63.141025640000002</v>
      </c>
    </row>
    <row r="1456" spans="1:26">
      <c r="A1456" s="4">
        <v>1455</v>
      </c>
      <c r="B1456" s="8" t="s">
        <v>2745</v>
      </c>
      <c r="C1456" t="s">
        <v>21</v>
      </c>
      <c r="D1456" s="4">
        <f t="shared" si="125"/>
        <v>0</v>
      </c>
      <c r="E1456" s="5" t="s">
        <v>11</v>
      </c>
      <c r="F1456" s="5" t="s">
        <v>22</v>
      </c>
      <c r="G1456" s="5">
        <v>845</v>
      </c>
      <c r="H1456" s="5">
        <v>1900</v>
      </c>
      <c r="I1456" s="5">
        <f t="shared" si="129"/>
        <v>116</v>
      </c>
      <c r="J1456" s="7">
        <v>486100</v>
      </c>
      <c r="K1456" s="9">
        <v>41897</v>
      </c>
      <c r="L1456" s="9">
        <v>41906</v>
      </c>
      <c r="M1456" s="8" t="s">
        <v>2746</v>
      </c>
      <c r="N1456" s="5">
        <f t="shared" si="126"/>
        <v>0</v>
      </c>
      <c r="O1456" s="5">
        <f t="shared" si="127"/>
        <v>0</v>
      </c>
      <c r="P1456" s="4">
        <v>2</v>
      </c>
      <c r="Q1456" s="5">
        <v>38.295423</v>
      </c>
      <c r="R1456" s="5">
        <v>-122.296108</v>
      </c>
      <c r="S1456" s="24">
        <v>83.830845769999996</v>
      </c>
      <c r="T1456" s="24">
        <v>65.92039801</v>
      </c>
      <c r="U1456" s="24">
        <v>0</v>
      </c>
      <c r="V1456" s="24">
        <v>42.812172089999997</v>
      </c>
      <c r="W1456" s="24">
        <v>0.31479538299999998</v>
      </c>
      <c r="X1456" s="25">
        <v>21492</v>
      </c>
      <c r="Y1456" s="24">
        <v>35.074626870000003</v>
      </c>
      <c r="Z1456" s="24">
        <v>63.141025640000002</v>
      </c>
    </row>
    <row r="1457" spans="1:26">
      <c r="A1457" s="4">
        <v>1456</v>
      </c>
      <c r="B1457" s="8" t="s">
        <v>2747</v>
      </c>
      <c r="C1457" t="s">
        <v>21</v>
      </c>
      <c r="D1457" s="4">
        <f t="shared" si="125"/>
        <v>0</v>
      </c>
      <c r="E1457" s="5" t="s">
        <v>11</v>
      </c>
      <c r="F1457" s="5" t="s">
        <v>22</v>
      </c>
      <c r="G1457" s="5">
        <v>2292</v>
      </c>
      <c r="H1457" s="5">
        <v>1930</v>
      </c>
      <c r="I1457" s="5">
        <f t="shared" si="129"/>
        <v>86</v>
      </c>
      <c r="J1457" s="7">
        <v>718500</v>
      </c>
      <c r="K1457" s="5" t="s">
        <v>2782</v>
      </c>
      <c r="L1457" s="5" t="s">
        <v>2782</v>
      </c>
      <c r="M1457" s="8" t="s">
        <v>711</v>
      </c>
      <c r="N1457" s="5">
        <f t="shared" si="126"/>
        <v>1</v>
      </c>
      <c r="O1457" s="5">
        <f t="shared" si="127"/>
        <v>0</v>
      </c>
      <c r="P1457" s="4">
        <v>1</v>
      </c>
      <c r="Q1457" s="5">
        <v>38.295772999999997</v>
      </c>
      <c r="R1457" s="5">
        <v>-122.29603899999999</v>
      </c>
      <c r="S1457" s="24">
        <v>83.830845769999996</v>
      </c>
      <c r="T1457" s="24">
        <v>65.92039801</v>
      </c>
      <c r="U1457" s="24">
        <v>0</v>
      </c>
      <c r="V1457" s="24">
        <v>42.812172089999997</v>
      </c>
      <c r="W1457" s="24">
        <v>0.31479538299999998</v>
      </c>
      <c r="X1457" s="25">
        <v>21492</v>
      </c>
      <c r="Y1457" s="24">
        <v>35.074626870000003</v>
      </c>
      <c r="Z1457" s="24">
        <v>63.141025640000002</v>
      </c>
    </row>
    <row r="1458" spans="1:26">
      <c r="A1458" s="4">
        <v>1457</v>
      </c>
      <c r="B1458" s="8" t="s">
        <v>2748</v>
      </c>
      <c r="C1458" t="s">
        <v>21</v>
      </c>
      <c r="D1458" s="4">
        <f t="shared" si="125"/>
        <v>0</v>
      </c>
      <c r="E1458" s="5" t="s">
        <v>11</v>
      </c>
      <c r="F1458" s="5" t="s">
        <v>22</v>
      </c>
      <c r="G1458" s="5">
        <v>1225</v>
      </c>
      <c r="H1458" s="5">
        <v>1979</v>
      </c>
      <c r="I1458" s="5">
        <f t="shared" si="129"/>
        <v>37</v>
      </c>
      <c r="J1458" s="7">
        <v>712200</v>
      </c>
      <c r="K1458" s="5" t="s">
        <v>2782</v>
      </c>
      <c r="L1458" s="5" t="s">
        <v>2782</v>
      </c>
      <c r="M1458" s="8" t="s">
        <v>2749</v>
      </c>
      <c r="N1458" s="5">
        <f t="shared" si="126"/>
        <v>1</v>
      </c>
      <c r="O1458" s="5">
        <f t="shared" si="127"/>
        <v>0</v>
      </c>
      <c r="P1458" s="4">
        <v>2</v>
      </c>
      <c r="Q1458" s="5">
        <v>38.296148000000002</v>
      </c>
      <c r="R1458" s="5">
        <v>-122.295599</v>
      </c>
      <c r="S1458" s="24">
        <v>83.830845769999996</v>
      </c>
      <c r="T1458" s="24">
        <v>65.92039801</v>
      </c>
      <c r="U1458" s="24">
        <v>0</v>
      </c>
      <c r="V1458" s="24">
        <v>42.812172089999997</v>
      </c>
      <c r="W1458" s="24">
        <v>0.31479538299999998</v>
      </c>
      <c r="X1458" s="25">
        <v>21492</v>
      </c>
      <c r="Y1458" s="24">
        <v>35.074626870000003</v>
      </c>
      <c r="Z1458" s="24">
        <v>63.141025640000002</v>
      </c>
    </row>
    <row r="1459" spans="1:26">
      <c r="A1459" s="4">
        <v>1458</v>
      </c>
      <c r="B1459" s="8" t="s">
        <v>2750</v>
      </c>
      <c r="C1459" t="s">
        <v>21</v>
      </c>
      <c r="D1459" s="4">
        <f t="shared" si="125"/>
        <v>0</v>
      </c>
      <c r="E1459" s="5" t="s">
        <v>11</v>
      </c>
      <c r="F1459" s="5" t="s">
        <v>22</v>
      </c>
      <c r="G1459" s="5">
        <v>1136</v>
      </c>
      <c r="H1459" s="5">
        <v>1937</v>
      </c>
      <c r="I1459" s="5">
        <f t="shared" si="129"/>
        <v>79</v>
      </c>
      <c r="J1459" s="7">
        <v>676300</v>
      </c>
      <c r="K1459" s="5" t="s">
        <v>2782</v>
      </c>
      <c r="L1459" s="5" t="s">
        <v>2782</v>
      </c>
      <c r="M1459" s="8" t="s">
        <v>2751</v>
      </c>
      <c r="N1459" s="5">
        <f t="shared" si="126"/>
        <v>1</v>
      </c>
      <c r="O1459" s="5">
        <f t="shared" si="127"/>
        <v>0</v>
      </c>
      <c r="P1459" s="4">
        <v>2</v>
      </c>
      <c r="Q1459" s="5">
        <v>38.296180999999997</v>
      </c>
      <c r="R1459" s="5">
        <v>-122.295863</v>
      </c>
      <c r="S1459" s="24">
        <v>83.830845769999996</v>
      </c>
      <c r="T1459" s="24">
        <v>65.92039801</v>
      </c>
      <c r="U1459" s="24">
        <v>0</v>
      </c>
      <c r="V1459" s="24">
        <v>42.812172089999997</v>
      </c>
      <c r="W1459" s="24">
        <v>0.31479538299999998</v>
      </c>
      <c r="X1459" s="25">
        <v>21492</v>
      </c>
      <c r="Y1459" s="24">
        <v>35.074626870000003</v>
      </c>
      <c r="Z1459" s="24">
        <v>63.141025640000002</v>
      </c>
    </row>
    <row r="1460" spans="1:26">
      <c r="A1460" s="4">
        <v>1459</v>
      </c>
      <c r="B1460" s="8" t="s">
        <v>2752</v>
      </c>
      <c r="C1460" t="s">
        <v>21</v>
      </c>
      <c r="D1460" s="4">
        <f t="shared" si="125"/>
        <v>0</v>
      </c>
      <c r="E1460" s="5" t="s">
        <v>11</v>
      </c>
      <c r="F1460" s="5" t="s">
        <v>22</v>
      </c>
      <c r="G1460" s="5">
        <v>1472</v>
      </c>
      <c r="H1460" s="5" t="s">
        <v>2782</v>
      </c>
      <c r="I1460" s="5" t="s">
        <v>2782</v>
      </c>
      <c r="J1460" s="7">
        <v>685400</v>
      </c>
      <c r="K1460" s="5" t="s">
        <v>2782</v>
      </c>
      <c r="L1460" s="5" t="s">
        <v>2782</v>
      </c>
      <c r="M1460" s="8" t="s">
        <v>2753</v>
      </c>
      <c r="N1460" s="5">
        <f t="shared" si="126"/>
        <v>1</v>
      </c>
      <c r="O1460" s="5">
        <f t="shared" si="127"/>
        <v>0</v>
      </c>
      <c r="P1460" s="4">
        <v>2</v>
      </c>
      <c r="Q1460" s="5">
        <v>38.296329999999998</v>
      </c>
      <c r="R1460" s="5">
        <v>-122.296564</v>
      </c>
      <c r="S1460" s="24">
        <v>83.830845769999996</v>
      </c>
      <c r="T1460" s="24">
        <v>65.92039801</v>
      </c>
      <c r="U1460" s="24">
        <v>0</v>
      </c>
      <c r="V1460" s="24">
        <v>42.812172089999997</v>
      </c>
      <c r="W1460" s="24">
        <v>0.31479538299999998</v>
      </c>
      <c r="X1460" s="25">
        <v>21492</v>
      </c>
      <c r="Y1460" s="24">
        <v>35.074626870000003</v>
      </c>
      <c r="Z1460" s="24">
        <v>63.141025640000002</v>
      </c>
    </row>
    <row r="1461" spans="1:26">
      <c r="A1461" s="4">
        <v>1460</v>
      </c>
      <c r="B1461" s="8" t="s">
        <v>2754</v>
      </c>
      <c r="C1461" t="s">
        <v>21</v>
      </c>
      <c r="D1461" s="4">
        <f t="shared" si="125"/>
        <v>1</v>
      </c>
      <c r="E1461" s="5" t="s">
        <v>46</v>
      </c>
      <c r="F1461" s="5" t="s">
        <v>22</v>
      </c>
      <c r="G1461" s="5">
        <v>2024</v>
      </c>
      <c r="H1461" s="5">
        <v>1886</v>
      </c>
      <c r="I1461" s="5">
        <f>2016-H1461</f>
        <v>130</v>
      </c>
      <c r="J1461" s="7">
        <v>665000</v>
      </c>
      <c r="K1461" s="5" t="s">
        <v>2782</v>
      </c>
      <c r="L1461" s="5" t="s">
        <v>2782</v>
      </c>
      <c r="M1461" s="8" t="s">
        <v>2755</v>
      </c>
      <c r="N1461" s="5">
        <f t="shared" si="126"/>
        <v>0</v>
      </c>
      <c r="O1461" s="5">
        <f t="shared" si="127"/>
        <v>0</v>
      </c>
      <c r="P1461" s="4">
        <v>4</v>
      </c>
      <c r="Q1461" s="5">
        <v>38.296045999999997</v>
      </c>
      <c r="R1461" s="5">
        <v>-122.298636</v>
      </c>
      <c r="S1461" s="24">
        <v>83.830845769999996</v>
      </c>
      <c r="T1461" s="24">
        <v>65.92039801</v>
      </c>
      <c r="U1461" s="24">
        <v>0</v>
      </c>
      <c r="V1461" s="24">
        <v>42.812172089999997</v>
      </c>
      <c r="W1461" s="24">
        <v>0.31479538299999998</v>
      </c>
      <c r="X1461" s="25">
        <v>21492</v>
      </c>
      <c r="Y1461" s="24">
        <v>35.074626870000003</v>
      </c>
      <c r="Z1461" s="24">
        <v>63.141025640000002</v>
      </c>
    </row>
    <row r="1462" spans="1:26">
      <c r="A1462" s="4">
        <v>1461</v>
      </c>
      <c r="B1462" s="8" t="s">
        <v>2756</v>
      </c>
      <c r="C1462" t="s">
        <v>21</v>
      </c>
      <c r="D1462" s="4">
        <f t="shared" si="125"/>
        <v>0</v>
      </c>
      <c r="E1462" s="5" t="s">
        <v>11</v>
      </c>
      <c r="F1462" s="5" t="s">
        <v>22</v>
      </c>
      <c r="G1462" s="5">
        <v>2024</v>
      </c>
      <c r="H1462" s="5">
        <v>1885</v>
      </c>
      <c r="I1462" s="5">
        <f>2016-H1462</f>
        <v>131</v>
      </c>
      <c r="J1462" s="7">
        <v>567500</v>
      </c>
      <c r="K1462" s="5" t="s">
        <v>2782</v>
      </c>
      <c r="L1462" s="5" t="s">
        <v>2782</v>
      </c>
      <c r="M1462" s="8" t="s">
        <v>2757</v>
      </c>
      <c r="N1462" s="5">
        <f t="shared" si="126"/>
        <v>0</v>
      </c>
      <c r="O1462" s="5">
        <f t="shared" si="127"/>
        <v>0</v>
      </c>
      <c r="P1462" s="4">
        <v>2</v>
      </c>
      <c r="Q1462" s="5">
        <v>38.296061999999999</v>
      </c>
      <c r="R1462" s="5">
        <v>-122.298793</v>
      </c>
      <c r="S1462" s="24">
        <v>83.830845769999996</v>
      </c>
      <c r="T1462" s="24">
        <v>65.92039801</v>
      </c>
      <c r="U1462" s="24">
        <v>0</v>
      </c>
      <c r="V1462" s="24">
        <v>42.812172089999997</v>
      </c>
      <c r="W1462" s="24">
        <v>0.31479538299999998</v>
      </c>
      <c r="X1462" s="25">
        <v>21492</v>
      </c>
      <c r="Y1462" s="24">
        <v>35.074626870000003</v>
      </c>
      <c r="Z1462" s="24">
        <v>63.141025640000002</v>
      </c>
    </row>
    <row r="1463" spans="1:26">
      <c r="A1463" s="4">
        <v>1462</v>
      </c>
      <c r="B1463" s="8" t="s">
        <v>2758</v>
      </c>
      <c r="C1463" t="s">
        <v>21</v>
      </c>
      <c r="D1463" s="4">
        <f t="shared" si="125"/>
        <v>1</v>
      </c>
      <c r="E1463" s="5" t="s">
        <v>46</v>
      </c>
      <c r="F1463" s="5" t="s">
        <v>22</v>
      </c>
      <c r="G1463" s="5">
        <v>1957</v>
      </c>
      <c r="H1463" s="5">
        <v>1925</v>
      </c>
      <c r="I1463" s="5">
        <f>2016-H1463</f>
        <v>91</v>
      </c>
      <c r="J1463" s="7">
        <v>709800</v>
      </c>
      <c r="K1463" s="9">
        <v>42093</v>
      </c>
      <c r="L1463" s="9">
        <v>42479</v>
      </c>
      <c r="M1463" s="8" t="s">
        <v>1932</v>
      </c>
      <c r="N1463" s="5">
        <f t="shared" si="126"/>
        <v>0</v>
      </c>
      <c r="O1463" s="5">
        <f t="shared" si="127"/>
        <v>0</v>
      </c>
      <c r="P1463" s="4">
        <v>4</v>
      </c>
      <c r="Q1463" s="5">
        <v>38.295766</v>
      </c>
      <c r="R1463" s="5">
        <v>-122.299205</v>
      </c>
      <c r="S1463" s="24">
        <v>83.830845769999996</v>
      </c>
      <c r="T1463" s="24">
        <v>65.92039801</v>
      </c>
      <c r="U1463" s="24">
        <v>0</v>
      </c>
      <c r="V1463" s="24">
        <v>42.812172089999997</v>
      </c>
      <c r="W1463" s="24">
        <v>0.31479538299999998</v>
      </c>
      <c r="X1463" s="25">
        <v>21492</v>
      </c>
      <c r="Y1463" s="24">
        <v>35.074626870000003</v>
      </c>
      <c r="Z1463" s="24">
        <v>63.141025640000002</v>
      </c>
    </row>
    <row r="1464" spans="1:26">
      <c r="A1464" s="4">
        <v>1463</v>
      </c>
      <c r="B1464" s="8" t="s">
        <v>2759</v>
      </c>
      <c r="C1464" t="s">
        <v>21</v>
      </c>
      <c r="D1464" s="4">
        <f t="shared" si="125"/>
        <v>0</v>
      </c>
      <c r="E1464" s="5" t="s">
        <v>11</v>
      </c>
      <c r="F1464" s="5" t="s">
        <v>22</v>
      </c>
      <c r="G1464" s="6">
        <v>10000</v>
      </c>
      <c r="H1464" s="5" t="s">
        <v>2782</v>
      </c>
      <c r="I1464" s="5" t="s">
        <v>2782</v>
      </c>
      <c r="J1464" s="7" t="s">
        <v>2782</v>
      </c>
      <c r="K1464" s="5" t="s">
        <v>2782</v>
      </c>
      <c r="L1464" s="5" t="s">
        <v>2782</v>
      </c>
      <c r="M1464" s="8" t="s">
        <v>2760</v>
      </c>
      <c r="N1464" s="5">
        <f t="shared" si="126"/>
        <v>0</v>
      </c>
      <c r="O1464" s="5">
        <f t="shared" si="127"/>
        <v>0</v>
      </c>
      <c r="P1464" s="4">
        <v>2</v>
      </c>
      <c r="Q1464" s="5">
        <v>38.295793000000003</v>
      </c>
      <c r="R1464" s="5">
        <v>-122.300275</v>
      </c>
      <c r="S1464" s="24">
        <v>83.830845769999996</v>
      </c>
      <c r="T1464" s="24">
        <v>65.92039801</v>
      </c>
      <c r="U1464" s="24">
        <v>0</v>
      </c>
      <c r="V1464" s="24">
        <v>42.812172089999997</v>
      </c>
      <c r="W1464" s="24">
        <v>0.31479538299999998</v>
      </c>
      <c r="X1464" s="25">
        <v>21492</v>
      </c>
      <c r="Y1464" s="24">
        <v>35.074626870000003</v>
      </c>
      <c r="Z1464" s="24">
        <v>63.141025640000002</v>
      </c>
    </row>
    <row r="1465" spans="1:26">
      <c r="A1465" s="4">
        <v>1464</v>
      </c>
      <c r="B1465" s="8" t="s">
        <v>2761</v>
      </c>
      <c r="C1465" t="s">
        <v>21</v>
      </c>
      <c r="D1465" s="4">
        <f t="shared" si="125"/>
        <v>0</v>
      </c>
      <c r="E1465" s="5" t="s">
        <v>11</v>
      </c>
      <c r="F1465" s="5" t="s">
        <v>22</v>
      </c>
      <c r="G1465" s="5">
        <v>1374</v>
      </c>
      <c r="H1465" s="5">
        <v>1934</v>
      </c>
      <c r="I1465" s="5">
        <f>2016-H1465</f>
        <v>82</v>
      </c>
      <c r="J1465" s="7">
        <v>564300</v>
      </c>
      <c r="K1465" s="5" t="s">
        <v>2782</v>
      </c>
      <c r="L1465" s="5" t="s">
        <v>2782</v>
      </c>
      <c r="M1465" s="5" t="s">
        <v>2762</v>
      </c>
      <c r="N1465" s="5">
        <f t="shared" si="126"/>
        <v>0</v>
      </c>
      <c r="O1465" s="5">
        <f t="shared" si="127"/>
        <v>0</v>
      </c>
      <c r="P1465" s="4">
        <v>1</v>
      </c>
      <c r="Q1465" s="5">
        <v>38.296858999999998</v>
      </c>
      <c r="R1465" s="5">
        <v>-122.298158</v>
      </c>
      <c r="S1465" s="24">
        <v>83.830845769999996</v>
      </c>
      <c r="T1465" s="24">
        <v>65.92039801</v>
      </c>
      <c r="U1465" s="24">
        <v>0</v>
      </c>
      <c r="V1465" s="24">
        <v>42.812172089999997</v>
      </c>
      <c r="W1465" s="24">
        <v>0.31479538299999998</v>
      </c>
      <c r="X1465" s="25">
        <v>21492</v>
      </c>
      <c r="Y1465" s="24">
        <v>35.074626870000003</v>
      </c>
      <c r="Z1465" s="24">
        <v>63.141025640000002</v>
      </c>
    </row>
    <row r="1466" spans="1:26">
      <c r="A1466" s="4">
        <v>1465</v>
      </c>
      <c r="B1466" s="8" t="s">
        <v>2763</v>
      </c>
      <c r="C1466" t="s">
        <v>21</v>
      </c>
      <c r="D1466" s="4">
        <f t="shared" si="125"/>
        <v>1</v>
      </c>
      <c r="E1466" s="5" t="s">
        <v>46</v>
      </c>
      <c r="F1466" s="5" t="s">
        <v>22</v>
      </c>
      <c r="G1466" s="5">
        <v>1582</v>
      </c>
      <c r="H1466" s="5">
        <v>1918</v>
      </c>
      <c r="I1466" s="5">
        <f>2016-H1466</f>
        <v>98</v>
      </c>
      <c r="J1466" s="7">
        <v>661500</v>
      </c>
      <c r="K1466" s="10">
        <v>42064</v>
      </c>
      <c r="L1466" s="10">
        <v>42491</v>
      </c>
      <c r="M1466" s="8" t="s">
        <v>2764</v>
      </c>
      <c r="N1466" s="5">
        <f t="shared" si="126"/>
        <v>0</v>
      </c>
      <c r="O1466" s="5">
        <f t="shared" si="127"/>
        <v>1</v>
      </c>
      <c r="P1466" s="4">
        <v>4</v>
      </c>
      <c r="Q1466" s="5">
        <v>38.296861999999997</v>
      </c>
      <c r="R1466" s="5">
        <v>-122.298686</v>
      </c>
      <c r="S1466" s="24">
        <v>83.830845769999996</v>
      </c>
      <c r="T1466" s="24">
        <v>65.92039801</v>
      </c>
      <c r="U1466" s="24">
        <v>0</v>
      </c>
      <c r="V1466" s="24">
        <v>42.812172089999997</v>
      </c>
      <c r="W1466" s="24">
        <v>0.31479538299999998</v>
      </c>
      <c r="X1466" s="25">
        <v>21492</v>
      </c>
      <c r="Y1466" s="24">
        <v>35.074626870000003</v>
      </c>
      <c r="Z1466" s="24">
        <v>63.141025640000002</v>
      </c>
    </row>
    <row r="1467" spans="1:26">
      <c r="A1467" s="4">
        <v>1466</v>
      </c>
      <c r="B1467" s="8" t="s">
        <v>2765</v>
      </c>
      <c r="C1467" t="s">
        <v>21</v>
      </c>
      <c r="D1467" s="4">
        <f t="shared" si="125"/>
        <v>0</v>
      </c>
      <c r="E1467" s="5" t="s">
        <v>11</v>
      </c>
      <c r="F1467" s="5" t="s">
        <v>22</v>
      </c>
      <c r="G1467" s="5">
        <v>1943</v>
      </c>
      <c r="H1467" s="5">
        <v>1900</v>
      </c>
      <c r="I1467" s="5">
        <f>2016-H1467</f>
        <v>116</v>
      </c>
      <c r="J1467" s="7">
        <v>528900</v>
      </c>
      <c r="K1467" s="5" t="s">
        <v>2782</v>
      </c>
      <c r="L1467" s="5" t="s">
        <v>2782</v>
      </c>
      <c r="M1467" s="8" t="s">
        <v>2766</v>
      </c>
      <c r="N1467" s="5">
        <f t="shared" si="126"/>
        <v>0</v>
      </c>
      <c r="O1467" s="5">
        <f t="shared" si="127"/>
        <v>0</v>
      </c>
      <c r="P1467" s="4">
        <v>3</v>
      </c>
      <c r="Q1467" s="5">
        <v>38.296885000000003</v>
      </c>
      <c r="R1467" s="5">
        <v>-122.298929</v>
      </c>
      <c r="S1467" s="24">
        <v>83.830845769999996</v>
      </c>
      <c r="T1467" s="24">
        <v>65.92039801</v>
      </c>
      <c r="U1467" s="24">
        <v>0</v>
      </c>
      <c r="V1467" s="24">
        <v>42.812172089999997</v>
      </c>
      <c r="W1467" s="24">
        <v>0.31479538299999998</v>
      </c>
      <c r="X1467" s="25">
        <v>21492</v>
      </c>
      <c r="Y1467" s="24">
        <v>35.074626870000003</v>
      </c>
      <c r="Z1467" s="24">
        <v>63.141025640000002</v>
      </c>
    </row>
    <row r="1468" spans="1:26">
      <c r="A1468" s="4">
        <v>1467</v>
      </c>
      <c r="B1468" s="8" t="s">
        <v>2767</v>
      </c>
      <c r="C1468" t="s">
        <v>21</v>
      </c>
      <c r="D1468" s="4">
        <f t="shared" si="125"/>
        <v>0</v>
      </c>
      <c r="E1468" s="5" t="s">
        <v>11</v>
      </c>
      <c r="F1468" s="5" t="s">
        <v>22</v>
      </c>
      <c r="G1468" s="5">
        <v>1314</v>
      </c>
      <c r="H1468" s="5">
        <v>1900</v>
      </c>
      <c r="I1468" s="5">
        <f>2016-H1468</f>
        <v>116</v>
      </c>
      <c r="J1468" s="7">
        <v>621000</v>
      </c>
      <c r="K1468" s="5" t="s">
        <v>2782</v>
      </c>
      <c r="L1468" s="5" t="s">
        <v>2782</v>
      </c>
      <c r="M1468" s="8" t="s">
        <v>2768</v>
      </c>
      <c r="N1468" s="5">
        <f t="shared" si="126"/>
        <v>0</v>
      </c>
      <c r="O1468" s="5">
        <f t="shared" si="127"/>
        <v>0</v>
      </c>
      <c r="P1468" s="4">
        <v>3</v>
      </c>
      <c r="Q1468" s="5">
        <v>38.296622999999997</v>
      </c>
      <c r="R1468" s="5">
        <v>-122.299521</v>
      </c>
      <c r="S1468" s="24">
        <v>83.830845769999996</v>
      </c>
      <c r="T1468" s="24">
        <v>65.92039801</v>
      </c>
      <c r="U1468" s="24">
        <v>0</v>
      </c>
      <c r="V1468" s="24">
        <v>42.812172089999997</v>
      </c>
      <c r="W1468" s="24">
        <v>0.31479538299999998</v>
      </c>
      <c r="X1468" s="25">
        <v>21492</v>
      </c>
      <c r="Y1468" s="24">
        <v>35.074626870000003</v>
      </c>
      <c r="Z1468" s="24">
        <v>63.141025640000002</v>
      </c>
    </row>
    <row r="1469" spans="1:26">
      <c r="A1469" s="4">
        <v>1468</v>
      </c>
      <c r="B1469" s="8" t="s">
        <v>2769</v>
      </c>
      <c r="C1469" t="s">
        <v>21</v>
      </c>
      <c r="D1469" s="4">
        <f t="shared" si="125"/>
        <v>0</v>
      </c>
      <c r="E1469" s="5" t="s">
        <v>11</v>
      </c>
      <c r="F1469" s="5" t="s">
        <v>12</v>
      </c>
      <c r="G1469" s="6">
        <v>1800</v>
      </c>
      <c r="H1469" s="5" t="s">
        <v>2782</v>
      </c>
      <c r="I1469" s="5" t="s">
        <v>2782</v>
      </c>
      <c r="J1469" s="7" t="s">
        <v>2782</v>
      </c>
      <c r="K1469" s="9">
        <v>41969</v>
      </c>
      <c r="L1469" s="9">
        <v>41978</v>
      </c>
      <c r="M1469" s="8" t="s">
        <v>2770</v>
      </c>
      <c r="N1469" s="5">
        <f t="shared" si="126"/>
        <v>1</v>
      </c>
      <c r="O1469" s="5">
        <f t="shared" si="127"/>
        <v>0</v>
      </c>
      <c r="P1469" s="4">
        <v>2</v>
      </c>
      <c r="Q1469" s="5">
        <v>38.295881999999999</v>
      </c>
      <c r="R1469" s="5">
        <v>-122.3014</v>
      </c>
      <c r="S1469" s="24">
        <v>83.830845769999996</v>
      </c>
      <c r="T1469" s="24">
        <v>65.92039801</v>
      </c>
      <c r="U1469" s="24">
        <v>0</v>
      </c>
      <c r="V1469" s="24">
        <v>42.812172089999997</v>
      </c>
      <c r="W1469" s="24">
        <v>0.31479538299999998</v>
      </c>
      <c r="X1469" s="25">
        <v>21492</v>
      </c>
      <c r="Y1469" s="24">
        <v>35.074626870000003</v>
      </c>
      <c r="Z1469" s="24">
        <v>63.141025640000002</v>
      </c>
    </row>
    <row r="1470" spans="1:26">
      <c r="A1470" s="4">
        <v>1469</v>
      </c>
      <c r="B1470" s="8" t="s">
        <v>2771</v>
      </c>
      <c r="C1470" t="s">
        <v>21</v>
      </c>
      <c r="D1470" s="4">
        <f t="shared" si="125"/>
        <v>0</v>
      </c>
      <c r="E1470" s="5" t="s">
        <v>11</v>
      </c>
      <c r="F1470" s="5" t="s">
        <v>22</v>
      </c>
      <c r="G1470" s="5">
        <v>1106</v>
      </c>
      <c r="H1470" s="5">
        <v>1947</v>
      </c>
      <c r="I1470" s="5">
        <f>2016-H1470</f>
        <v>69</v>
      </c>
      <c r="J1470" s="7">
        <v>641500</v>
      </c>
      <c r="K1470" s="5" t="s">
        <v>2782</v>
      </c>
      <c r="L1470" s="5" t="s">
        <v>2782</v>
      </c>
      <c r="M1470" s="8" t="s">
        <v>2772</v>
      </c>
      <c r="N1470" s="5">
        <f t="shared" si="126"/>
        <v>1</v>
      </c>
      <c r="O1470" s="5">
        <f t="shared" si="127"/>
        <v>0</v>
      </c>
      <c r="P1470" s="4">
        <v>2</v>
      </c>
      <c r="Q1470" s="5">
        <v>38.296301</v>
      </c>
      <c r="R1470" s="5">
        <v>-122.301073</v>
      </c>
      <c r="S1470" s="24">
        <v>83.830845769999996</v>
      </c>
      <c r="T1470" s="24">
        <v>65.92039801</v>
      </c>
      <c r="U1470" s="24">
        <v>0</v>
      </c>
      <c r="V1470" s="24">
        <v>42.812172089999997</v>
      </c>
      <c r="W1470" s="24">
        <v>0.31479538299999998</v>
      </c>
      <c r="X1470" s="25">
        <v>21492</v>
      </c>
      <c r="Y1470" s="24">
        <v>35.074626870000003</v>
      </c>
      <c r="Z1470" s="24">
        <v>63.141025640000002</v>
      </c>
    </row>
    <row r="1471" spans="1:26">
      <c r="A1471" s="4">
        <v>1470</v>
      </c>
      <c r="B1471" s="8" t="s">
        <v>2773</v>
      </c>
      <c r="C1471" t="s">
        <v>21</v>
      </c>
      <c r="D1471" s="4">
        <f t="shared" si="125"/>
        <v>0</v>
      </c>
      <c r="E1471" s="5" t="s">
        <v>11</v>
      </c>
      <c r="F1471" s="5" t="s">
        <v>22</v>
      </c>
      <c r="G1471" s="5">
        <v>894</v>
      </c>
      <c r="H1471" s="5">
        <v>1951</v>
      </c>
      <c r="I1471" s="5">
        <f>2016-H1471</f>
        <v>65</v>
      </c>
      <c r="J1471" s="7">
        <v>578300</v>
      </c>
      <c r="K1471" s="5" t="s">
        <v>2782</v>
      </c>
      <c r="L1471" s="5" t="s">
        <v>2782</v>
      </c>
      <c r="M1471" s="8" t="s">
        <v>2774</v>
      </c>
      <c r="N1471" s="5">
        <f t="shared" si="126"/>
        <v>0</v>
      </c>
      <c r="O1471" s="5">
        <f t="shared" si="127"/>
        <v>0</v>
      </c>
      <c r="P1471" s="4">
        <v>2</v>
      </c>
      <c r="Q1471" s="5">
        <v>38.296787000000002</v>
      </c>
      <c r="R1471" s="5">
        <v>-122.300994</v>
      </c>
      <c r="S1471" s="24">
        <v>83.830845769999996</v>
      </c>
      <c r="T1471" s="24">
        <v>65.92039801</v>
      </c>
      <c r="U1471" s="24">
        <v>0</v>
      </c>
      <c r="V1471" s="24">
        <v>42.812172089999997</v>
      </c>
      <c r="W1471" s="24">
        <v>0.31479538299999998</v>
      </c>
      <c r="X1471" s="25">
        <v>21492</v>
      </c>
      <c r="Y1471" s="24">
        <v>35.074626870000003</v>
      </c>
      <c r="Z1471" s="24">
        <v>63.141025640000002</v>
      </c>
    </row>
  </sheetData>
  <autoFilter ref="A1:AB1471" xr:uid="{BDA05EB0-A457-EE4A-ACB4-A08D2705253D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Notes about Clean Data</vt:lpstr>
      <vt:lpstr>Henry's 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Kang</dc:creator>
  <cp:lastModifiedBy>Scott Miles</cp:lastModifiedBy>
  <dcterms:created xsi:type="dcterms:W3CDTF">2017-06-29T22:32:09Z</dcterms:created>
  <dcterms:modified xsi:type="dcterms:W3CDTF">2018-03-22T23:03:50Z</dcterms:modified>
</cp:coreProperties>
</file>