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330" windowWidth="19440" windowHeight="12240" activeTab="2"/>
  </bookViews>
  <sheets>
    <sheet name="Napa County" sheetId="11" r:id="rId1"/>
    <sheet name="City of Napa" sheetId="13" r:id="rId2"/>
    <sheet name="Total" sheetId="14" r:id="rId3"/>
    <sheet name="Sheet1" sheetId="15" r:id="rId4"/>
  </sheets>
  <definedNames>
    <definedName name="_xlnm._FilterDatabase" localSheetId="0" hidden="1">'Napa County'!$H$1:$H$28</definedName>
    <definedName name="aok" localSheetId="0">#REF!</definedName>
    <definedName name="aok">#REF!</definedName>
    <definedName name="dist">#REF!</definedName>
    <definedName name="districts">'Napa County'!$A$37:$A$48</definedName>
    <definedName name="OK" localSheetId="0">#REF!</definedName>
    <definedName name="OK">#REF!</definedName>
    <definedName name="_xlnm.Print_Area" localSheetId="0">'Napa County'!$A$1:$N$48</definedName>
    <definedName name="TotalRow" localSheetId="0">'Napa County'!$27:$27</definedName>
    <definedName name="TotalRow">#REF!</definedName>
  </definedNames>
  <calcPr calcId="125725"/>
</workbook>
</file>

<file path=xl/calcChain.xml><?xml version="1.0" encoding="utf-8"?>
<calcChain xmlns="http://schemas.openxmlformats.org/spreadsheetml/2006/main">
  <c r="N28" i="13"/>
  <c r="N19" i="14"/>
  <c r="M30"/>
  <c r="K30"/>
  <c r="J30"/>
  <c r="I30"/>
  <c r="N18"/>
  <c r="N17"/>
  <c r="N16"/>
  <c r="N15"/>
  <c r="N14"/>
  <c r="N13"/>
  <c r="M27" i="11"/>
  <c r="L27"/>
  <c r="J27"/>
  <c r="I27"/>
  <c r="H27"/>
  <c r="M28" i="13"/>
  <c r="K28"/>
  <c r="J28"/>
  <c r="I28"/>
  <c r="N23"/>
  <c r="N22"/>
  <c r="N21"/>
  <c r="N20"/>
  <c r="N17"/>
  <c r="N16"/>
  <c r="N30" i="14" l="1"/>
  <c r="N27" i="11"/>
</calcChain>
</file>

<file path=xl/comments1.xml><?xml version="1.0" encoding="utf-8"?>
<comments xmlns="http://schemas.openxmlformats.org/spreadsheetml/2006/main">
  <authors>
    <author>s116886</author>
    <author>jvarney</author>
  </authors>
  <commentList>
    <comment ref="H10" authorId="0">
      <text>
        <r>
          <rPr>
            <b/>
            <sz val="8"/>
            <color indexed="81"/>
            <rFont val="Tahoma"/>
            <family val="2"/>
          </rPr>
          <t>AAA-XXXXXX-nnn-#
AAA=initials of federal or Caltrans reviewer (must be 3 letters)
XXXXXX=the agency abbreviation from the ER webpage
nnn=sequential number (001, 002, 003, etc.)
#= revision number, starting with 0</t>
        </r>
      </text>
    </comment>
    <comment ref="I12" authorId="1">
      <text>
        <r>
          <rPr>
            <sz val="8"/>
            <color indexed="81"/>
            <rFont val="Tahoma"/>
            <family val="2"/>
          </rPr>
          <t>Roundup to the nearest $100</t>
        </r>
      </text>
    </comment>
    <comment ref="J12" authorId="1">
      <text>
        <r>
          <rPr>
            <sz val="8"/>
            <color indexed="81"/>
            <rFont val="Tahoma"/>
            <family val="2"/>
          </rPr>
          <t xml:space="preserve">Round up to the nearest $100
</t>
        </r>
      </text>
    </comment>
    <comment ref="M12" authorId="1">
      <text>
        <r>
          <rPr>
            <sz val="8"/>
            <color indexed="81"/>
            <rFont val="Tahoma"/>
            <family val="2"/>
          </rPr>
          <t xml:space="preserve">Roundup to the nearest $100. </t>
        </r>
      </text>
    </comment>
    <comment ref="N27" authorId="1">
      <text>
        <r>
          <rPr>
            <sz val="8"/>
            <color indexed="81"/>
            <rFont val="Tahoma"/>
            <family val="2"/>
          </rPr>
          <t>Use the Sum function to add up this column</t>
        </r>
      </text>
    </comment>
  </commentList>
</comments>
</file>

<file path=xl/sharedStrings.xml><?xml version="1.0" encoding="utf-8"?>
<sst xmlns="http://schemas.openxmlformats.org/spreadsheetml/2006/main" count="354" uniqueCount="101">
  <si>
    <t>DATE:</t>
  </si>
  <si>
    <t>Total</t>
  </si>
  <si>
    <t>PM (back)</t>
  </si>
  <si>
    <t>PM (ahead)</t>
  </si>
  <si>
    <t>DAF Number</t>
  </si>
  <si>
    <t>A</t>
  </si>
  <si>
    <t>B</t>
  </si>
  <si>
    <t>EO</t>
  </si>
  <si>
    <t>Total EO Cost</t>
  </si>
  <si>
    <t>D</t>
  </si>
  <si>
    <t>C ( = A + B )</t>
  </si>
  <si>
    <t>Agency:</t>
  </si>
  <si>
    <t>Emergency Opening (EO)</t>
  </si>
  <si>
    <t>PR</t>
  </si>
  <si>
    <t>Perm. Restoration (PR)</t>
  </si>
  <si>
    <t>Please e-mail your</t>
  </si>
  <si>
    <t>Est Cost*</t>
  </si>
  <si>
    <t>Totals</t>
  </si>
  <si>
    <t xml:space="preserve"> Damage Assessment Sites</t>
  </si>
  <si>
    <t>&lt;current date</t>
  </si>
  <si>
    <t>To change the tab name place the cursor over Agency (at the bottom of the page)and right click, click on rename and type the new name</t>
  </si>
  <si>
    <t>Agency e-mail:</t>
  </si>
  <si>
    <t>EO Contract</t>
  </si>
  <si>
    <t>EO FA</t>
  </si>
  <si>
    <t>Project ID</t>
  </si>
  <si>
    <t xml:space="preserve"> $- </t>
  </si>
  <si>
    <t>THE YELLOW AREAS MUST BE FILLED IN NOW.  WE CAN DO THE REST LATER</t>
  </si>
  <si>
    <t>Instructions: Fill in the yellow areas</t>
  </si>
  <si>
    <t xml:space="preserve">* go to </t>
  </si>
  <si>
    <t>http://www.dot.ca.gov/hq/tsip/hseb/crs_maps/</t>
  </si>
  <si>
    <t>Yellow and Grey routes are Non-fed-aid, all other colors are Fed-aid</t>
  </si>
  <si>
    <t>completed spreadsheet to</t>
  </si>
  <si>
    <t>Fed-aid estimate</t>
  </si>
  <si>
    <t xml:space="preserve">** To determine route classification go to </t>
  </si>
  <si>
    <t>http://www.dot.ca.gov/hq/LocalPrograms/dlae.htm</t>
  </si>
  <si>
    <t>to find your Caltrans district</t>
  </si>
  <si>
    <t>1=Humboldt</t>
  </si>
  <si>
    <t>2=Redding</t>
  </si>
  <si>
    <t>4=Oakland</t>
  </si>
  <si>
    <t>5=Slo</t>
  </si>
  <si>
    <t>6=Fresno</t>
  </si>
  <si>
    <t>7=LA</t>
  </si>
  <si>
    <t>8= SBd</t>
  </si>
  <si>
    <t>9=Bishop</t>
  </si>
  <si>
    <t>10=Stockton</t>
  </si>
  <si>
    <t>11=San Diego</t>
  </si>
  <si>
    <t>12=Orange</t>
  </si>
  <si>
    <t>3=Marysville</t>
  </si>
  <si>
    <t xml:space="preserve"> drop down menu</t>
  </si>
  <si>
    <t>Districts</t>
  </si>
  <si>
    <t>Repair Estimate</t>
  </si>
  <si>
    <t>Jaime Espinoza</t>
  </si>
  <si>
    <t>Jaime_Espinoza@dot.ca.gov</t>
  </si>
  <si>
    <t>916 653-4160</t>
  </si>
  <si>
    <t>Congressional District(s)</t>
  </si>
  <si>
    <t>Fed-aid or 
Non-Fed-aid**</t>
  </si>
  <si>
    <t>COUNTY</t>
  </si>
  <si>
    <t>ROUTE</t>
  </si>
  <si>
    <t>DISTRICT*</t>
  </si>
  <si>
    <t>NAPA</t>
  </si>
  <si>
    <t>Cuttings Wharf Rd</t>
  </si>
  <si>
    <t>Las Amigas Rd</t>
  </si>
  <si>
    <t>Oakville Grade</t>
  </si>
  <si>
    <t>steve.stangland@countyofnapa.org</t>
  </si>
  <si>
    <t>COUNTY OF NAPA PUBLIC WORKS/ROADS</t>
  </si>
  <si>
    <t>Old Sonoma Rd</t>
  </si>
  <si>
    <t>Oak Knoll Ave</t>
  </si>
  <si>
    <t>City of Napa</t>
  </si>
  <si>
    <t>mandrilla@cityofnapa.org</t>
  </si>
  <si>
    <t>NAP</t>
  </si>
  <si>
    <t>Varies</t>
  </si>
  <si>
    <t>Soscol Avenue</t>
  </si>
  <si>
    <t>Partrick Road</t>
  </si>
  <si>
    <t>___-NAP-004-0</t>
  </si>
  <si>
    <t>West Pueblo Avenue</t>
  </si>
  <si>
    <t>Rancho Drive</t>
  </si>
  <si>
    <t>___-NAP-005-0</t>
  </si>
  <si>
    <t>First Street</t>
  </si>
  <si>
    <t>0.1 Mi SW of SR 121</t>
  </si>
  <si>
    <t>___NAP-008-0</t>
  </si>
  <si>
    <t>0.1 Mi S of First St</t>
  </si>
  <si>
    <t>___-NAP-010-0</t>
  </si>
  <si>
    <t>Third Street</t>
  </si>
  <si>
    <t>W of Soscol Avenue</t>
  </si>
  <si>
    <t>___-NAP-011-0</t>
  </si>
  <si>
    <t>Main St</t>
  </si>
  <si>
    <t>Soscol Ave</t>
  </si>
  <si>
    <t>___-NAP-013-0</t>
  </si>
  <si>
    <t>Local agency Initial Damage Estimate,   CA 14-2  NAPA EARTHQUAKE</t>
  </si>
  <si>
    <t>Local agency Initial Damage Estimate,   CA 14-2 Napa Earthquake</t>
  </si>
  <si>
    <t xml:space="preserve">NAP </t>
  </si>
  <si>
    <t>TOTAL</t>
  </si>
  <si>
    <t>-NAP-016-0</t>
  </si>
  <si>
    <t>NAP-017-0</t>
  </si>
  <si>
    <t>Trancas Street Bridge</t>
  </si>
  <si>
    <t>1.3 Mi E of SR 29</t>
  </si>
  <si>
    <t>___-NAP-016-0</t>
  </si>
  <si>
    <t>___-NAP-017-0</t>
  </si>
  <si>
    <t>Lincoln Ave</t>
  </si>
  <si>
    <t>W of SR121</t>
  </si>
  <si>
    <t>W of SR 121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</si>
</sst>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8"/>
      <name val="Arial"/>
      <family val="2"/>
    </font>
    <font>
      <sz val="11"/>
      <color indexed="1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1"/>
      <color indexed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8"/>
      <color indexed="81"/>
      <name val="Tahoma"/>
      <family val="2"/>
    </font>
    <font>
      <sz val="9"/>
      <color indexed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indexed="10"/>
      <name val="Arial"/>
      <family val="2"/>
    </font>
    <font>
      <b/>
      <sz val="10"/>
      <color indexed="6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rgb="FFC0000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u/>
      <sz val="10"/>
      <color indexed="12"/>
      <name val="Arial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17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17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2" fillId="2" borderId="0" xfId="0" applyFont="1" applyFill="1" applyBorder="1"/>
    <xf numFmtId="0" fontId="3" fillId="0" borderId="0" xfId="0" applyFont="1" applyBorder="1"/>
    <xf numFmtId="0" fontId="0" fillId="0" borderId="1" xfId="0" applyBorder="1"/>
    <xf numFmtId="0" fontId="7" fillId="0" borderId="0" xfId="0" applyFont="1"/>
    <xf numFmtId="0" fontId="8" fillId="0" borderId="0" xfId="0" applyFont="1" applyBorder="1" applyAlignment="1">
      <alignment horizontal="right"/>
    </xf>
    <xf numFmtId="0" fontId="7" fillId="0" borderId="2" xfId="0" applyFont="1" applyBorder="1"/>
    <xf numFmtId="0" fontId="3" fillId="0" borderId="2" xfId="0" applyFont="1" applyBorder="1"/>
    <xf numFmtId="0" fontId="0" fillId="0" borderId="0" xfId="0" applyBorder="1"/>
    <xf numFmtId="0" fontId="11" fillId="2" borderId="0" xfId="0" applyFont="1" applyFill="1"/>
    <xf numFmtId="0" fontId="8" fillId="0" borderId="0" xfId="0" applyFont="1"/>
    <xf numFmtId="0" fontId="2" fillId="2" borderId="1" xfId="0" applyFont="1" applyFill="1" applyBorder="1"/>
    <xf numFmtId="0" fontId="13" fillId="0" borderId="2" xfId="0" applyFont="1" applyBorder="1"/>
    <xf numFmtId="0" fontId="14" fillId="0" borderId="0" xfId="0" applyFont="1"/>
    <xf numFmtId="0" fontId="17" fillId="0" borderId="2" xfId="0" applyFont="1" applyBorder="1"/>
    <xf numFmtId="0" fontId="18" fillId="0" borderId="0" xfId="0" applyFont="1" applyBorder="1"/>
    <xf numFmtId="0" fontId="19" fillId="0" borderId="0" xfId="0" applyFont="1"/>
    <xf numFmtId="14" fontId="8" fillId="4" borderId="8" xfId="0" applyNumberFormat="1" applyFont="1" applyFill="1" applyBorder="1"/>
    <xf numFmtId="0" fontId="15" fillId="0" borderId="5" xfId="0" applyFont="1" applyFill="1" applyBorder="1" applyAlignment="1" applyProtection="1">
      <alignment horizontal="center"/>
      <protection locked="0"/>
    </xf>
    <xf numFmtId="0" fontId="20" fillId="0" borderId="2" xfId="0" applyFont="1" applyBorder="1"/>
    <xf numFmtId="0" fontId="0" fillId="0" borderId="5" xfId="0" applyFill="1" applyBorder="1" applyAlignment="1" applyProtection="1">
      <alignment horizontal="center"/>
      <protection locked="0"/>
    </xf>
    <xf numFmtId="2" fontId="15" fillId="0" borderId="5" xfId="0" applyNumberFormat="1" applyFont="1" applyFill="1" applyBorder="1" applyProtection="1">
      <protection locked="0"/>
    </xf>
    <xf numFmtId="42" fontId="15" fillId="0" borderId="5" xfId="1" applyNumberFormat="1" applyFont="1" applyFill="1" applyBorder="1" applyProtection="1">
      <protection locked="0"/>
    </xf>
    <xf numFmtId="42" fontId="15" fillId="0" borderId="5" xfId="0" applyNumberFormat="1" applyFont="1" applyFill="1" applyBorder="1" applyAlignment="1" applyProtection="1">
      <alignment horizontal="center"/>
      <protection locked="0"/>
    </xf>
    <xf numFmtId="42" fontId="0" fillId="0" borderId="7" xfId="0" applyNumberFormat="1" applyFill="1" applyBorder="1" applyProtection="1">
      <protection locked="0"/>
    </xf>
    <xf numFmtId="42" fontId="1" fillId="0" borderId="5" xfId="1" applyNumberFormat="1" applyFill="1" applyBorder="1" applyProtection="1">
      <protection locked="0"/>
    </xf>
    <xf numFmtId="0" fontId="21" fillId="0" borderId="0" xfId="0" applyFont="1"/>
    <xf numFmtId="0" fontId="14" fillId="0" borderId="5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15" fillId="0" borderId="6" xfId="0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6" fillId="0" borderId="0" xfId="2" applyNumberFormat="1" applyBorder="1" applyAlignment="1" applyProtection="1"/>
    <xf numFmtId="0" fontId="16" fillId="0" borderId="0" xfId="2" applyAlignment="1" applyProtection="1"/>
    <xf numFmtId="42" fontId="0" fillId="0" borderId="13" xfId="0" applyNumberFormat="1" applyFill="1" applyBorder="1"/>
    <xf numFmtId="0" fontId="0" fillId="3" borderId="14" xfId="0" applyFill="1" applyBorder="1"/>
    <xf numFmtId="0" fontId="0" fillId="3" borderId="15" xfId="0" applyFill="1" applyBorder="1"/>
    <xf numFmtId="0" fontId="5" fillId="3" borderId="15" xfId="0" applyFont="1" applyFill="1" applyBorder="1" applyAlignment="1">
      <alignment horizontal="right"/>
    </xf>
    <xf numFmtId="0" fontId="10" fillId="3" borderId="18" xfId="0" applyFont="1" applyFill="1" applyBorder="1"/>
    <xf numFmtId="0" fontId="10" fillId="3" borderId="19" xfId="0" applyFont="1" applyFill="1" applyBorder="1"/>
    <xf numFmtId="0" fontId="5" fillId="3" borderId="19" xfId="0" applyFont="1" applyFill="1" applyBorder="1" applyAlignment="1">
      <alignment horizontal="center"/>
    </xf>
    <xf numFmtId="0" fontId="10" fillId="3" borderId="20" xfId="0" applyFont="1" applyFill="1" applyBorder="1"/>
    <xf numFmtId="0" fontId="5" fillId="3" borderId="19" xfId="0" applyFont="1" applyFill="1" applyBorder="1" applyAlignment="1">
      <alignment horizontal="centerContinuous"/>
    </xf>
    <xf numFmtId="0" fontId="6" fillId="3" borderId="21" xfId="0" applyFont="1" applyFill="1" applyBorder="1" applyAlignment="1">
      <alignment horizontal="centerContinuous"/>
    </xf>
    <xf numFmtId="0" fontId="6" fillId="3" borderId="19" xfId="0" applyFont="1" applyFill="1" applyBorder="1" applyAlignment="1">
      <alignment horizontal="centerContinuous"/>
    </xf>
    <xf numFmtId="0" fontId="5" fillId="3" borderId="22" xfId="0" applyFont="1" applyFill="1" applyBorder="1" applyAlignment="1">
      <alignment horizontal="centerContinuous"/>
    </xf>
    <xf numFmtId="0" fontId="8" fillId="0" borderId="25" xfId="0" applyFont="1" applyBorder="1"/>
    <xf numFmtId="0" fontId="8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9" fillId="0" borderId="25" xfId="0" quotePrefix="1" applyFont="1" applyBorder="1" applyAlignment="1">
      <alignment horizontal="center"/>
    </xf>
    <xf numFmtId="6" fontId="8" fillId="0" borderId="27" xfId="0" applyNumberFormat="1" applyFont="1" applyBorder="1" applyAlignment="1">
      <alignment horizontal="center" vertical="center" wrapText="1"/>
    </xf>
    <xf numFmtId="0" fontId="8" fillId="0" borderId="25" xfId="0" applyFont="1" applyBorder="1" applyAlignment="1"/>
    <xf numFmtId="0" fontId="8" fillId="0" borderId="26" xfId="0" applyFont="1" applyBorder="1"/>
    <xf numFmtId="0" fontId="8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0" borderId="11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/>
    <xf numFmtId="0" fontId="14" fillId="0" borderId="0" xfId="0" applyFont="1" applyFill="1"/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27" fillId="0" borderId="0" xfId="2" applyNumberFormat="1" applyFont="1" applyBorder="1" applyAlignment="1" applyProtection="1"/>
    <xf numFmtId="0" fontId="1" fillId="0" borderId="11" xfId="0" applyFont="1" applyFill="1" applyBorder="1" applyAlignment="1" applyProtection="1">
      <alignment horizontal="center"/>
      <protection locked="0"/>
    </xf>
    <xf numFmtId="0" fontId="28" fillId="0" borderId="3" xfId="0" applyFont="1" applyFill="1" applyBorder="1" applyAlignment="1" applyProtection="1">
      <alignment horizontal="center"/>
      <protection locked="0"/>
    </xf>
    <xf numFmtId="42" fontId="0" fillId="0" borderId="24" xfId="0" applyNumberFormat="1" applyFill="1" applyBorder="1"/>
    <xf numFmtId="0" fontId="1" fillId="0" borderId="12" xfId="0" applyFont="1" applyFill="1" applyBorder="1" applyAlignment="1" applyProtection="1">
      <alignment horizontal="center"/>
      <protection locked="0"/>
    </xf>
    <xf numFmtId="2" fontId="1" fillId="0" borderId="5" xfId="0" applyNumberFormat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42" fontId="1" fillId="0" borderId="5" xfId="1" applyNumberFormat="1" applyFont="1" applyFill="1" applyBorder="1" applyProtection="1">
      <protection locked="0"/>
    </xf>
    <xf numFmtId="42" fontId="1" fillId="0" borderId="5" xfId="0" applyNumberFormat="1" applyFont="1" applyFill="1" applyBorder="1" applyAlignment="1" applyProtection="1">
      <alignment horizontal="center"/>
      <protection locked="0"/>
    </xf>
    <xf numFmtId="0" fontId="28" fillId="0" borderId="6" xfId="0" applyFont="1" applyFill="1" applyBorder="1" applyAlignment="1" applyProtection="1">
      <alignment horizontal="center"/>
      <protection locked="0"/>
    </xf>
    <xf numFmtId="42" fontId="26" fillId="0" borderId="5" xfId="1" applyNumberFormat="1" applyFont="1" applyFill="1" applyBorder="1" applyProtection="1">
      <protection locked="0"/>
    </xf>
    <xf numFmtId="2" fontId="9" fillId="0" borderId="5" xfId="0" applyNumberFormat="1" applyFont="1" applyFill="1" applyBorder="1" applyProtection="1">
      <protection locked="0"/>
    </xf>
    <xf numFmtId="0" fontId="1" fillId="0" borderId="0" xfId="0" applyFont="1"/>
    <xf numFmtId="0" fontId="1" fillId="0" borderId="12" xfId="0" quotePrefix="1" applyFont="1" applyFill="1" applyBorder="1" applyAlignment="1" applyProtection="1">
      <alignment horizontal="center"/>
      <protection locked="0"/>
    </xf>
    <xf numFmtId="6" fontId="26" fillId="6" borderId="16" xfId="1" applyNumberFormat="1" applyFont="1" applyFill="1" applyBorder="1"/>
    <xf numFmtId="6" fontId="26" fillId="6" borderId="17" xfId="1" applyNumberFormat="1" applyFont="1" applyFill="1" applyBorder="1"/>
    <xf numFmtId="0" fontId="27" fillId="0" borderId="0" xfId="2" applyFont="1" applyAlignment="1" applyProtection="1"/>
    <xf numFmtId="42" fontId="0" fillId="6" borderId="13" xfId="0" applyNumberFormat="1" applyFill="1" applyBorder="1"/>
    <xf numFmtId="0" fontId="28" fillId="0" borderId="28" xfId="0" applyFont="1" applyFill="1" applyBorder="1" applyAlignment="1" applyProtection="1">
      <alignment horizontal="center"/>
      <protection locked="0"/>
    </xf>
    <xf numFmtId="42" fontId="26" fillId="6" borderId="17" xfId="1" applyNumberFormat="1" applyFont="1" applyFill="1" applyBorder="1"/>
    <xf numFmtId="0" fontId="1" fillId="0" borderId="6" xfId="0" quotePrefix="1" applyFont="1" applyFill="1" applyBorder="1" applyAlignment="1" applyProtection="1">
      <alignment horizontal="center"/>
      <protection locked="0"/>
    </xf>
    <xf numFmtId="2" fontId="1" fillId="0" borderId="3" xfId="0" applyNumberFormat="1" applyFont="1" applyFill="1" applyBorder="1" applyProtection="1"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6" fontId="1" fillId="0" borderId="3" xfId="1" applyNumberFormat="1" applyFont="1" applyFill="1" applyBorder="1" applyProtection="1">
      <protection locked="0"/>
    </xf>
    <xf numFmtId="42" fontId="1" fillId="0" borderId="3" xfId="0" applyNumberFormat="1" applyFont="1" applyFill="1" applyBorder="1" applyAlignment="1" applyProtection="1">
      <alignment horizontal="center"/>
      <protection locked="0"/>
    </xf>
    <xf numFmtId="42" fontId="0" fillId="0" borderId="23" xfId="0" applyNumberFormat="1" applyFill="1" applyBorder="1" applyProtection="1">
      <protection locked="0"/>
    </xf>
    <xf numFmtId="42" fontId="26" fillId="0" borderId="3" xfId="1" applyNumberFormat="1" applyFont="1" applyFill="1" applyBorder="1" applyProtection="1">
      <protection locked="0"/>
    </xf>
    <xf numFmtId="0" fontId="3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/>
    </xf>
    <xf numFmtId="0" fontId="16" fillId="5" borderId="9" xfId="2" applyFill="1" applyBorder="1" applyAlignment="1" applyProtection="1">
      <alignment horizontal="center"/>
    </xf>
    <xf numFmtId="0" fontId="17" fillId="5" borderId="9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indent="4"/>
    </xf>
    <xf numFmtId="0" fontId="27" fillId="0" borderId="9" xfId="2" applyFont="1" applyFill="1" applyBorder="1" applyAlignment="1" applyProtection="1">
      <alignment horizontal="left" indent="4"/>
    </xf>
    <xf numFmtId="0" fontId="17" fillId="0" borderId="9" xfId="0" applyFont="1" applyFill="1" applyBorder="1" applyAlignment="1">
      <alignment horizontal="left" indent="4"/>
    </xf>
    <xf numFmtId="0" fontId="15" fillId="5" borderId="5" xfId="0" applyFont="1" applyFill="1" applyBorder="1" applyAlignment="1" applyProtection="1">
      <alignment horizontal="center"/>
      <protection locked="0"/>
    </xf>
    <xf numFmtId="2" fontId="15" fillId="5" borderId="5" xfId="0" applyNumberFormat="1" applyFont="1" applyFill="1" applyBorder="1" applyProtection="1">
      <protection locked="0"/>
    </xf>
    <xf numFmtId="0" fontId="15" fillId="5" borderId="6" xfId="0" applyFont="1" applyFill="1" applyBorder="1" applyAlignment="1" applyProtection="1">
      <alignment horizontal="center"/>
      <protection locked="0"/>
    </xf>
    <xf numFmtId="42" fontId="15" fillId="5" borderId="5" xfId="1" applyNumberFormat="1" applyFont="1" applyFill="1" applyBorder="1" applyProtection="1">
      <protection locked="0"/>
    </xf>
    <xf numFmtId="42" fontId="15" fillId="5" borderId="5" xfId="0" applyNumberFormat="1" applyFont="1" applyFill="1" applyBorder="1" applyAlignment="1" applyProtection="1">
      <alignment horizontal="center"/>
      <protection locked="0"/>
    </xf>
    <xf numFmtId="42" fontId="0" fillId="5" borderId="7" xfId="0" applyNumberFormat="1" applyFill="1" applyBorder="1" applyProtection="1">
      <protection locked="0"/>
    </xf>
    <xf numFmtId="0" fontId="14" fillId="5" borderId="5" xfId="0" applyFont="1" applyFill="1" applyBorder="1" applyAlignment="1" applyProtection="1">
      <alignment horizontal="center"/>
      <protection locked="0"/>
    </xf>
    <xf numFmtId="42" fontId="1" fillId="5" borderId="5" xfId="1" applyNumberFormat="1" applyFill="1" applyBorder="1" applyProtection="1">
      <protection locked="0"/>
    </xf>
    <xf numFmtId="42" fontId="0" fillId="5" borderId="13" xfId="0" applyNumberFormat="1" applyFill="1" applyBorder="1"/>
    <xf numFmtId="0" fontId="1" fillId="5" borderId="5" xfId="0" applyFont="1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15" fillId="5" borderId="11" xfId="0" applyFont="1" applyFill="1" applyBorder="1" applyAlignment="1" applyProtection="1">
      <alignment horizontal="center"/>
      <protection locked="0"/>
    </xf>
    <xf numFmtId="0" fontId="1" fillId="7" borderId="12" xfId="0" applyFont="1" applyFill="1" applyBorder="1" applyAlignment="1" applyProtection="1">
      <alignment horizontal="center"/>
      <protection locked="0"/>
    </xf>
    <xf numFmtId="0" fontId="1" fillId="7" borderId="5" xfId="0" applyFont="1" applyFill="1" applyBorder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2" fontId="1" fillId="7" borderId="5" xfId="0" applyNumberFormat="1" applyFont="1" applyFill="1" applyBorder="1" applyProtection="1"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42" fontId="1" fillId="7" borderId="5" xfId="1" applyNumberFormat="1" applyFont="1" applyFill="1" applyBorder="1" applyProtection="1">
      <protection locked="0"/>
    </xf>
    <xf numFmtId="42" fontId="1" fillId="7" borderId="5" xfId="0" applyNumberFormat="1" applyFont="1" applyFill="1" applyBorder="1" applyAlignment="1" applyProtection="1">
      <alignment horizontal="center"/>
      <protection locked="0"/>
    </xf>
    <xf numFmtId="42" fontId="0" fillId="7" borderId="7" xfId="0" applyNumberFormat="1" applyFill="1" applyBorder="1" applyProtection="1">
      <protection locked="0"/>
    </xf>
    <xf numFmtId="0" fontId="28" fillId="7" borderId="6" xfId="0" applyFont="1" applyFill="1" applyBorder="1" applyAlignment="1" applyProtection="1">
      <alignment horizontal="center"/>
      <protection locked="0"/>
    </xf>
    <xf numFmtId="42" fontId="26" fillId="7" borderId="5" xfId="1" applyNumberFormat="1" applyFont="1" applyFill="1" applyBorder="1" applyProtection="1">
      <protection locked="0"/>
    </xf>
    <xf numFmtId="42" fontId="0" fillId="7" borderId="24" xfId="0" applyNumberFormat="1" applyFill="1" applyBorder="1"/>
    <xf numFmtId="2" fontId="9" fillId="7" borderId="5" xfId="0" applyNumberFormat="1" applyFont="1" applyFill="1" applyBorder="1" applyProtection="1">
      <protection locked="0"/>
    </xf>
    <xf numFmtId="0" fontId="1" fillId="7" borderId="11" xfId="0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t.ca.gov/hq/tsip/hseb/crs_map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dot.ca.gov/hq/LocalPrograms/dlae.htm" TargetMode="External"/><Relationship Id="rId1" Type="http://schemas.openxmlformats.org/officeDocument/2006/relationships/hyperlink" Target="mailto:Jaime_Espinoza@dot.ca.gov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eve.stangland@countyofnapa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t.ca.gov/hq/tsip/hseb/crs_maps/" TargetMode="External"/><Relationship Id="rId2" Type="http://schemas.openxmlformats.org/officeDocument/2006/relationships/hyperlink" Target="http://www.dot.ca.gov/hq/LocalPrograms/dlae.htm" TargetMode="External"/><Relationship Id="rId1" Type="http://schemas.openxmlformats.org/officeDocument/2006/relationships/hyperlink" Target="mailto:Jaime_Espinoza@dot.ca.go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ndrilla@cityofnapa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t.ca.gov/hq/tsip/hseb/crs_maps/" TargetMode="External"/><Relationship Id="rId2" Type="http://schemas.openxmlformats.org/officeDocument/2006/relationships/hyperlink" Target="http://www.dot.ca.gov/hq/LocalPrograms/dlae.htm" TargetMode="External"/><Relationship Id="rId1" Type="http://schemas.openxmlformats.org/officeDocument/2006/relationships/hyperlink" Target="mailto:Jaime_Espinoza@dot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zoomScaleNormal="100" workbookViewId="0">
      <selection activeCell="D31" sqref="D31"/>
    </sheetView>
  </sheetViews>
  <sheetFormatPr defaultRowHeight="12.75"/>
  <cols>
    <col min="1" max="1" width="10.5703125" customWidth="1"/>
    <col min="2" max="2" width="8.5703125" customWidth="1"/>
    <col min="3" max="3" width="25.7109375" customWidth="1"/>
    <col min="4" max="4" width="12.5703125" customWidth="1"/>
    <col min="5" max="5" width="19.28515625" customWidth="1"/>
    <col min="6" max="6" width="8.85546875" customWidth="1"/>
    <col min="7" max="7" width="9.5703125" customWidth="1"/>
    <col min="8" max="8" width="14.42578125" customWidth="1"/>
    <col min="9" max="9" width="11.7109375" customWidth="1"/>
    <col min="10" max="10" width="12" customWidth="1"/>
    <col min="11" max="11" width="12.7109375" customWidth="1"/>
    <col min="12" max="12" width="11.85546875" customWidth="1"/>
    <col min="13" max="14" width="15.42578125" customWidth="1"/>
  </cols>
  <sheetData>
    <row r="1" spans="1:14" ht="18">
      <c r="A1" s="12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"/>
      <c r="N1" s="14"/>
    </row>
    <row r="2" spans="1:14" ht="18">
      <c r="A2" s="22" t="s">
        <v>27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N2" s="6"/>
    </row>
    <row r="3" spans="1:14">
      <c r="A3" s="15"/>
      <c r="E3" s="29" t="s">
        <v>26</v>
      </c>
      <c r="G3" s="2"/>
      <c r="H3" s="2"/>
      <c r="I3" s="2"/>
      <c r="J3" s="2"/>
      <c r="K3" s="2"/>
      <c r="L3" s="2"/>
      <c r="M3" s="18" t="s">
        <v>15</v>
      </c>
      <c r="N3" s="6"/>
    </row>
    <row r="4" spans="1:14" ht="15" customHeight="1">
      <c r="A4" s="9"/>
      <c r="B4" s="7"/>
      <c r="C4" s="7"/>
      <c r="D4" s="7"/>
      <c r="E4" s="97" t="s">
        <v>20</v>
      </c>
      <c r="F4" s="97"/>
      <c r="G4" s="97"/>
      <c r="H4" s="97"/>
      <c r="I4" s="97"/>
      <c r="J4" s="97"/>
      <c r="K4" s="97"/>
      <c r="L4" s="97"/>
      <c r="M4" s="18" t="s">
        <v>31</v>
      </c>
      <c r="N4" s="6"/>
    </row>
    <row r="5" spans="1:14" ht="15.75" thickBot="1">
      <c r="A5" s="9"/>
      <c r="B5" s="7"/>
      <c r="C5" s="7"/>
      <c r="D5" s="7"/>
      <c r="E5" s="97"/>
      <c r="F5" s="97"/>
      <c r="G5" s="97"/>
      <c r="H5" s="97"/>
      <c r="I5" s="97"/>
      <c r="J5" s="97"/>
      <c r="K5" s="97"/>
      <c r="L5" s="97"/>
      <c r="M5" s="18" t="s">
        <v>51</v>
      </c>
      <c r="N5" s="6"/>
    </row>
    <row r="6" spans="1:14" ht="13.5" thickBot="1">
      <c r="A6" s="31"/>
      <c r="B6" s="33" t="s">
        <v>11</v>
      </c>
      <c r="C6" s="106" t="s">
        <v>64</v>
      </c>
      <c r="D6" s="106"/>
      <c r="E6" s="5"/>
      <c r="F6" s="8" t="s">
        <v>0</v>
      </c>
      <c r="G6" s="20">
        <v>41891</v>
      </c>
      <c r="H6" s="19" t="s">
        <v>19</v>
      </c>
      <c r="J6" s="2"/>
      <c r="K6" s="2"/>
      <c r="M6" s="37" t="s">
        <v>52</v>
      </c>
      <c r="N6" s="6"/>
    </row>
    <row r="7" spans="1:14">
      <c r="A7" s="17"/>
      <c r="B7" s="33" t="s">
        <v>21</v>
      </c>
      <c r="C7" s="107" t="s">
        <v>63</v>
      </c>
      <c r="D7" s="108"/>
      <c r="E7" s="5"/>
      <c r="F7" s="2"/>
      <c r="G7" s="2"/>
      <c r="H7" s="2"/>
      <c r="I7" s="2"/>
      <c r="J7" s="2"/>
      <c r="K7" s="2"/>
      <c r="M7" s="5" t="s">
        <v>53</v>
      </c>
      <c r="N7" s="6"/>
    </row>
    <row r="8" spans="1:14" ht="13.5" thickBot="1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6"/>
    </row>
    <row r="9" spans="1:14" ht="16.5" thickBot="1">
      <c r="A9" s="43"/>
      <c r="B9" s="44"/>
      <c r="C9" s="44"/>
      <c r="D9" s="44"/>
      <c r="E9" s="44"/>
      <c r="F9" s="45" t="s">
        <v>18</v>
      </c>
      <c r="G9" s="44"/>
      <c r="H9" s="46"/>
      <c r="I9" s="47" t="s">
        <v>12</v>
      </c>
      <c r="J9" s="47"/>
      <c r="K9" s="48"/>
      <c r="L9" s="47" t="s">
        <v>14</v>
      </c>
      <c r="M9" s="49"/>
      <c r="N9" s="50" t="s">
        <v>1</v>
      </c>
    </row>
    <row r="10" spans="1:14" s="13" customFormat="1" ht="12.75" customHeight="1">
      <c r="A10" s="51"/>
      <c r="B10" s="103" t="s">
        <v>56</v>
      </c>
      <c r="C10" s="98" t="s">
        <v>57</v>
      </c>
      <c r="D10" s="98" t="s">
        <v>54</v>
      </c>
      <c r="E10" s="98" t="s">
        <v>55</v>
      </c>
      <c r="F10" s="98" t="s">
        <v>2</v>
      </c>
      <c r="G10" s="98" t="s">
        <v>3</v>
      </c>
      <c r="H10" s="103" t="s">
        <v>4</v>
      </c>
      <c r="I10" s="54" t="s">
        <v>5</v>
      </c>
      <c r="J10" s="54" t="s">
        <v>6</v>
      </c>
      <c r="K10" s="56" t="s">
        <v>10</v>
      </c>
      <c r="L10" s="58"/>
      <c r="M10" s="61" t="s">
        <v>9</v>
      </c>
      <c r="N10" s="56"/>
    </row>
    <row r="11" spans="1:14" s="13" customFormat="1" ht="12">
      <c r="A11" s="52" t="s">
        <v>58</v>
      </c>
      <c r="B11" s="104"/>
      <c r="C11" s="99"/>
      <c r="D11" s="99"/>
      <c r="E11" s="99"/>
      <c r="F11" s="99"/>
      <c r="G11" s="99"/>
      <c r="H11" s="104"/>
      <c r="I11" s="52"/>
      <c r="J11" s="52"/>
      <c r="K11" s="52"/>
      <c r="L11" s="59"/>
      <c r="M11" s="59"/>
      <c r="N11" s="101" t="s">
        <v>50</v>
      </c>
    </row>
    <row r="12" spans="1:14" s="13" customFormat="1" ht="24.75" thickBot="1">
      <c r="A12" s="53" t="s">
        <v>48</v>
      </c>
      <c r="B12" s="105"/>
      <c r="C12" s="100"/>
      <c r="D12" s="100"/>
      <c r="E12" s="100"/>
      <c r="F12" s="100"/>
      <c r="G12" s="100"/>
      <c r="H12" s="105"/>
      <c r="I12" s="55" t="s">
        <v>23</v>
      </c>
      <c r="J12" s="55" t="s">
        <v>22</v>
      </c>
      <c r="K12" s="57" t="s">
        <v>8</v>
      </c>
      <c r="L12" s="60" t="s">
        <v>24</v>
      </c>
      <c r="M12" s="60" t="s">
        <v>16</v>
      </c>
      <c r="N12" s="102"/>
    </row>
    <row r="13" spans="1:14" s="64" customFormat="1">
      <c r="A13" s="62" t="s">
        <v>38</v>
      </c>
      <c r="B13" s="63" t="s">
        <v>59</v>
      </c>
      <c r="C13" s="21" t="s">
        <v>60</v>
      </c>
      <c r="D13" s="21"/>
      <c r="E13" s="21" t="s">
        <v>32</v>
      </c>
      <c r="F13" s="24"/>
      <c r="G13" s="24"/>
      <c r="H13" s="32"/>
      <c r="I13" s="25"/>
      <c r="J13" s="26"/>
      <c r="K13" s="27" t="s">
        <v>25</v>
      </c>
      <c r="L13" s="30"/>
      <c r="M13" s="28" t="s">
        <v>25</v>
      </c>
      <c r="N13" s="39">
        <v>130781.25</v>
      </c>
    </row>
    <row r="14" spans="1:14" s="65" customFormat="1">
      <c r="A14" s="62" t="s">
        <v>38</v>
      </c>
      <c r="B14" s="63" t="s">
        <v>59</v>
      </c>
      <c r="C14" s="21" t="s">
        <v>61</v>
      </c>
      <c r="D14" s="21"/>
      <c r="E14" s="21" t="s">
        <v>32</v>
      </c>
      <c r="F14" s="24"/>
      <c r="G14" s="24"/>
      <c r="H14" s="32"/>
      <c r="I14" s="25"/>
      <c r="J14" s="26"/>
      <c r="K14" s="27" t="s">
        <v>25</v>
      </c>
      <c r="L14" s="30"/>
      <c r="M14" s="28" t="s">
        <v>25</v>
      </c>
      <c r="N14" s="39">
        <v>130125</v>
      </c>
    </row>
    <row r="15" spans="1:14" s="65" customFormat="1">
      <c r="A15" s="62" t="s">
        <v>38</v>
      </c>
      <c r="B15" s="63" t="s">
        <v>59</v>
      </c>
      <c r="C15" s="21" t="s">
        <v>62</v>
      </c>
      <c r="D15" s="21"/>
      <c r="E15" s="21" t="s">
        <v>32</v>
      </c>
      <c r="F15" s="24"/>
      <c r="G15" s="24"/>
      <c r="H15" s="32"/>
      <c r="I15" s="25"/>
      <c r="J15" s="26"/>
      <c r="K15" s="27" t="s">
        <v>25</v>
      </c>
      <c r="L15" s="21"/>
      <c r="M15" s="28" t="s">
        <v>25</v>
      </c>
      <c r="N15" s="39">
        <v>1406.25</v>
      </c>
    </row>
    <row r="16" spans="1:14" s="65" customFormat="1">
      <c r="A16" s="62" t="s">
        <v>38</v>
      </c>
      <c r="B16" s="63" t="s">
        <v>59</v>
      </c>
      <c r="C16" s="66" t="s">
        <v>66</v>
      </c>
      <c r="D16" s="21"/>
      <c r="E16" s="21" t="s">
        <v>32</v>
      </c>
      <c r="F16" s="24"/>
      <c r="G16" s="24"/>
      <c r="H16" s="32"/>
      <c r="I16" s="25"/>
      <c r="J16" s="26"/>
      <c r="K16" s="27" t="s">
        <v>25</v>
      </c>
      <c r="L16" s="23"/>
      <c r="M16" s="28" t="s">
        <v>25</v>
      </c>
      <c r="N16" s="39">
        <v>217812.5</v>
      </c>
    </row>
    <row r="17" spans="1:14" s="65" customFormat="1">
      <c r="A17" s="62" t="s">
        <v>38</v>
      </c>
      <c r="B17" s="63" t="s">
        <v>59</v>
      </c>
      <c r="C17" s="21" t="s">
        <v>65</v>
      </c>
      <c r="D17" s="21"/>
      <c r="E17" s="66" t="s">
        <v>32</v>
      </c>
      <c r="F17" s="24"/>
      <c r="G17" s="24"/>
      <c r="H17" s="32"/>
      <c r="I17" s="25"/>
      <c r="J17" s="26"/>
      <c r="K17" s="27" t="s">
        <v>25</v>
      </c>
      <c r="L17" s="23"/>
      <c r="M17" s="28" t="s">
        <v>25</v>
      </c>
      <c r="N17" s="39">
        <v>531158.98</v>
      </c>
    </row>
    <row r="18" spans="1:14" s="65" customFormat="1">
      <c r="A18" s="62"/>
      <c r="B18" s="63"/>
      <c r="C18" s="21"/>
      <c r="D18" s="21"/>
      <c r="E18" s="21"/>
      <c r="F18" s="24"/>
      <c r="G18" s="24"/>
      <c r="H18" s="32"/>
      <c r="I18" s="25"/>
      <c r="J18" s="26"/>
      <c r="K18" s="27"/>
      <c r="L18" s="30"/>
      <c r="M18" s="28"/>
      <c r="N18" s="39"/>
    </row>
    <row r="19" spans="1:14" s="65" customFormat="1">
      <c r="A19" s="62"/>
      <c r="B19" s="63"/>
      <c r="C19" s="21"/>
      <c r="D19" s="21"/>
      <c r="E19" s="21"/>
      <c r="F19" s="24"/>
      <c r="G19" s="24"/>
      <c r="H19" s="32"/>
      <c r="I19" s="25"/>
      <c r="J19" s="26"/>
      <c r="K19" s="27"/>
      <c r="L19" s="30"/>
      <c r="M19" s="28"/>
      <c r="N19" s="39"/>
    </row>
    <row r="20" spans="1:14" s="64" customFormat="1">
      <c r="A20" s="62"/>
      <c r="B20" s="63"/>
      <c r="C20" s="21"/>
      <c r="D20" s="21"/>
      <c r="E20" s="21"/>
      <c r="F20" s="24"/>
      <c r="G20" s="24"/>
      <c r="H20" s="32"/>
      <c r="I20" s="25"/>
      <c r="J20" s="26"/>
      <c r="K20" s="27"/>
      <c r="L20" s="30"/>
      <c r="M20" s="28"/>
      <c r="N20" s="39"/>
    </row>
    <row r="21" spans="1:14" s="64" customFormat="1">
      <c r="A21" s="62"/>
      <c r="B21" s="63"/>
      <c r="C21" s="21"/>
      <c r="D21" s="21"/>
      <c r="E21" s="21"/>
      <c r="F21" s="24"/>
      <c r="G21" s="24"/>
      <c r="H21" s="32"/>
      <c r="I21" s="25"/>
      <c r="J21" s="26"/>
      <c r="K21" s="27"/>
      <c r="L21" s="30"/>
      <c r="M21" s="28"/>
      <c r="N21" s="39"/>
    </row>
    <row r="22" spans="1:14" s="64" customFormat="1">
      <c r="A22" s="62"/>
      <c r="B22" s="63"/>
      <c r="C22" s="21"/>
      <c r="D22" s="21"/>
      <c r="E22" s="21"/>
      <c r="F22" s="24"/>
      <c r="G22" s="24"/>
      <c r="H22" s="32"/>
      <c r="I22" s="25"/>
      <c r="J22" s="26"/>
      <c r="K22" s="27"/>
      <c r="L22" s="30"/>
      <c r="M22" s="28"/>
      <c r="N22" s="39"/>
    </row>
    <row r="23" spans="1:14" s="64" customFormat="1">
      <c r="A23" s="62"/>
      <c r="B23" s="63"/>
      <c r="C23" s="21"/>
      <c r="D23" s="21"/>
      <c r="E23" s="21"/>
      <c r="F23" s="24"/>
      <c r="G23" s="24"/>
      <c r="H23" s="32"/>
      <c r="I23" s="25"/>
      <c r="J23" s="26"/>
      <c r="K23" s="27"/>
      <c r="L23" s="30"/>
      <c r="M23" s="28"/>
      <c r="N23" s="39"/>
    </row>
    <row r="24" spans="1:14" s="64" customFormat="1">
      <c r="A24" s="62"/>
      <c r="B24" s="63"/>
      <c r="C24" s="21"/>
      <c r="D24" s="21"/>
      <c r="E24" s="21"/>
      <c r="F24" s="24"/>
      <c r="G24" s="24"/>
      <c r="H24" s="32"/>
      <c r="I24" s="25"/>
      <c r="J24" s="26"/>
      <c r="K24" s="27"/>
      <c r="L24" s="30"/>
      <c r="M24" s="28"/>
      <c r="N24" s="39"/>
    </row>
    <row r="25" spans="1:14" s="64" customFormat="1">
      <c r="A25" s="62"/>
      <c r="B25" s="63"/>
      <c r="C25" s="21"/>
      <c r="D25" s="21"/>
      <c r="E25" s="21"/>
      <c r="F25" s="24"/>
      <c r="G25" s="24"/>
      <c r="H25" s="32"/>
      <c r="I25" s="25"/>
      <c r="J25" s="26"/>
      <c r="K25" s="27"/>
      <c r="L25" s="30"/>
      <c r="M25" s="28"/>
      <c r="N25" s="39"/>
    </row>
    <row r="26" spans="1:14" s="64" customFormat="1">
      <c r="A26" s="62"/>
      <c r="B26" s="63"/>
      <c r="C26" s="21"/>
      <c r="D26" s="21"/>
      <c r="E26" s="21"/>
      <c r="F26" s="24"/>
      <c r="G26" s="24"/>
      <c r="H26" s="32"/>
      <c r="I26" s="25"/>
      <c r="J26" s="26"/>
      <c r="K26" s="27"/>
      <c r="L26" s="30"/>
      <c r="M26" s="28"/>
      <c r="N26" s="39"/>
    </row>
    <row r="27" spans="1:14" ht="16.5" thickBot="1">
      <c r="A27" s="41"/>
      <c r="B27" s="41"/>
      <c r="C27" s="41"/>
      <c r="D27" s="41"/>
      <c r="E27" s="42" t="s">
        <v>17</v>
      </c>
      <c r="F27" s="41"/>
      <c r="G27" s="42" t="s">
        <v>7</v>
      </c>
      <c r="H27" s="84">
        <f>SUM(H11:H26)</f>
        <v>0</v>
      </c>
      <c r="I27" s="84">
        <f>SUM(I11:I26)</f>
        <v>0</v>
      </c>
      <c r="J27" s="84">
        <f>SUM(J11:J26)</f>
        <v>0</v>
      </c>
      <c r="K27" s="42" t="s">
        <v>13</v>
      </c>
      <c r="L27" s="84">
        <f>SUM(L11:L26)</f>
        <v>0</v>
      </c>
      <c r="M27" s="85">
        <f>SUM(M11:M26)</f>
        <v>0</v>
      </c>
      <c r="N27" s="87">
        <f>SUM(N13:N26)</f>
        <v>1011283.98</v>
      </c>
    </row>
    <row r="28" spans="1:14">
      <c r="K28" s="11"/>
      <c r="M28" s="11"/>
    </row>
    <row r="29" spans="1:14" ht="18">
      <c r="A29" s="36" t="s">
        <v>28</v>
      </c>
    </row>
    <row r="30" spans="1:14">
      <c r="A30" s="38" t="s">
        <v>34</v>
      </c>
    </row>
    <row r="31" spans="1:14" ht="14.25">
      <c r="A31" s="35" t="s">
        <v>35</v>
      </c>
    </row>
    <row r="32" spans="1:14" ht="18">
      <c r="E32" s="36" t="s">
        <v>33</v>
      </c>
    </row>
    <row r="33" spans="1:5">
      <c r="E33" s="38" t="s">
        <v>29</v>
      </c>
    </row>
    <row r="34" spans="1:5" ht="14.25">
      <c r="E34" s="35" t="s">
        <v>30</v>
      </c>
    </row>
    <row r="36" spans="1:5" ht="15">
      <c r="A36" s="34" t="s">
        <v>49</v>
      </c>
    </row>
    <row r="37" spans="1:5" ht="14.25">
      <c r="A37" s="35" t="s">
        <v>36</v>
      </c>
    </row>
    <row r="38" spans="1:5" ht="14.25">
      <c r="A38" s="35" t="s">
        <v>37</v>
      </c>
    </row>
    <row r="39" spans="1:5" ht="14.25">
      <c r="A39" s="35" t="s">
        <v>47</v>
      </c>
    </row>
    <row r="40" spans="1:5" ht="14.25">
      <c r="A40" s="35" t="s">
        <v>38</v>
      </c>
    </row>
    <row r="41" spans="1:5" ht="14.25">
      <c r="A41" s="35" t="s">
        <v>39</v>
      </c>
    </row>
    <row r="42" spans="1:5" ht="14.25">
      <c r="A42" s="35" t="s">
        <v>40</v>
      </c>
    </row>
    <row r="43" spans="1:5" ht="14.25">
      <c r="A43" s="35" t="s">
        <v>41</v>
      </c>
    </row>
    <row r="44" spans="1:5" ht="14.25">
      <c r="A44" s="35" t="s">
        <v>42</v>
      </c>
    </row>
    <row r="45" spans="1:5" ht="14.25">
      <c r="A45" s="35" t="s">
        <v>43</v>
      </c>
    </row>
    <row r="46" spans="1:5" ht="14.25">
      <c r="A46" s="35" t="s">
        <v>44</v>
      </c>
    </row>
    <row r="47" spans="1:5" ht="14.25">
      <c r="A47" s="35" t="s">
        <v>45</v>
      </c>
    </row>
    <row r="48" spans="1:5" ht="14.25">
      <c r="A48" s="35" t="s">
        <v>46</v>
      </c>
    </row>
  </sheetData>
  <mergeCells count="11">
    <mergeCell ref="E4:L5"/>
    <mergeCell ref="E10:E12"/>
    <mergeCell ref="N11:N12"/>
    <mergeCell ref="B10:B12"/>
    <mergeCell ref="D10:D12"/>
    <mergeCell ref="C10:C12"/>
    <mergeCell ref="C6:D6"/>
    <mergeCell ref="C7:D7"/>
    <mergeCell ref="F10:F12"/>
    <mergeCell ref="G10:G12"/>
    <mergeCell ref="H10:H12"/>
  </mergeCells>
  <dataValidations count="1">
    <dataValidation type="list" allowBlank="1" showInputMessage="1" showErrorMessage="1" sqref="A22:A26 A13:A19">
      <formula1>districts</formula1>
    </dataValidation>
  </dataValidations>
  <hyperlinks>
    <hyperlink ref="M6" r:id="rId1"/>
    <hyperlink ref="A30" r:id="rId2"/>
    <hyperlink ref="E33" r:id="rId3"/>
    <hyperlink ref="C7" r:id="rId4"/>
  </hyperlinks>
  <pageMargins left="0.25" right="0.25" top="0.5" bottom="0.5" header="0.3" footer="0.3"/>
  <pageSetup scale="71"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G6" sqref="G6"/>
    </sheetView>
  </sheetViews>
  <sheetFormatPr defaultRowHeight="12.75"/>
  <cols>
    <col min="1" max="1" width="10.5703125" customWidth="1"/>
    <col min="2" max="2" width="8.5703125" customWidth="1"/>
    <col min="3" max="3" width="25.7109375" customWidth="1"/>
    <col min="4" max="4" width="12.5703125" customWidth="1"/>
    <col min="5" max="5" width="19.28515625" customWidth="1"/>
    <col min="6" max="6" width="8.85546875" customWidth="1"/>
    <col min="7" max="7" width="9.5703125" customWidth="1"/>
    <col min="8" max="8" width="14.42578125" customWidth="1"/>
    <col min="9" max="9" width="11.7109375" customWidth="1"/>
    <col min="10" max="10" width="12" customWidth="1"/>
    <col min="11" max="11" width="12.7109375" customWidth="1"/>
    <col min="12" max="12" width="11.85546875" customWidth="1"/>
    <col min="13" max="14" width="15.42578125" customWidth="1"/>
  </cols>
  <sheetData>
    <row r="1" spans="1:14" ht="18">
      <c r="A1" s="109" t="s">
        <v>88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ht="18">
      <c r="A2" s="22" t="s">
        <v>27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N2" s="6"/>
    </row>
    <row r="3" spans="1:14">
      <c r="A3" s="15"/>
      <c r="E3" s="29" t="s">
        <v>26</v>
      </c>
      <c r="G3" s="2"/>
      <c r="H3" s="2"/>
      <c r="I3" s="2"/>
      <c r="J3" s="2"/>
      <c r="K3" s="2"/>
      <c r="L3" s="2"/>
      <c r="M3" s="18" t="s">
        <v>15</v>
      </c>
      <c r="N3" s="6"/>
    </row>
    <row r="4" spans="1:14" ht="15" customHeight="1">
      <c r="A4" s="9"/>
      <c r="B4" s="7"/>
      <c r="C4" s="7"/>
      <c r="D4" s="7"/>
      <c r="E4" s="97" t="s">
        <v>20</v>
      </c>
      <c r="F4" s="97"/>
      <c r="G4" s="97"/>
      <c r="H4" s="97"/>
      <c r="I4" s="97"/>
      <c r="J4" s="97"/>
      <c r="K4" s="97"/>
      <c r="L4" s="97"/>
      <c r="M4" s="18" t="s">
        <v>31</v>
      </c>
      <c r="N4" s="6"/>
    </row>
    <row r="5" spans="1:14" ht="15.75" thickBot="1">
      <c r="A5" s="9"/>
      <c r="B5" s="7"/>
      <c r="C5" s="7"/>
      <c r="D5" s="7"/>
      <c r="E5" s="97"/>
      <c r="F5" s="97"/>
      <c r="G5" s="97"/>
      <c r="H5" s="97"/>
      <c r="I5" s="97"/>
      <c r="J5" s="97"/>
      <c r="K5" s="97"/>
      <c r="L5" s="97"/>
      <c r="M5" s="18" t="s">
        <v>51</v>
      </c>
      <c r="N5" s="6"/>
    </row>
    <row r="6" spans="1:14" ht="13.5" thickBot="1">
      <c r="A6" s="31"/>
      <c r="B6" s="33" t="s">
        <v>11</v>
      </c>
      <c r="C6" s="111" t="s">
        <v>67</v>
      </c>
      <c r="D6" s="111"/>
      <c r="E6" s="5"/>
      <c r="F6" s="8" t="s">
        <v>0</v>
      </c>
      <c r="G6" s="20">
        <v>41901</v>
      </c>
      <c r="H6" s="19" t="s">
        <v>19</v>
      </c>
      <c r="J6" s="2"/>
      <c r="K6" s="2"/>
      <c r="M6" s="70" t="s">
        <v>52</v>
      </c>
      <c r="N6" s="6"/>
    </row>
    <row r="7" spans="1:14">
      <c r="A7" s="17"/>
      <c r="B7" s="33" t="s">
        <v>21</v>
      </c>
      <c r="C7" s="112" t="s">
        <v>68</v>
      </c>
      <c r="D7" s="113"/>
      <c r="E7" s="5"/>
      <c r="F7" s="2"/>
      <c r="G7" s="2"/>
      <c r="H7" s="2"/>
      <c r="I7" s="2"/>
      <c r="J7" s="2"/>
      <c r="K7" s="2"/>
      <c r="M7" s="5" t="s">
        <v>53</v>
      </c>
      <c r="N7" s="6"/>
    </row>
    <row r="8" spans="1:14" ht="13.5" thickBot="1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6"/>
    </row>
    <row r="9" spans="1:14" ht="16.5" thickBot="1">
      <c r="A9" s="43"/>
      <c r="B9" s="44"/>
      <c r="C9" s="44"/>
      <c r="D9" s="44"/>
      <c r="E9" s="44"/>
      <c r="F9" s="45" t="s">
        <v>18</v>
      </c>
      <c r="G9" s="44"/>
      <c r="H9" s="46"/>
      <c r="I9" s="47" t="s">
        <v>12</v>
      </c>
      <c r="J9" s="47"/>
      <c r="K9" s="48"/>
      <c r="L9" s="47" t="s">
        <v>14</v>
      </c>
      <c r="M9" s="49"/>
      <c r="N9" s="50" t="s">
        <v>1</v>
      </c>
    </row>
    <row r="10" spans="1:14" s="13" customFormat="1" ht="12.75" customHeight="1">
      <c r="A10" s="51"/>
      <c r="B10" s="103" t="s">
        <v>56</v>
      </c>
      <c r="C10" s="98" t="s">
        <v>57</v>
      </c>
      <c r="D10" s="98" t="s">
        <v>54</v>
      </c>
      <c r="E10" s="98" t="s">
        <v>55</v>
      </c>
      <c r="F10" s="98" t="s">
        <v>2</v>
      </c>
      <c r="G10" s="98" t="s">
        <v>3</v>
      </c>
      <c r="H10" s="103" t="s">
        <v>4</v>
      </c>
      <c r="I10" s="54" t="s">
        <v>5</v>
      </c>
      <c r="J10" s="54" t="s">
        <v>6</v>
      </c>
      <c r="K10" s="56" t="s">
        <v>10</v>
      </c>
      <c r="L10" s="58"/>
      <c r="M10" s="61" t="s">
        <v>9</v>
      </c>
      <c r="N10" s="56"/>
    </row>
    <row r="11" spans="1:14" s="13" customFormat="1" ht="12">
      <c r="A11" s="52" t="s">
        <v>58</v>
      </c>
      <c r="B11" s="104"/>
      <c r="C11" s="99"/>
      <c r="D11" s="99"/>
      <c r="E11" s="99"/>
      <c r="F11" s="99"/>
      <c r="G11" s="99"/>
      <c r="H11" s="104"/>
      <c r="I11" s="52"/>
      <c r="J11" s="52"/>
      <c r="K11" s="52"/>
      <c r="L11" s="59"/>
      <c r="M11" s="59"/>
      <c r="N11" s="101" t="s">
        <v>50</v>
      </c>
    </row>
    <row r="12" spans="1:14" s="13" customFormat="1" ht="24.75" thickBot="1">
      <c r="A12" s="53" t="s">
        <v>48</v>
      </c>
      <c r="B12" s="105"/>
      <c r="C12" s="100"/>
      <c r="D12" s="100"/>
      <c r="E12" s="100"/>
      <c r="F12" s="100"/>
      <c r="G12" s="100"/>
      <c r="H12" s="105"/>
      <c r="I12" s="69" t="s">
        <v>23</v>
      </c>
      <c r="J12" s="69" t="s">
        <v>22</v>
      </c>
      <c r="K12" s="57" t="s">
        <v>8</v>
      </c>
      <c r="L12" s="68" t="s">
        <v>24</v>
      </c>
      <c r="M12" s="68" t="s">
        <v>16</v>
      </c>
      <c r="N12" s="102"/>
    </row>
    <row r="13" spans="1:14">
      <c r="A13" s="71"/>
      <c r="B13" s="67"/>
      <c r="C13" s="72"/>
      <c r="D13" s="67"/>
      <c r="E13" s="67"/>
      <c r="F13" s="91"/>
      <c r="G13" s="91"/>
      <c r="H13" s="92"/>
      <c r="I13" s="93"/>
      <c r="J13" s="94"/>
      <c r="K13" s="95"/>
      <c r="L13" s="72"/>
      <c r="M13" s="96"/>
      <c r="N13" s="73"/>
    </row>
    <row r="14" spans="1:14" s="16" customFormat="1">
      <c r="A14" s="74"/>
      <c r="B14" s="66"/>
      <c r="C14" s="66"/>
      <c r="D14" s="67"/>
      <c r="E14" s="67"/>
      <c r="F14" s="75"/>
      <c r="G14" s="75"/>
      <c r="H14" s="76"/>
      <c r="I14" s="77"/>
      <c r="J14" s="78"/>
      <c r="K14" s="27"/>
      <c r="L14" s="79"/>
      <c r="M14" s="80"/>
      <c r="N14" s="73"/>
    </row>
    <row r="15" spans="1:14" s="16" customFormat="1">
      <c r="A15" s="74"/>
      <c r="B15" s="66"/>
      <c r="C15" s="66"/>
      <c r="D15" s="67"/>
      <c r="E15" s="67"/>
      <c r="F15" s="75"/>
      <c r="G15" s="75"/>
      <c r="H15" s="76"/>
      <c r="I15" s="77"/>
      <c r="J15" s="78"/>
      <c r="K15" s="27"/>
      <c r="L15" s="79"/>
      <c r="M15" s="80"/>
      <c r="N15" s="73"/>
    </row>
    <row r="16" spans="1:14" s="16" customFormat="1">
      <c r="A16" s="74" t="s">
        <v>38</v>
      </c>
      <c r="B16" s="66" t="s">
        <v>69</v>
      </c>
      <c r="C16" s="66" t="s">
        <v>72</v>
      </c>
      <c r="D16" s="67">
        <v>1</v>
      </c>
      <c r="E16" s="67" t="s">
        <v>32</v>
      </c>
      <c r="F16" s="75" t="s">
        <v>70</v>
      </c>
      <c r="G16" s="75" t="s">
        <v>70</v>
      </c>
      <c r="H16" s="76" t="s">
        <v>73</v>
      </c>
      <c r="I16" s="77"/>
      <c r="J16" s="78"/>
      <c r="K16" s="27" t="s">
        <v>25</v>
      </c>
      <c r="L16" s="79" t="s">
        <v>73</v>
      </c>
      <c r="M16" s="80">
        <v>99500</v>
      </c>
      <c r="N16" s="73">
        <f t="shared" ref="N16:N23" si="0">M16</f>
        <v>99500</v>
      </c>
    </row>
    <row r="17" spans="1:14" s="16" customFormat="1">
      <c r="A17" s="74" t="s">
        <v>38</v>
      </c>
      <c r="B17" s="66" t="s">
        <v>69</v>
      </c>
      <c r="C17" s="66" t="s">
        <v>74</v>
      </c>
      <c r="D17" s="67">
        <v>1</v>
      </c>
      <c r="E17" s="67" t="s">
        <v>32</v>
      </c>
      <c r="F17" s="75" t="s">
        <v>75</v>
      </c>
      <c r="G17" s="75"/>
      <c r="H17" s="76" t="s">
        <v>76</v>
      </c>
      <c r="I17" s="77"/>
      <c r="J17" s="78"/>
      <c r="K17" s="27" t="s">
        <v>25</v>
      </c>
      <c r="L17" s="79" t="s">
        <v>76</v>
      </c>
      <c r="M17" s="80">
        <v>51400</v>
      </c>
      <c r="N17" s="73">
        <f t="shared" si="0"/>
        <v>51400</v>
      </c>
    </row>
    <row r="18" spans="1:14" s="16" customFormat="1">
      <c r="A18" s="74"/>
      <c r="B18" s="66"/>
      <c r="C18" s="66"/>
      <c r="D18" s="67"/>
      <c r="E18" s="67"/>
      <c r="F18" s="81"/>
      <c r="G18" s="75"/>
      <c r="H18" s="76"/>
      <c r="I18" s="77"/>
      <c r="J18" s="78"/>
      <c r="K18" s="27"/>
      <c r="L18" s="79"/>
      <c r="M18" s="80"/>
      <c r="N18" s="73"/>
    </row>
    <row r="19" spans="1:14" s="16" customFormat="1">
      <c r="A19" s="74"/>
      <c r="B19" s="66"/>
      <c r="C19" s="66"/>
      <c r="D19" s="67"/>
      <c r="E19" s="67"/>
      <c r="F19" s="75"/>
      <c r="G19" s="75"/>
      <c r="H19" s="76"/>
      <c r="I19" s="77"/>
      <c r="J19" s="78"/>
      <c r="K19" s="27"/>
      <c r="L19" s="79"/>
      <c r="M19" s="80"/>
      <c r="N19" s="73"/>
    </row>
    <row r="20" spans="1:14" s="16" customFormat="1">
      <c r="A20" s="74" t="s">
        <v>38</v>
      </c>
      <c r="B20" s="66" t="s">
        <v>69</v>
      </c>
      <c r="C20" s="66" t="s">
        <v>77</v>
      </c>
      <c r="D20" s="67">
        <v>1</v>
      </c>
      <c r="E20" s="67" t="s">
        <v>32</v>
      </c>
      <c r="F20" s="75" t="s">
        <v>78</v>
      </c>
      <c r="G20" s="75"/>
      <c r="H20" s="76" t="s">
        <v>79</v>
      </c>
      <c r="I20" s="77"/>
      <c r="J20" s="78"/>
      <c r="K20" s="27" t="s">
        <v>25</v>
      </c>
      <c r="L20" s="79" t="s">
        <v>79</v>
      </c>
      <c r="M20" s="80">
        <v>28500</v>
      </c>
      <c r="N20" s="73">
        <f t="shared" si="0"/>
        <v>28500</v>
      </c>
    </row>
    <row r="21" spans="1:14" s="16" customFormat="1">
      <c r="A21" s="74" t="s">
        <v>38</v>
      </c>
      <c r="B21" s="66" t="s">
        <v>69</v>
      </c>
      <c r="C21" s="66" t="s">
        <v>71</v>
      </c>
      <c r="D21" s="67">
        <v>1</v>
      </c>
      <c r="E21" s="67" t="s">
        <v>32</v>
      </c>
      <c r="F21" s="75" t="s">
        <v>80</v>
      </c>
      <c r="G21" s="75"/>
      <c r="H21" s="76" t="s">
        <v>81</v>
      </c>
      <c r="I21" s="77"/>
      <c r="J21" s="78"/>
      <c r="K21" s="27" t="s">
        <v>25</v>
      </c>
      <c r="L21" s="79" t="s">
        <v>81</v>
      </c>
      <c r="M21" s="80">
        <v>103500</v>
      </c>
      <c r="N21" s="73">
        <f t="shared" si="0"/>
        <v>103500</v>
      </c>
    </row>
    <row r="22" spans="1:14" s="16" customFormat="1">
      <c r="A22" s="74" t="s">
        <v>38</v>
      </c>
      <c r="B22" s="66" t="s">
        <v>69</v>
      </c>
      <c r="C22" s="66" t="s">
        <v>82</v>
      </c>
      <c r="D22" s="67">
        <v>1</v>
      </c>
      <c r="E22" s="67" t="s">
        <v>32</v>
      </c>
      <c r="F22" s="75" t="s">
        <v>83</v>
      </c>
      <c r="G22" s="75"/>
      <c r="H22" s="76" t="s">
        <v>84</v>
      </c>
      <c r="I22" s="77"/>
      <c r="J22" s="78"/>
      <c r="K22" s="27" t="s">
        <v>25</v>
      </c>
      <c r="L22" s="79" t="s">
        <v>84</v>
      </c>
      <c r="M22" s="80">
        <v>22500</v>
      </c>
      <c r="N22" s="73">
        <f t="shared" si="0"/>
        <v>22500</v>
      </c>
    </row>
    <row r="23" spans="1:14" s="16" customFormat="1">
      <c r="A23" s="74" t="s">
        <v>38</v>
      </c>
      <c r="B23" s="66" t="s">
        <v>69</v>
      </c>
      <c r="C23" s="66" t="s">
        <v>77</v>
      </c>
      <c r="D23" s="67">
        <v>1</v>
      </c>
      <c r="E23" s="67" t="s">
        <v>32</v>
      </c>
      <c r="F23" s="75" t="s">
        <v>85</v>
      </c>
      <c r="G23" s="81" t="s">
        <v>86</v>
      </c>
      <c r="H23" s="76" t="s">
        <v>87</v>
      </c>
      <c r="I23" s="77"/>
      <c r="J23" s="78"/>
      <c r="K23" s="27" t="s">
        <v>25</v>
      </c>
      <c r="L23" s="79" t="s">
        <v>87</v>
      </c>
      <c r="M23" s="80">
        <v>18250</v>
      </c>
      <c r="N23" s="73">
        <f t="shared" si="0"/>
        <v>18250</v>
      </c>
    </row>
    <row r="24" spans="1:14" s="16" customFormat="1">
      <c r="A24" s="74"/>
      <c r="B24" s="66"/>
      <c r="C24" s="66"/>
      <c r="D24" s="67"/>
      <c r="E24" s="67"/>
      <c r="F24" s="75"/>
      <c r="G24" s="75"/>
      <c r="H24" s="76"/>
      <c r="I24" s="77"/>
      <c r="J24" s="78"/>
      <c r="K24" s="27"/>
      <c r="L24" s="79"/>
      <c r="M24" s="80"/>
      <c r="N24" s="73"/>
    </row>
    <row r="25" spans="1:14" s="16" customFormat="1">
      <c r="A25" s="74"/>
      <c r="B25" s="66"/>
      <c r="C25" s="66"/>
      <c r="D25" s="67"/>
      <c r="E25" s="67"/>
      <c r="F25" s="75"/>
      <c r="G25" s="81"/>
      <c r="H25" s="76"/>
      <c r="I25" s="77"/>
      <c r="J25" s="78"/>
      <c r="K25" s="27"/>
      <c r="L25" s="79"/>
      <c r="M25" s="80"/>
      <c r="N25" s="73"/>
    </row>
    <row r="26" spans="1:14">
      <c r="A26" s="74" t="s">
        <v>38</v>
      </c>
      <c r="B26" s="66" t="s">
        <v>69</v>
      </c>
      <c r="C26" s="66" t="s">
        <v>98</v>
      </c>
      <c r="D26" s="67">
        <v>1</v>
      </c>
      <c r="E26" s="67" t="s">
        <v>32</v>
      </c>
      <c r="F26" s="75" t="s">
        <v>99</v>
      </c>
      <c r="G26" s="75"/>
      <c r="H26" s="76" t="s">
        <v>92</v>
      </c>
      <c r="I26" s="77"/>
      <c r="J26" s="78"/>
      <c r="K26" s="27" t="s">
        <v>25</v>
      </c>
      <c r="L26" s="79"/>
      <c r="M26" s="80">
        <v>181250</v>
      </c>
      <c r="N26" s="73">
        <v>181250</v>
      </c>
    </row>
    <row r="27" spans="1:14">
      <c r="A27" s="74" t="s">
        <v>38</v>
      </c>
      <c r="B27" s="66" t="s">
        <v>69</v>
      </c>
      <c r="C27" s="66" t="s">
        <v>94</v>
      </c>
      <c r="D27" s="67">
        <v>1</v>
      </c>
      <c r="E27" s="67" t="s">
        <v>32</v>
      </c>
      <c r="F27" s="75" t="s">
        <v>95</v>
      </c>
      <c r="G27" s="81"/>
      <c r="H27" s="90" t="s">
        <v>93</v>
      </c>
      <c r="I27" s="77"/>
      <c r="J27" s="78"/>
      <c r="K27" s="27"/>
      <c r="L27" s="79"/>
      <c r="M27" s="80">
        <v>62250</v>
      </c>
      <c r="N27" s="73">
        <v>62250</v>
      </c>
    </row>
    <row r="28" spans="1:14" ht="16.5" thickBot="1">
      <c r="A28" s="40"/>
      <c r="B28" s="41"/>
      <c r="C28" s="41"/>
      <c r="D28" s="41"/>
      <c r="E28" s="41"/>
      <c r="F28" s="42" t="s">
        <v>17</v>
      </c>
      <c r="G28" s="41"/>
      <c r="H28" s="42" t="s">
        <v>7</v>
      </c>
      <c r="I28" s="84">
        <f>SUM(I13:I26)</f>
        <v>0</v>
      </c>
      <c r="J28" s="84">
        <f>SUM(J13:J26)</f>
        <v>0</v>
      </c>
      <c r="K28" s="84">
        <f>SUM(K13:K26)</f>
        <v>0</v>
      </c>
      <c r="L28" s="42" t="s">
        <v>13</v>
      </c>
      <c r="M28" s="84">
        <f>SUM(M13:M26)</f>
        <v>504900</v>
      </c>
      <c r="N28" s="89">
        <f>SUM(N13:N27)</f>
        <v>567150</v>
      </c>
    </row>
    <row r="29" spans="1:14">
      <c r="K29" s="11"/>
      <c r="M29" s="11"/>
    </row>
    <row r="30" spans="1:14" ht="18">
      <c r="A30" s="36" t="s">
        <v>28</v>
      </c>
    </row>
    <row r="31" spans="1:14">
      <c r="A31" s="86" t="s">
        <v>34</v>
      </c>
    </row>
    <row r="32" spans="1:14" ht="14.25">
      <c r="A32" s="35" t="s">
        <v>35</v>
      </c>
    </row>
    <row r="33" spans="1:5" ht="18">
      <c r="E33" s="36" t="s">
        <v>33</v>
      </c>
    </row>
    <row r="34" spans="1:5">
      <c r="E34" s="86" t="s">
        <v>29</v>
      </c>
    </row>
    <row r="35" spans="1:5" ht="14.25">
      <c r="E35" s="35" t="s">
        <v>30</v>
      </c>
    </row>
    <row r="37" spans="1:5" ht="15">
      <c r="A37" s="34" t="s">
        <v>49</v>
      </c>
    </row>
    <row r="38" spans="1:5" ht="14.25">
      <c r="A38" s="35" t="s">
        <v>36</v>
      </c>
    </row>
    <row r="39" spans="1:5" ht="14.25">
      <c r="A39" s="35" t="s">
        <v>37</v>
      </c>
    </row>
    <row r="40" spans="1:5" ht="14.25">
      <c r="A40" s="35" t="s">
        <v>47</v>
      </c>
    </row>
    <row r="41" spans="1:5" ht="14.25">
      <c r="A41" s="35" t="s">
        <v>38</v>
      </c>
    </row>
    <row r="42" spans="1:5" ht="14.25">
      <c r="A42" s="35" t="s">
        <v>39</v>
      </c>
    </row>
    <row r="43" spans="1:5" ht="14.25">
      <c r="A43" s="35" t="s">
        <v>40</v>
      </c>
    </row>
    <row r="44" spans="1:5" ht="14.25">
      <c r="A44" s="35" t="s">
        <v>41</v>
      </c>
    </row>
    <row r="45" spans="1:5" ht="14.25">
      <c r="A45" s="35" t="s">
        <v>42</v>
      </c>
    </row>
    <row r="46" spans="1:5" ht="14.25">
      <c r="A46" s="35" t="s">
        <v>43</v>
      </c>
    </row>
    <row r="47" spans="1:5" ht="14.25">
      <c r="A47" s="35" t="s">
        <v>44</v>
      </c>
    </row>
    <row r="48" spans="1:5" ht="14.25">
      <c r="A48" s="35" t="s">
        <v>45</v>
      </c>
    </row>
    <row r="49" spans="1:1" ht="14.25">
      <c r="A49" s="35" t="s">
        <v>46</v>
      </c>
    </row>
  </sheetData>
  <mergeCells count="12">
    <mergeCell ref="H10:H12"/>
    <mergeCell ref="N11:N12"/>
    <mergeCell ref="A1:N1"/>
    <mergeCell ref="E4:L5"/>
    <mergeCell ref="C6:D6"/>
    <mergeCell ref="C7:D7"/>
    <mergeCell ref="B10:B12"/>
    <mergeCell ref="C10:C12"/>
    <mergeCell ref="D10:D12"/>
    <mergeCell ref="E10:E12"/>
    <mergeCell ref="F10:F12"/>
    <mergeCell ref="G10:G12"/>
  </mergeCells>
  <dataValidations count="1">
    <dataValidation type="list" allowBlank="1" showInputMessage="1" showErrorMessage="1" sqref="A13:A27">
      <formula1>districts</formula1>
    </dataValidation>
  </dataValidations>
  <hyperlinks>
    <hyperlink ref="M6" r:id="rId1"/>
    <hyperlink ref="A31" r:id="rId2"/>
    <hyperlink ref="E34" r:id="rId3"/>
    <hyperlink ref="C7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E25" sqref="E25"/>
    </sheetView>
  </sheetViews>
  <sheetFormatPr defaultRowHeight="12.75"/>
  <cols>
    <col min="1" max="1" width="10.5703125" customWidth="1"/>
    <col min="2" max="2" width="8.5703125" customWidth="1"/>
    <col min="3" max="3" width="25.7109375" customWidth="1"/>
    <col min="4" max="4" width="12.5703125" customWidth="1"/>
    <col min="5" max="5" width="19.28515625" customWidth="1"/>
    <col min="6" max="6" width="8.85546875" customWidth="1"/>
    <col min="7" max="7" width="9.5703125" customWidth="1"/>
    <col min="8" max="8" width="14.42578125" customWidth="1"/>
    <col min="9" max="9" width="11.7109375" customWidth="1"/>
    <col min="10" max="10" width="12" customWidth="1"/>
    <col min="11" max="11" width="12.7109375" customWidth="1"/>
    <col min="12" max="12" width="11.85546875" customWidth="1"/>
    <col min="13" max="14" width="15.42578125" customWidth="1"/>
  </cols>
  <sheetData>
    <row r="1" spans="1:14" ht="18">
      <c r="A1" s="109" t="s">
        <v>88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>
      <c r="A2" s="15"/>
      <c r="E2" s="29" t="s">
        <v>26</v>
      </c>
      <c r="G2" s="2"/>
      <c r="H2" s="2"/>
      <c r="I2" s="2"/>
      <c r="J2" s="2"/>
      <c r="K2" s="2"/>
      <c r="L2" s="2"/>
      <c r="M2" s="18" t="s">
        <v>15</v>
      </c>
      <c r="N2" s="6"/>
    </row>
    <row r="3" spans="1:14" ht="15" customHeight="1">
      <c r="A3" s="9"/>
      <c r="B3" s="7"/>
      <c r="C3" s="7"/>
      <c r="D3" s="7"/>
      <c r="E3" s="97" t="s">
        <v>20</v>
      </c>
      <c r="F3" s="97"/>
      <c r="G3" s="97"/>
      <c r="H3" s="97"/>
      <c r="I3" s="97"/>
      <c r="J3" s="97"/>
      <c r="K3" s="97"/>
      <c r="L3" s="97"/>
      <c r="M3" s="18" t="s">
        <v>31</v>
      </c>
      <c r="N3" s="6"/>
    </row>
    <row r="4" spans="1:14" ht="15.75" thickBot="1">
      <c r="A4" s="9"/>
      <c r="B4" s="7"/>
      <c r="C4" s="7"/>
      <c r="D4" s="7"/>
      <c r="E4" s="97"/>
      <c r="F4" s="97"/>
      <c r="G4" s="97"/>
      <c r="H4" s="97"/>
      <c r="I4" s="97"/>
      <c r="J4" s="97"/>
      <c r="K4" s="97"/>
      <c r="L4" s="97"/>
      <c r="M4" s="18" t="s">
        <v>51</v>
      </c>
      <c r="N4" s="6"/>
    </row>
    <row r="5" spans="1:14" ht="13.5" thickBot="1">
      <c r="A5" s="31"/>
      <c r="B5" s="33" t="s">
        <v>11</v>
      </c>
      <c r="C5" s="111" t="s">
        <v>91</v>
      </c>
      <c r="D5" s="111"/>
      <c r="E5" s="5"/>
      <c r="F5" s="8" t="s">
        <v>0</v>
      </c>
      <c r="G5" s="20">
        <v>41901</v>
      </c>
      <c r="H5" s="19" t="s">
        <v>19</v>
      </c>
      <c r="J5" s="2"/>
      <c r="K5" s="2"/>
      <c r="M5" s="70" t="s">
        <v>52</v>
      </c>
      <c r="N5" s="6"/>
    </row>
    <row r="6" spans="1:14">
      <c r="A6" s="17"/>
      <c r="B6" s="33" t="s">
        <v>21</v>
      </c>
      <c r="C6" s="112"/>
      <c r="D6" s="113"/>
      <c r="E6" s="5"/>
      <c r="F6" s="2"/>
      <c r="G6" s="2"/>
      <c r="H6" s="2"/>
      <c r="I6" s="2"/>
      <c r="J6" s="2"/>
      <c r="K6" s="2"/>
      <c r="M6" s="5" t="s">
        <v>53</v>
      </c>
      <c r="N6" s="6"/>
    </row>
    <row r="7" spans="1:14" ht="13.5" thickBot="1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6"/>
    </row>
    <row r="8" spans="1:14" ht="16.5" thickBot="1">
      <c r="A8" s="43"/>
      <c r="B8" s="44"/>
      <c r="C8" s="44"/>
      <c r="D8" s="44"/>
      <c r="E8" s="44"/>
      <c r="F8" s="45" t="s">
        <v>18</v>
      </c>
      <c r="G8" s="44"/>
      <c r="H8" s="46"/>
      <c r="I8" s="47" t="s">
        <v>12</v>
      </c>
      <c r="J8" s="47"/>
      <c r="K8" s="48"/>
      <c r="L8" s="47" t="s">
        <v>14</v>
      </c>
      <c r="M8" s="49"/>
      <c r="N8" s="50" t="s">
        <v>1</v>
      </c>
    </row>
    <row r="9" spans="1:14" s="13" customFormat="1" ht="12.75" customHeight="1">
      <c r="A9" s="51"/>
      <c r="B9" s="103" t="s">
        <v>56</v>
      </c>
      <c r="C9" s="98" t="s">
        <v>57</v>
      </c>
      <c r="D9" s="98" t="s">
        <v>54</v>
      </c>
      <c r="E9" s="98" t="s">
        <v>55</v>
      </c>
      <c r="F9" s="98" t="s">
        <v>2</v>
      </c>
      <c r="G9" s="98" t="s">
        <v>3</v>
      </c>
      <c r="H9" s="103" t="s">
        <v>4</v>
      </c>
      <c r="I9" s="54" t="s">
        <v>5</v>
      </c>
      <c r="J9" s="54" t="s">
        <v>6</v>
      </c>
      <c r="K9" s="56" t="s">
        <v>10</v>
      </c>
      <c r="L9" s="58"/>
      <c r="M9" s="61" t="s">
        <v>9</v>
      </c>
      <c r="N9" s="56"/>
    </row>
    <row r="10" spans="1:14" s="13" customFormat="1" ht="12">
      <c r="A10" s="52" t="s">
        <v>58</v>
      </c>
      <c r="B10" s="104"/>
      <c r="C10" s="99"/>
      <c r="D10" s="99"/>
      <c r="E10" s="99"/>
      <c r="F10" s="99"/>
      <c r="G10" s="99"/>
      <c r="H10" s="104"/>
      <c r="I10" s="52"/>
      <c r="J10" s="52"/>
      <c r="K10" s="52"/>
      <c r="L10" s="59"/>
      <c r="M10" s="59"/>
      <c r="N10" s="101" t="s">
        <v>50</v>
      </c>
    </row>
    <row r="11" spans="1:14" s="13" customFormat="1" ht="24.75" thickBot="1">
      <c r="A11" s="53" t="s">
        <v>48</v>
      </c>
      <c r="B11" s="105"/>
      <c r="C11" s="100"/>
      <c r="D11" s="100"/>
      <c r="E11" s="100"/>
      <c r="F11" s="100"/>
      <c r="G11" s="100"/>
      <c r="H11" s="105"/>
      <c r="I11" s="69" t="s">
        <v>23</v>
      </c>
      <c r="J11" s="69" t="s">
        <v>22</v>
      </c>
      <c r="K11" s="57" t="s">
        <v>8</v>
      </c>
      <c r="L11" s="68" t="s">
        <v>24</v>
      </c>
      <c r="M11" s="68" t="s">
        <v>16</v>
      </c>
      <c r="N11" s="102"/>
    </row>
    <row r="12" spans="1:14" s="16" customFormat="1">
      <c r="A12" s="74"/>
      <c r="B12" s="66"/>
      <c r="C12" s="66"/>
      <c r="D12" s="67"/>
      <c r="E12" s="67"/>
      <c r="F12" s="75"/>
      <c r="G12" s="75"/>
      <c r="H12" s="76"/>
      <c r="I12" s="77"/>
      <c r="J12" s="78"/>
      <c r="K12" s="27"/>
      <c r="L12" s="79"/>
      <c r="M12" s="80"/>
      <c r="N12" s="73"/>
    </row>
    <row r="13" spans="1:14" s="16" customFormat="1">
      <c r="A13" s="126" t="s">
        <v>38</v>
      </c>
      <c r="B13" s="127" t="s">
        <v>69</v>
      </c>
      <c r="C13" s="127" t="s">
        <v>72</v>
      </c>
      <c r="D13" s="128">
        <v>1</v>
      </c>
      <c r="E13" s="128" t="s">
        <v>32</v>
      </c>
      <c r="F13" s="129" t="s">
        <v>70</v>
      </c>
      <c r="G13" s="129" t="s">
        <v>70</v>
      </c>
      <c r="H13" s="130" t="s">
        <v>73</v>
      </c>
      <c r="I13" s="131"/>
      <c r="J13" s="132"/>
      <c r="K13" s="133" t="s">
        <v>25</v>
      </c>
      <c r="L13" s="134" t="s">
        <v>73</v>
      </c>
      <c r="M13" s="135">
        <v>118800</v>
      </c>
      <c r="N13" s="136">
        <f t="shared" ref="N13:N19" si="0">M13</f>
        <v>118800</v>
      </c>
    </row>
    <row r="14" spans="1:14" s="16" customFormat="1">
      <c r="A14" s="126" t="s">
        <v>38</v>
      </c>
      <c r="B14" s="127" t="s">
        <v>69</v>
      </c>
      <c r="C14" s="127" t="s">
        <v>74</v>
      </c>
      <c r="D14" s="128">
        <v>1</v>
      </c>
      <c r="E14" s="128" t="s">
        <v>32</v>
      </c>
      <c r="F14" s="129" t="s">
        <v>75</v>
      </c>
      <c r="G14" s="129"/>
      <c r="H14" s="130" t="s">
        <v>76</v>
      </c>
      <c r="I14" s="131"/>
      <c r="J14" s="132"/>
      <c r="K14" s="133" t="s">
        <v>25</v>
      </c>
      <c r="L14" s="134" t="s">
        <v>76</v>
      </c>
      <c r="M14" s="135">
        <v>51400</v>
      </c>
      <c r="N14" s="136">
        <f t="shared" si="0"/>
        <v>51400</v>
      </c>
    </row>
    <row r="15" spans="1:14" s="16" customFormat="1">
      <c r="A15" s="126" t="s">
        <v>38</v>
      </c>
      <c r="B15" s="127" t="s">
        <v>69</v>
      </c>
      <c r="C15" s="127" t="s">
        <v>77</v>
      </c>
      <c r="D15" s="128">
        <v>1</v>
      </c>
      <c r="E15" s="128" t="s">
        <v>32</v>
      </c>
      <c r="F15" s="129" t="s">
        <v>78</v>
      </c>
      <c r="G15" s="129"/>
      <c r="H15" s="130" t="s">
        <v>79</v>
      </c>
      <c r="I15" s="131"/>
      <c r="J15" s="132"/>
      <c r="K15" s="133" t="s">
        <v>25</v>
      </c>
      <c r="L15" s="134" t="s">
        <v>79</v>
      </c>
      <c r="M15" s="135">
        <v>28500</v>
      </c>
      <c r="N15" s="136">
        <f t="shared" si="0"/>
        <v>28500</v>
      </c>
    </row>
    <row r="16" spans="1:14" s="16" customFormat="1">
      <c r="A16" s="126" t="s">
        <v>38</v>
      </c>
      <c r="B16" s="127" t="s">
        <v>69</v>
      </c>
      <c r="C16" s="127" t="s">
        <v>71</v>
      </c>
      <c r="D16" s="128">
        <v>1</v>
      </c>
      <c r="E16" s="128" t="s">
        <v>32</v>
      </c>
      <c r="F16" s="129" t="s">
        <v>80</v>
      </c>
      <c r="G16" s="129"/>
      <c r="H16" s="130" t="s">
        <v>81</v>
      </c>
      <c r="I16" s="131"/>
      <c r="J16" s="132"/>
      <c r="K16" s="133" t="s">
        <v>25</v>
      </c>
      <c r="L16" s="134" t="s">
        <v>81</v>
      </c>
      <c r="M16" s="135">
        <v>103500</v>
      </c>
      <c r="N16" s="136">
        <f t="shared" si="0"/>
        <v>103500</v>
      </c>
    </row>
    <row r="17" spans="1:14" s="16" customFormat="1">
      <c r="A17" s="126" t="s">
        <v>38</v>
      </c>
      <c r="B17" s="127" t="s">
        <v>69</v>
      </c>
      <c r="C17" s="127" t="s">
        <v>82</v>
      </c>
      <c r="D17" s="128">
        <v>1</v>
      </c>
      <c r="E17" s="128" t="s">
        <v>32</v>
      </c>
      <c r="F17" s="129" t="s">
        <v>83</v>
      </c>
      <c r="G17" s="129"/>
      <c r="H17" s="130" t="s">
        <v>84</v>
      </c>
      <c r="I17" s="131"/>
      <c r="J17" s="132"/>
      <c r="K17" s="133" t="s">
        <v>25</v>
      </c>
      <c r="L17" s="134" t="s">
        <v>84</v>
      </c>
      <c r="M17" s="135">
        <v>25000</v>
      </c>
      <c r="N17" s="136">
        <f t="shared" si="0"/>
        <v>25000</v>
      </c>
    </row>
    <row r="18" spans="1:14" s="16" customFormat="1">
      <c r="A18" s="126" t="s">
        <v>38</v>
      </c>
      <c r="B18" s="127" t="s">
        <v>69</v>
      </c>
      <c r="C18" s="127" t="s">
        <v>77</v>
      </c>
      <c r="D18" s="128">
        <v>1</v>
      </c>
      <c r="E18" s="128" t="s">
        <v>32</v>
      </c>
      <c r="F18" s="129" t="s">
        <v>85</v>
      </c>
      <c r="G18" s="137" t="s">
        <v>86</v>
      </c>
      <c r="H18" s="130" t="s">
        <v>87</v>
      </c>
      <c r="I18" s="131"/>
      <c r="J18" s="132"/>
      <c r="K18" s="133" t="s">
        <v>25</v>
      </c>
      <c r="L18" s="134" t="s">
        <v>87</v>
      </c>
      <c r="M18" s="135">
        <v>21000</v>
      </c>
      <c r="N18" s="136">
        <f t="shared" si="0"/>
        <v>21000</v>
      </c>
    </row>
    <row r="19" spans="1:14" s="16" customFormat="1">
      <c r="A19" s="138" t="s">
        <v>38</v>
      </c>
      <c r="B19" s="127" t="s">
        <v>69</v>
      </c>
      <c r="C19" s="127" t="s">
        <v>98</v>
      </c>
      <c r="D19" s="128">
        <v>1</v>
      </c>
      <c r="E19" s="128" t="s">
        <v>32</v>
      </c>
      <c r="F19" s="129" t="s">
        <v>100</v>
      </c>
      <c r="G19" s="137"/>
      <c r="H19" s="130" t="s">
        <v>96</v>
      </c>
      <c r="I19" s="131"/>
      <c r="J19" s="132"/>
      <c r="K19" s="133" t="s">
        <v>25</v>
      </c>
      <c r="L19" s="134" t="s">
        <v>96</v>
      </c>
      <c r="M19" s="135">
        <v>181250</v>
      </c>
      <c r="N19" s="136">
        <f t="shared" si="0"/>
        <v>181250</v>
      </c>
    </row>
    <row r="20" spans="1:14" s="16" customFormat="1">
      <c r="A20" s="138" t="s">
        <v>38</v>
      </c>
      <c r="B20" s="127" t="s">
        <v>69</v>
      </c>
      <c r="C20" s="127" t="s">
        <v>94</v>
      </c>
      <c r="D20" s="128">
        <v>1</v>
      </c>
      <c r="E20" s="128" t="s">
        <v>32</v>
      </c>
      <c r="F20" s="129" t="s">
        <v>100</v>
      </c>
      <c r="G20" s="137"/>
      <c r="H20" s="130" t="s">
        <v>97</v>
      </c>
      <c r="I20" s="131"/>
      <c r="J20" s="132"/>
      <c r="K20" s="133" t="s">
        <v>25</v>
      </c>
      <c r="L20" s="134" t="s">
        <v>97</v>
      </c>
      <c r="M20" s="135">
        <v>62250</v>
      </c>
      <c r="N20" s="136">
        <v>62250</v>
      </c>
    </row>
    <row r="21" spans="1:14" s="82" customFormat="1">
      <c r="A21" s="125" t="s">
        <v>38</v>
      </c>
      <c r="B21" s="123" t="s">
        <v>90</v>
      </c>
      <c r="C21" s="114" t="s">
        <v>60</v>
      </c>
      <c r="D21" s="114">
        <v>1</v>
      </c>
      <c r="E21" s="114" t="s">
        <v>32</v>
      </c>
      <c r="F21" s="115"/>
      <c r="G21" s="115"/>
      <c r="H21" s="116"/>
      <c r="I21" s="117"/>
      <c r="J21" s="118"/>
      <c r="K21" s="119" t="s">
        <v>25</v>
      </c>
      <c r="L21" s="120"/>
      <c r="M21" s="121" t="s">
        <v>25</v>
      </c>
      <c r="N21" s="122">
        <v>130781.25</v>
      </c>
    </row>
    <row r="22" spans="1:14" s="82" customFormat="1">
      <c r="A22" s="125" t="s">
        <v>38</v>
      </c>
      <c r="B22" s="123" t="s">
        <v>69</v>
      </c>
      <c r="C22" s="114" t="s">
        <v>61</v>
      </c>
      <c r="D22" s="114">
        <v>1</v>
      </c>
      <c r="E22" s="114" t="s">
        <v>32</v>
      </c>
      <c r="F22" s="115"/>
      <c r="G22" s="115"/>
      <c r="H22" s="116"/>
      <c r="I22" s="117"/>
      <c r="J22" s="118"/>
      <c r="K22" s="119" t="s">
        <v>25</v>
      </c>
      <c r="L22" s="120"/>
      <c r="M22" s="121" t="s">
        <v>25</v>
      </c>
      <c r="N22" s="122">
        <v>130125</v>
      </c>
    </row>
    <row r="23" spans="1:14" s="82" customFormat="1">
      <c r="A23" s="125" t="s">
        <v>38</v>
      </c>
      <c r="B23" s="123" t="s">
        <v>69</v>
      </c>
      <c r="C23" s="114" t="s">
        <v>62</v>
      </c>
      <c r="D23" s="114">
        <v>1</v>
      </c>
      <c r="E23" s="114" t="s">
        <v>32</v>
      </c>
      <c r="F23" s="115"/>
      <c r="G23" s="115"/>
      <c r="H23" s="116"/>
      <c r="I23" s="117"/>
      <c r="J23" s="118"/>
      <c r="K23" s="119" t="s">
        <v>25</v>
      </c>
      <c r="L23" s="114"/>
      <c r="M23" s="121" t="s">
        <v>25</v>
      </c>
      <c r="N23" s="122">
        <v>1406.25</v>
      </c>
    </row>
    <row r="24" spans="1:14" s="82" customFormat="1">
      <c r="A24" s="125" t="s">
        <v>38</v>
      </c>
      <c r="B24" s="123" t="s">
        <v>69</v>
      </c>
      <c r="C24" s="123" t="s">
        <v>66</v>
      </c>
      <c r="D24" s="114">
        <v>1</v>
      </c>
      <c r="E24" s="114" t="s">
        <v>32</v>
      </c>
      <c r="F24" s="115"/>
      <c r="G24" s="115"/>
      <c r="H24" s="116"/>
      <c r="I24" s="117"/>
      <c r="J24" s="118"/>
      <c r="K24" s="119" t="s">
        <v>25</v>
      </c>
      <c r="L24" s="124"/>
      <c r="M24" s="121" t="s">
        <v>25</v>
      </c>
      <c r="N24" s="122">
        <v>217812.5</v>
      </c>
    </row>
    <row r="25" spans="1:14" s="82" customFormat="1">
      <c r="A25" s="125" t="s">
        <v>38</v>
      </c>
      <c r="B25" s="123" t="s">
        <v>69</v>
      </c>
      <c r="C25" s="114" t="s">
        <v>65</v>
      </c>
      <c r="D25" s="114">
        <v>1</v>
      </c>
      <c r="E25" s="123" t="s">
        <v>32</v>
      </c>
      <c r="F25" s="115"/>
      <c r="G25" s="115"/>
      <c r="H25" s="116"/>
      <c r="I25" s="117"/>
      <c r="J25" s="118"/>
      <c r="K25" s="119" t="s">
        <v>25</v>
      </c>
      <c r="L25" s="124"/>
      <c r="M25" s="121" t="s">
        <v>25</v>
      </c>
      <c r="N25" s="122">
        <v>531158.98</v>
      </c>
    </row>
    <row r="26" spans="1:14" s="82" customFormat="1">
      <c r="A26" s="74"/>
      <c r="B26" s="66"/>
      <c r="C26" s="66"/>
      <c r="D26" s="67"/>
      <c r="E26" s="67"/>
      <c r="F26" s="75"/>
      <c r="G26" s="75"/>
      <c r="H26" s="76"/>
      <c r="I26" s="77"/>
      <c r="J26" s="78"/>
      <c r="K26" s="27"/>
      <c r="L26" s="88"/>
      <c r="M26" s="80"/>
      <c r="N26" s="73"/>
    </row>
    <row r="27" spans="1:14" s="82" customFormat="1">
      <c r="A27" s="74"/>
      <c r="B27" s="66"/>
      <c r="C27" s="66"/>
      <c r="D27" s="67"/>
      <c r="E27" s="67"/>
      <c r="F27" s="75"/>
      <c r="G27" s="75"/>
      <c r="H27" s="76"/>
      <c r="I27" s="77"/>
      <c r="J27" s="78"/>
      <c r="K27" s="27"/>
      <c r="L27" s="88"/>
      <c r="M27" s="80"/>
      <c r="N27" s="73"/>
    </row>
    <row r="28" spans="1:14" s="82" customFormat="1">
      <c r="A28" s="74"/>
      <c r="B28" s="66"/>
      <c r="C28" s="66"/>
      <c r="D28" s="67"/>
      <c r="E28" s="67"/>
      <c r="F28" s="75"/>
      <c r="G28" s="75"/>
      <c r="H28" s="76"/>
      <c r="I28" s="77"/>
      <c r="J28" s="78"/>
      <c r="K28" s="27"/>
      <c r="L28" s="88"/>
      <c r="M28" s="80"/>
      <c r="N28" s="73"/>
    </row>
    <row r="29" spans="1:14">
      <c r="A29" s="83"/>
      <c r="B29" s="66"/>
      <c r="C29" s="66"/>
      <c r="D29" s="66"/>
      <c r="E29" s="66"/>
      <c r="F29" s="75"/>
      <c r="G29" s="75"/>
      <c r="H29" s="76"/>
      <c r="I29" s="77"/>
      <c r="J29" s="78"/>
      <c r="K29" s="27"/>
      <c r="L29" s="23"/>
      <c r="M29" s="80"/>
      <c r="N29" s="39"/>
    </row>
    <row r="30" spans="1:14" ht="16.5" thickBot="1">
      <c r="A30" s="40"/>
      <c r="B30" s="41"/>
      <c r="C30" s="41"/>
      <c r="D30" s="41"/>
      <c r="E30" s="41"/>
      <c r="F30" s="42" t="s">
        <v>17</v>
      </c>
      <c r="G30" s="41"/>
      <c r="H30" s="42" t="s">
        <v>7</v>
      </c>
      <c r="I30" s="84">
        <f>SUM(I12:I29)</f>
        <v>0</v>
      </c>
      <c r="J30" s="84">
        <f>SUM(J12:J29)</f>
        <v>0</v>
      </c>
      <c r="K30" s="84">
        <f>SUM(K12:K29)</f>
        <v>0</v>
      </c>
      <c r="L30" s="42" t="s">
        <v>13</v>
      </c>
      <c r="M30" s="84">
        <f>SUM(M12:M29)</f>
        <v>591700</v>
      </c>
      <c r="N30" s="89">
        <f>SUM(N12:N29)</f>
        <v>1602983.98</v>
      </c>
    </row>
    <row r="31" spans="1:14">
      <c r="K31" s="11"/>
      <c r="M31" s="11"/>
    </row>
    <row r="32" spans="1:14" ht="18">
      <c r="A32" s="36" t="s">
        <v>28</v>
      </c>
    </row>
    <row r="33" spans="1:5">
      <c r="A33" s="86" t="s">
        <v>34</v>
      </c>
    </row>
    <row r="34" spans="1:5" ht="14.25">
      <c r="A34" s="35" t="s">
        <v>35</v>
      </c>
    </row>
    <row r="35" spans="1:5" ht="18">
      <c r="E35" s="36" t="s">
        <v>33</v>
      </c>
    </row>
    <row r="36" spans="1:5">
      <c r="E36" s="86" t="s">
        <v>29</v>
      </c>
    </row>
    <row r="37" spans="1:5" ht="14.25">
      <c r="E37" s="35" t="s">
        <v>30</v>
      </c>
    </row>
    <row r="39" spans="1:5" ht="15">
      <c r="A39" s="34"/>
    </row>
    <row r="40" spans="1:5" ht="14.25">
      <c r="A40" s="35"/>
    </row>
    <row r="41" spans="1:5" ht="14.25">
      <c r="A41" s="35"/>
    </row>
    <row r="42" spans="1:5" ht="14.25">
      <c r="A42" s="35"/>
    </row>
    <row r="43" spans="1:5" ht="14.25">
      <c r="A43" s="35"/>
    </row>
    <row r="44" spans="1:5" ht="14.25">
      <c r="A44" s="35"/>
    </row>
    <row r="45" spans="1:5" ht="14.25">
      <c r="A45" s="35"/>
    </row>
    <row r="46" spans="1:5" ht="14.25">
      <c r="A46" s="35"/>
    </row>
    <row r="47" spans="1:5" ht="14.25">
      <c r="A47" s="35"/>
    </row>
    <row r="48" spans="1:5" ht="14.25">
      <c r="A48" s="35"/>
    </row>
    <row r="49" spans="1:1" ht="14.25">
      <c r="A49" s="35"/>
    </row>
    <row r="50" spans="1:1" ht="14.25">
      <c r="A50" s="35"/>
    </row>
    <row r="51" spans="1:1" ht="14.25">
      <c r="A51" s="35"/>
    </row>
  </sheetData>
  <mergeCells count="12">
    <mergeCell ref="H9:H11"/>
    <mergeCell ref="N10:N11"/>
    <mergeCell ref="A1:N1"/>
    <mergeCell ref="E3:L4"/>
    <mergeCell ref="C5:D5"/>
    <mergeCell ref="C6:D6"/>
    <mergeCell ref="B9:B11"/>
    <mergeCell ref="C9:C11"/>
    <mergeCell ref="D9:D11"/>
    <mergeCell ref="E9:E11"/>
    <mergeCell ref="F9:F11"/>
    <mergeCell ref="G9:G11"/>
  </mergeCells>
  <dataValidations count="1">
    <dataValidation type="list" allowBlank="1" showInputMessage="1" showErrorMessage="1" sqref="A12:A28">
      <formula1>districts</formula1>
    </dataValidation>
  </dataValidations>
  <hyperlinks>
    <hyperlink ref="M5" r:id="rId1"/>
    <hyperlink ref="A33" r:id="rId2"/>
    <hyperlink ref="E3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Napa County</vt:lpstr>
      <vt:lpstr>City of Napa</vt:lpstr>
      <vt:lpstr>Total</vt:lpstr>
      <vt:lpstr>Sheet1</vt:lpstr>
      <vt:lpstr>districts</vt:lpstr>
      <vt:lpstr>'Napa County'!Print_Area</vt:lpstr>
      <vt:lpstr>'Napa County'!TotalRow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s126774</cp:lastModifiedBy>
  <cp:lastPrinted>2014-03-13T17:14:28Z</cp:lastPrinted>
  <dcterms:created xsi:type="dcterms:W3CDTF">1996-10-14T23:33:28Z</dcterms:created>
  <dcterms:modified xsi:type="dcterms:W3CDTF">2015-02-18T17:16:14Z</dcterms:modified>
</cp:coreProperties>
</file>