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er\Downloads\"/>
    </mc:Choice>
  </mc:AlternateContent>
  <xr:revisionPtr revIDLastSave="0" documentId="13_ncr:1_{79EC8A1A-01BB-45E1-9C39-F1B4A5538EC4}" xr6:coauthVersionLast="47" xr6:coauthVersionMax="47" xr10:uidLastSave="{00000000-0000-0000-0000-000000000000}"/>
  <bookViews>
    <workbookView xWindow="-120" yWindow="-120" windowWidth="29040" windowHeight="15840" xr2:uid="{68CA6D32-106F-4E6B-9456-275E820738C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25" i="1" s="1"/>
  <c r="H19" i="1"/>
  <c r="H25" i="1" s="1"/>
  <c r="G19" i="1"/>
  <c r="G25" i="1" s="1"/>
  <c r="F19" i="1"/>
  <c r="F25" i="1" s="1"/>
  <c r="E19" i="1"/>
  <c r="E25" i="1" s="1"/>
  <c r="D19" i="1"/>
  <c r="D25" i="1" s="1"/>
  <c r="C19" i="1"/>
  <c r="C25" i="1" s="1"/>
  <c r="B19" i="1"/>
  <c r="B25" i="1" s="1"/>
  <c r="I5" i="1" l="1"/>
  <c r="I13" i="1" s="1"/>
  <c r="H5" i="1"/>
  <c r="H13" i="1" s="1"/>
  <c r="G5" i="1"/>
  <c r="G13" i="1" s="1"/>
  <c r="F5" i="1"/>
  <c r="F13" i="1" s="1"/>
  <c r="E5" i="1"/>
  <c r="E13" i="1" s="1"/>
  <c r="D5" i="1"/>
  <c r="D13" i="1" s="1"/>
  <c r="C5" i="1"/>
  <c r="C13" i="1" s="1"/>
  <c r="I10" i="1"/>
  <c r="H10" i="1"/>
  <c r="G10" i="1"/>
  <c r="F10" i="1"/>
  <c r="E10" i="1"/>
  <c r="D10" i="1"/>
  <c r="C10" i="1"/>
  <c r="B10" i="1"/>
  <c r="B5" i="1"/>
  <c r="B13" i="1" s="1"/>
</calcChain>
</file>

<file path=xl/sharedStrings.xml><?xml version="1.0" encoding="utf-8"?>
<sst xmlns="http://schemas.openxmlformats.org/spreadsheetml/2006/main" count="27" uniqueCount="26">
  <si>
    <t>Palantir (NASDAQ: PLTR)</t>
  </si>
  <si>
    <t>Revenue</t>
  </si>
  <si>
    <t>COGS</t>
  </si>
  <si>
    <t>Gross Profit</t>
  </si>
  <si>
    <t>S&amp;M</t>
  </si>
  <si>
    <t>R&amp;D</t>
  </si>
  <si>
    <t>G&amp;A</t>
  </si>
  <si>
    <t>Revenue Growth YoY</t>
  </si>
  <si>
    <t>Cash and Cash Equivalents</t>
  </si>
  <si>
    <t>EPS (Net loss per share)</t>
  </si>
  <si>
    <t>P/S</t>
  </si>
  <si>
    <t>Mcap</t>
  </si>
  <si>
    <t>Shares</t>
  </si>
  <si>
    <t>Stock price</t>
  </si>
  <si>
    <t>Q320</t>
  </si>
  <si>
    <t>Q420</t>
  </si>
  <si>
    <t>Q121</t>
  </si>
  <si>
    <t>Q221</t>
  </si>
  <si>
    <t>Q321</t>
  </si>
  <si>
    <t>Q421</t>
  </si>
  <si>
    <t>Q122</t>
  </si>
  <si>
    <t>Q222</t>
  </si>
  <si>
    <t>Total OpEx</t>
  </si>
  <si>
    <t>Gross Margin %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</si>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</sst>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_-[$$-409]* #,##0_ ;_-[$$-409]* \-#,##0\ ;_-[$$-409]* &quot;-&quot;_ ;_-@_ "/>
    <numFmt numFmtId="167" formatCode="0,00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4" fontId="0" fillId="0" borderId="0" xfId="0" applyNumberFormat="1" applyFont="1"/>
    <xf numFmtId="167" fontId="0" fillId="0" borderId="0" xfId="0" applyNumberFormat="1"/>
    <xf numFmtId="2" fontId="0" fillId="0" borderId="0" xfId="0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28</xdr:row>
      <xdr:rowOff>13609</xdr:rowOff>
    </xdr:from>
    <xdr:to>
      <xdr:col>8</xdr:col>
      <xdr:colOff>404133</xdr:colOff>
      <xdr:row>61</xdr:row>
      <xdr:rowOff>59691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132F93A-CED0-8A8F-CE44-C77B81B6B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347609"/>
          <a:ext cx="10718347" cy="6332582"/>
        </a:xfrm>
        <a:prstGeom prst="rect">
          <a:avLst/>
        </a:prstGeom>
      </xdr:spPr>
    </xdr:pic>
    <xdr:clientData/>
  </xdr:twoCellAnchor>
  <xdr:twoCellAnchor editAs="oneCell">
    <xdr:from>
      <xdr:col>10</xdr:col>
      <xdr:colOff>408214</xdr:colOff>
      <xdr:row>0</xdr:row>
      <xdr:rowOff>0</xdr:rowOff>
    </xdr:from>
    <xdr:to>
      <xdr:col>25</xdr:col>
      <xdr:colOff>408214</xdr:colOff>
      <xdr:row>33</xdr:row>
      <xdr:rowOff>142875</xdr:rowOff>
    </xdr:to>
    <xdr:pic>
      <xdr:nvPicPr>
        <xdr:cNvPr id="3" name="Bilde 2" descr="Palantir Business Model">
          <a:extLst>
            <a:ext uri="{FF2B5EF4-FFF2-40B4-BE49-F238E27FC236}">
              <a16:creationId xmlns:a16="http://schemas.microsoft.com/office/drawing/2014/main" id="{E0E05E6C-99B7-D0D2-DF47-A1EB37E22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1714" y="0"/>
          <a:ext cx="11430000" cy="642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149678</xdr:colOff>
      <xdr:row>35</xdr:row>
      <xdr:rowOff>40822</xdr:rowOff>
    </xdr:from>
    <xdr:to>
      <xdr:col>20</xdr:col>
      <xdr:colOff>83003</xdr:colOff>
      <xdr:row>58</xdr:row>
      <xdr:rowOff>183697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45748617-7E12-9BBA-9F02-9FEE0A4A0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51178" y="6708322"/>
          <a:ext cx="8315325" cy="452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2530-A31A-474D-915F-20A678255D16}">
  <dimension ref="A1:I25"/>
  <sheetViews>
    <sheetView tabSelected="1" zoomScale="70" zoomScaleNormal="70" workbookViewId="0">
      <selection activeCell="J31" sqref="J31"/>
    </sheetView>
  </sheetViews>
  <sheetFormatPr baseColWidth="10" defaultRowHeight="15" x14ac:dyDescent="0.25"/>
  <cols>
    <col min="1" max="1" width="23.85546875" customWidth="1"/>
    <col min="2" max="2" width="19" customWidth="1"/>
    <col min="3" max="9" width="19.5703125" bestFit="1" customWidth="1"/>
  </cols>
  <sheetData>
    <row r="1" spans="1:9" x14ac:dyDescent="0.25">
      <c r="A1" t="s">
        <v>0</v>
      </c>
    </row>
    <row r="2" spans="1:9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1:9" x14ac:dyDescent="0.25">
      <c r="A3" t="s">
        <v>1</v>
      </c>
      <c r="B3" s="2">
        <v>289366</v>
      </c>
      <c r="C3" s="2">
        <v>322091</v>
      </c>
      <c r="D3" s="2">
        <v>341234</v>
      </c>
      <c r="E3" s="2">
        <v>375642</v>
      </c>
      <c r="F3" s="2">
        <v>392146</v>
      </c>
      <c r="G3" s="2">
        <v>432867</v>
      </c>
      <c r="H3" s="2">
        <v>446357</v>
      </c>
      <c r="I3" s="2">
        <v>473010</v>
      </c>
    </row>
    <row r="4" spans="1:9" x14ac:dyDescent="0.25">
      <c r="A4" t="s">
        <v>2</v>
      </c>
      <c r="B4" s="2">
        <v>149340</v>
      </c>
      <c r="C4" s="2">
        <v>70503</v>
      </c>
      <c r="D4" s="2">
        <v>74111</v>
      </c>
      <c r="E4" s="2">
        <v>90926</v>
      </c>
      <c r="F4" s="2">
        <v>86804</v>
      </c>
      <c r="G4" s="2">
        <v>87563</v>
      </c>
      <c r="H4" s="2">
        <v>94403</v>
      </c>
      <c r="I4" s="2">
        <v>102224</v>
      </c>
    </row>
    <row r="5" spans="1:9" x14ac:dyDescent="0.25">
      <c r="A5" t="s">
        <v>3</v>
      </c>
      <c r="B5" s="2">
        <f>B3-B4</f>
        <v>140026</v>
      </c>
      <c r="C5" s="2">
        <f t="shared" ref="C5:I5" si="0">C3-C4</f>
        <v>251588</v>
      </c>
      <c r="D5" s="2">
        <f t="shared" si="0"/>
        <v>267123</v>
      </c>
      <c r="E5" s="2">
        <f t="shared" si="0"/>
        <v>284716</v>
      </c>
      <c r="F5" s="2">
        <f t="shared" si="0"/>
        <v>305342</v>
      </c>
      <c r="G5" s="2">
        <f t="shared" si="0"/>
        <v>345304</v>
      </c>
      <c r="H5" s="2">
        <f t="shared" si="0"/>
        <v>351954</v>
      </c>
      <c r="I5" s="2">
        <f t="shared" si="0"/>
        <v>370786</v>
      </c>
    </row>
    <row r="6" spans="1:9" x14ac:dyDescent="0.25">
      <c r="B6" s="2"/>
      <c r="C6" s="2"/>
      <c r="D6" s="2"/>
      <c r="E6" s="2"/>
      <c r="F6" s="2"/>
      <c r="G6" s="2"/>
      <c r="H6" s="2"/>
      <c r="I6" s="2"/>
    </row>
    <row r="7" spans="1:9" x14ac:dyDescent="0.25">
      <c r="A7" t="s">
        <v>4</v>
      </c>
      <c r="B7" s="2">
        <v>334911</v>
      </c>
      <c r="C7" s="2">
        <v>147619</v>
      </c>
      <c r="D7" s="2">
        <v>136097</v>
      </c>
      <c r="E7" s="2">
        <v>162379</v>
      </c>
      <c r="F7" s="2">
        <v>153443</v>
      </c>
      <c r="G7" s="2">
        <v>162593</v>
      </c>
      <c r="H7" s="2">
        <v>160485</v>
      </c>
      <c r="I7" s="2">
        <v>168875</v>
      </c>
    </row>
    <row r="8" spans="1:9" x14ac:dyDescent="0.25">
      <c r="A8" t="s">
        <v>5</v>
      </c>
      <c r="B8" s="2">
        <v>313915</v>
      </c>
      <c r="C8" s="2">
        <v>94130</v>
      </c>
      <c r="D8" s="2">
        <v>98471</v>
      </c>
      <c r="E8" s="2">
        <v>110524</v>
      </c>
      <c r="F8" s="2">
        <v>94316</v>
      </c>
      <c r="G8" s="2">
        <v>84176</v>
      </c>
      <c r="H8" s="2">
        <v>88601</v>
      </c>
      <c r="I8" s="2">
        <v>88171</v>
      </c>
    </row>
    <row r="9" spans="1:9" x14ac:dyDescent="0.25">
      <c r="A9" t="s">
        <v>6</v>
      </c>
      <c r="B9" s="2">
        <v>338977</v>
      </c>
      <c r="C9" s="2">
        <v>166411</v>
      </c>
      <c r="D9" s="2">
        <v>146569</v>
      </c>
      <c r="E9" s="2">
        <v>157961</v>
      </c>
      <c r="F9" s="2">
        <v>149524</v>
      </c>
      <c r="G9" s="2">
        <v>157478</v>
      </c>
      <c r="H9" s="2">
        <v>142307</v>
      </c>
      <c r="I9" s="2">
        <v>155485</v>
      </c>
    </row>
    <row r="10" spans="1:9" x14ac:dyDescent="0.25">
      <c r="A10" t="s">
        <v>22</v>
      </c>
      <c r="B10" s="2">
        <f>B7+B8+B9</f>
        <v>987803</v>
      </c>
      <c r="C10" s="2">
        <f t="shared" ref="C10:I10" si="1">C7+C8+C9</f>
        <v>408160</v>
      </c>
      <c r="D10" s="2">
        <f t="shared" si="1"/>
        <v>381137</v>
      </c>
      <c r="E10" s="2">
        <f t="shared" si="1"/>
        <v>430864</v>
      </c>
      <c r="F10" s="2">
        <f t="shared" si="1"/>
        <v>397283</v>
      </c>
      <c r="G10" s="2">
        <f t="shared" si="1"/>
        <v>404247</v>
      </c>
      <c r="H10" s="2">
        <f t="shared" si="1"/>
        <v>391393</v>
      </c>
      <c r="I10" s="2">
        <f t="shared" si="1"/>
        <v>412531</v>
      </c>
    </row>
    <row r="12" spans="1:9" x14ac:dyDescent="0.25">
      <c r="A12" t="s">
        <v>7</v>
      </c>
      <c r="B12" s="3">
        <v>0.52</v>
      </c>
      <c r="C12" s="3">
        <v>0.4</v>
      </c>
      <c r="D12" s="3">
        <v>0.49</v>
      </c>
      <c r="E12" s="3">
        <v>0.49</v>
      </c>
      <c r="F12" s="3">
        <v>0.36</v>
      </c>
      <c r="G12" s="3">
        <v>0.34</v>
      </c>
      <c r="H12" s="3">
        <v>0.31</v>
      </c>
      <c r="I12" s="3">
        <v>0.26</v>
      </c>
    </row>
    <row r="13" spans="1:9" x14ac:dyDescent="0.25">
      <c r="A13" t="s">
        <v>23</v>
      </c>
      <c r="B13" s="6">
        <f>B5/B3*100</f>
        <v>48.390619492269302</v>
      </c>
      <c r="C13" s="6">
        <f t="shared" ref="C13:I13" si="2">C5/C3*100</f>
        <v>78.110844450791859</v>
      </c>
      <c r="D13" s="6">
        <f t="shared" si="2"/>
        <v>78.281472537906538</v>
      </c>
      <c r="E13" s="6">
        <f t="shared" si="2"/>
        <v>75.794506471587312</v>
      </c>
      <c r="F13" s="6">
        <f t="shared" si="2"/>
        <v>77.864366842961559</v>
      </c>
      <c r="G13" s="6">
        <f t="shared" si="2"/>
        <v>79.771384744043786</v>
      </c>
      <c r="H13" s="6">
        <f t="shared" si="2"/>
        <v>78.850337286073696</v>
      </c>
      <c r="I13" s="6">
        <f t="shared" si="2"/>
        <v>78.388617576795411</v>
      </c>
    </row>
    <row r="14" spans="1:9" x14ac:dyDescent="0.25">
      <c r="A14" t="s">
        <v>8</v>
      </c>
      <c r="B14" s="1">
        <v>1800190</v>
      </c>
      <c r="C14" s="4">
        <v>2011323</v>
      </c>
      <c r="D14" s="1">
        <v>2339437</v>
      </c>
      <c r="E14" s="1">
        <v>2341156</v>
      </c>
      <c r="F14" s="1">
        <v>2335068</v>
      </c>
      <c r="G14" s="1">
        <v>2290674</v>
      </c>
      <c r="H14" s="1">
        <v>2269411</v>
      </c>
      <c r="I14" s="1">
        <v>2358393</v>
      </c>
    </row>
    <row r="16" spans="1:9" x14ac:dyDescent="0.25">
      <c r="A16" t="s">
        <v>9</v>
      </c>
      <c r="B16">
        <v>-0.94</v>
      </c>
      <c r="C16">
        <v>-0.08</v>
      </c>
      <c r="D16">
        <v>-7.0000000000000007E-2</v>
      </c>
      <c r="E16">
        <v>-7.0000000000000007E-2</v>
      </c>
      <c r="F16">
        <v>-0.05</v>
      </c>
      <c r="G16">
        <v>-0.08</v>
      </c>
      <c r="H16">
        <v>-0.05</v>
      </c>
      <c r="I16">
        <v>-0.09</v>
      </c>
    </row>
    <row r="17" spans="1:9" x14ac:dyDescent="0.25">
      <c r="A17" t="s">
        <v>10</v>
      </c>
      <c r="B17">
        <v>10.199999999999999</v>
      </c>
      <c r="C17">
        <v>28</v>
      </c>
      <c r="D17">
        <v>28</v>
      </c>
      <c r="E17">
        <v>32</v>
      </c>
      <c r="F17">
        <v>31</v>
      </c>
      <c r="G17">
        <v>23</v>
      </c>
      <c r="H17">
        <v>16.5</v>
      </c>
      <c r="I17">
        <v>10.5</v>
      </c>
    </row>
    <row r="19" spans="1:9" x14ac:dyDescent="0.25">
      <c r="A19" t="s">
        <v>11</v>
      </c>
      <c r="B19" s="2">
        <f>B20*B21</f>
        <v>9050000000</v>
      </c>
      <c r="C19" s="2">
        <f t="shared" ref="C19:I19" si="3">C20*C21</f>
        <v>44100000000</v>
      </c>
      <c r="D19" s="2">
        <f t="shared" si="3"/>
        <v>43704000000</v>
      </c>
      <c r="E19" s="2">
        <f t="shared" si="3"/>
        <v>51165000000</v>
      </c>
      <c r="F19" s="2">
        <f t="shared" si="3"/>
        <v>49100000000</v>
      </c>
      <c r="G19" s="2">
        <f t="shared" si="3"/>
        <v>32708000000</v>
      </c>
      <c r="H19" s="2">
        <f t="shared" si="3"/>
        <v>26468000000</v>
      </c>
      <c r="I19" s="2">
        <f t="shared" si="3"/>
        <v>18495000000</v>
      </c>
    </row>
    <row r="20" spans="1:9" x14ac:dyDescent="0.25">
      <c r="A20" t="s">
        <v>12</v>
      </c>
      <c r="B20" s="5">
        <v>905000000</v>
      </c>
      <c r="C20" s="5">
        <v>1764000000</v>
      </c>
      <c r="D20" s="5">
        <v>1821000000</v>
      </c>
      <c r="E20" s="5">
        <v>1895000000</v>
      </c>
      <c r="F20" s="5">
        <v>1964000000</v>
      </c>
      <c r="G20" s="5">
        <v>1924000000</v>
      </c>
      <c r="H20" s="5">
        <v>2036000000</v>
      </c>
      <c r="I20" s="5">
        <v>2055000000</v>
      </c>
    </row>
    <row r="21" spans="1:9" x14ac:dyDescent="0.25">
      <c r="A21" t="s">
        <v>13</v>
      </c>
      <c r="B21">
        <v>10</v>
      </c>
      <c r="C21">
        <v>25</v>
      </c>
      <c r="D21">
        <v>24</v>
      </c>
      <c r="E21">
        <v>27</v>
      </c>
      <c r="F21">
        <v>25</v>
      </c>
      <c r="G21">
        <v>17</v>
      </c>
      <c r="H21">
        <v>13</v>
      </c>
      <c r="I21">
        <v>9</v>
      </c>
    </row>
    <row r="22" spans="1:9" x14ac:dyDescent="0.25">
      <c r="A22" t="s">
        <v>8</v>
      </c>
      <c r="B22" s="2">
        <v>1800190000</v>
      </c>
      <c r="C22" s="7">
        <v>2011323000</v>
      </c>
      <c r="D22" s="2">
        <v>2339437000</v>
      </c>
      <c r="E22" s="2">
        <v>2341156000</v>
      </c>
      <c r="F22" s="2">
        <v>2335068000</v>
      </c>
      <c r="G22" s="2">
        <v>2290674000</v>
      </c>
      <c r="H22" s="2">
        <v>2269411000</v>
      </c>
      <c r="I22" s="2">
        <v>2358393000</v>
      </c>
    </row>
    <row r="23" spans="1:9" x14ac:dyDescent="0.25">
      <c r="A23" t="s">
        <v>24</v>
      </c>
      <c r="B23" s="2">
        <v>1351959000</v>
      </c>
      <c r="C23" s="2">
        <v>1167954000</v>
      </c>
      <c r="D23" s="2">
        <v>1208242000</v>
      </c>
      <c r="E23" s="2">
        <v>1006705000</v>
      </c>
      <c r="F23" s="2">
        <v>976271000</v>
      </c>
      <c r="G23" s="2">
        <v>956420000</v>
      </c>
      <c r="H23" s="2">
        <v>954433000</v>
      </c>
      <c r="I23" s="2">
        <v>933514000</v>
      </c>
    </row>
    <row r="24" spans="1:9" x14ac:dyDescent="0.25"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t="s">
        <v>25</v>
      </c>
      <c r="B25" s="2">
        <f>B19-B22</f>
        <v>7249810000</v>
      </c>
      <c r="C25" s="2">
        <f t="shared" ref="C25:I25" si="4">C19-C22</f>
        <v>42088677000</v>
      </c>
      <c r="D25" s="2">
        <f t="shared" si="4"/>
        <v>41364563000</v>
      </c>
      <c r="E25" s="2">
        <f t="shared" si="4"/>
        <v>48823844000</v>
      </c>
      <c r="F25" s="2">
        <f t="shared" si="4"/>
        <v>46764932000</v>
      </c>
      <c r="G25" s="2">
        <f t="shared" si="4"/>
        <v>30417326000</v>
      </c>
      <c r="H25" s="2">
        <f t="shared" si="4"/>
        <v>24198589000</v>
      </c>
      <c r="I25" s="2">
        <f t="shared" si="4"/>
        <v>16136607000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Eier</dc:creator>
  <cp:lastModifiedBy>Eier</cp:lastModifiedBy>
  <dcterms:created xsi:type="dcterms:W3CDTF">2022-09-29T15:28:08Z</dcterms:created>
  <dcterms:modified xsi:type="dcterms:W3CDTF">2022-09-29T18:19:56Z</dcterms:modified>
</cp:coreProperties>
</file>