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s\5 SEMESTAR\Informacioni sistemi 1\Projektni zadatak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E28" i="1"/>
  <c r="F2" i="1"/>
  <c r="D41" i="1" l="1"/>
  <c r="E32" i="1"/>
  <c r="E33" i="1"/>
  <c r="E34" i="1"/>
  <c r="E35" i="1"/>
  <c r="E36" i="1"/>
  <c r="E37" i="1"/>
  <c r="E38" i="1"/>
  <c r="E39" i="1"/>
  <c r="E40" i="1"/>
  <c r="E31" i="1"/>
  <c r="F7" i="1"/>
  <c r="C28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41" i="1" l="1"/>
  <c r="F28" i="1"/>
  <c r="B43" i="1" l="1"/>
  <c r="B44" i="1" s="1"/>
  <c r="B45" i="1" s="1"/>
</calcChain>
</file>

<file path=xl/sharedStrings.xml><?xml version="1.0" encoding="utf-8"?>
<sst xmlns="http://schemas.openxmlformats.org/spreadsheetml/2006/main" count="53" uniqueCount="53">
  <si>
    <t>Segment izrade informacionog sistema</t>
  </si>
  <si>
    <t>Cena rada po času</t>
  </si>
  <si>
    <t>Nabavka</t>
  </si>
  <si>
    <t>Broj zaposlenih</t>
  </si>
  <si>
    <t>Ukupna cena</t>
  </si>
  <si>
    <t>Specifikacija zahteva</t>
  </si>
  <si>
    <t>Izrada dokumenta "Statement of Work"</t>
  </si>
  <si>
    <t>Izrada dokumenta "Project Charter"</t>
  </si>
  <si>
    <t>Izrada dokumenta "Project Scope"</t>
  </si>
  <si>
    <t>Izrada dokumenta  "Prioritetizacija zahteva"</t>
  </si>
  <si>
    <t>Definisanje vremenskog plana projekta</t>
  </si>
  <si>
    <t>Izrada plana upravljanja rizicima</t>
  </si>
  <si>
    <t>Izrada plana budžeta</t>
  </si>
  <si>
    <t>Izrada IDEF0 dijagrama</t>
  </si>
  <si>
    <t>Izrada DFD dijagrama</t>
  </si>
  <si>
    <t>Izrada PMOV dijagrama</t>
  </si>
  <si>
    <t>Izrada UML Use Case dijagrama</t>
  </si>
  <si>
    <t>Izrada UML Activity dijagrama</t>
  </si>
  <si>
    <t>Specifikacija izveštaja</t>
  </si>
  <si>
    <t>Dizajn interfejsa</t>
  </si>
  <si>
    <t>Popunjavanje tabela podacima</t>
  </si>
  <si>
    <t>Izrada izveštaja u Access-u</t>
  </si>
  <si>
    <t>Izrada upita i formi u Access-u</t>
  </si>
  <si>
    <t>Izrada baze podataka i tabela u Access-u</t>
  </si>
  <si>
    <t>Izrada Access Web aplikacije</t>
  </si>
  <si>
    <t>Testiranje aplikacije</t>
  </si>
  <si>
    <t>Sumiranje prednosti i koristi od kreiranog IS-a</t>
  </si>
  <si>
    <t>Obuka zaposlenih Agencije "Sedmi sprat"</t>
  </si>
  <si>
    <t>Naziv rizika</t>
  </si>
  <si>
    <t>Vođa tima nema dovoljan autoritet</t>
  </si>
  <si>
    <t>ID rizika</t>
  </si>
  <si>
    <t>Članovi tima zapostavljaju obaveze</t>
  </si>
  <si>
    <t>Odustajanje nekog od članova tima</t>
  </si>
  <si>
    <t>Neiskustvo članova tima</t>
  </si>
  <si>
    <t>Loše definisanje zahteva klijenta</t>
  </si>
  <si>
    <t>Loše definisan budžet – novčana sredstva</t>
  </si>
  <si>
    <t>Loše projektovana baza podataka</t>
  </si>
  <si>
    <t>Prekoračenje vremenskog limita za realizaciju delova projekta – milestones</t>
  </si>
  <si>
    <t>Prekoračenje vremenskog limita za isporuku informacionog sistema</t>
  </si>
  <si>
    <t>Nezadovoljstvo klijenta isporučenim sistemom</t>
  </si>
  <si>
    <t>Broj radnih sati</t>
  </si>
  <si>
    <t>Verovatnoća</t>
  </si>
  <si>
    <t>Dodatni troškovi</t>
  </si>
  <si>
    <t>Cena</t>
  </si>
  <si>
    <t>Ukupno:</t>
  </si>
  <si>
    <t>Ukupno (zahtevi + rizici)</t>
  </si>
  <si>
    <t>10% od ukupne cene</t>
  </si>
  <si>
    <t>Ukupna cena projekta</t>
  </si>
  <si>
    <r>
      <t>Sve cene su u evrima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</t>
    </r>
  </si>
  <si>
    <t>Početno planiranje projekta</t>
  </si>
  <si>
    <t>Specifikacija poslovnih pravila i primitivnih procesa</t>
  </si>
  <si>
    <t>Izrada ER dijagrama i rečnika podataka</t>
  </si>
  <si>
    <t>Ukupno/Prosek: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</si>
</sst>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3" borderId="2" xfId="3" applyBorder="1"/>
    <xf numFmtId="16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1" fillId="3" borderId="5" xfId="3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164" fontId="2" fillId="2" borderId="3" xfId="2" applyNumberFormat="1" applyFont="1" applyBorder="1"/>
    <xf numFmtId="164" fontId="2" fillId="2" borderId="4" xfId="2" applyNumberFormat="1" applyFont="1" applyBorder="1"/>
    <xf numFmtId="9" fontId="0" fillId="0" borderId="3" xfId="1" applyFont="1" applyBorder="1"/>
    <xf numFmtId="164" fontId="0" fillId="0" borderId="4" xfId="0" applyNumberFormat="1" applyBorder="1"/>
    <xf numFmtId="9" fontId="2" fillId="2" borderId="2" xfId="2" applyNumberFormat="1" applyFont="1" applyBorder="1"/>
    <xf numFmtId="0" fontId="2" fillId="2" borderId="5" xfId="2" applyFont="1" applyBorder="1"/>
    <xf numFmtId="164" fontId="1" fillId="3" borderId="1" xfId="3" applyNumberFormat="1" applyFont="1" applyBorder="1"/>
    <xf numFmtId="164" fontId="5" fillId="5" borderId="1" xfId="4" applyNumberFormat="1" applyFont="1" applyFill="1" applyBorder="1"/>
    <xf numFmtId="0" fontId="0" fillId="3" borderId="2" xfId="3" applyFont="1" applyBorder="1"/>
  </cellXfs>
  <cellStyles count="5">
    <cellStyle name="60% - Accent2" xfId="3" builtinId="36"/>
    <cellStyle name="Accent2" xfId="2" builtinId="33"/>
    <cellStyle name="Accent4" xfId="4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Normal="100" workbookViewId="0">
      <selection activeCell="F28" sqref="F28"/>
    </sheetView>
  </sheetViews>
  <sheetFormatPr defaultRowHeight="15" x14ac:dyDescent="0.25"/>
  <cols>
    <col min="1" max="1" width="69.85546875" bestFit="1" customWidth="1"/>
    <col min="2" max="2" width="16.85546875" bestFit="1" customWidth="1"/>
    <col min="3" max="3" width="12.140625" bestFit="1" customWidth="1"/>
    <col min="4" max="4" width="15.7109375" bestFit="1" customWidth="1"/>
    <col min="5" max="5" width="14.42578125" bestFit="1" customWidth="1"/>
    <col min="6" max="6" width="12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40</v>
      </c>
      <c r="F1" s="3" t="s">
        <v>4</v>
      </c>
    </row>
    <row r="2" spans="1:6" x14ac:dyDescent="0.25">
      <c r="A2" s="20" t="s">
        <v>49</v>
      </c>
      <c r="B2" s="5">
        <v>5</v>
      </c>
      <c r="C2" s="5">
        <v>0</v>
      </c>
      <c r="D2" s="6">
        <v>2</v>
      </c>
      <c r="E2" s="6">
        <v>4</v>
      </c>
      <c r="F2" s="7">
        <f>B2*D2*E2+C2</f>
        <v>40</v>
      </c>
    </row>
    <row r="3" spans="1:6" x14ac:dyDescent="0.25">
      <c r="A3" s="4" t="s">
        <v>6</v>
      </c>
      <c r="B3" s="5">
        <v>5</v>
      </c>
      <c r="C3" s="5">
        <v>0</v>
      </c>
      <c r="D3" s="6">
        <v>2</v>
      </c>
      <c r="E3" s="6">
        <v>3</v>
      </c>
      <c r="F3" s="7">
        <f>B3*D3*E3+C3</f>
        <v>30</v>
      </c>
    </row>
    <row r="4" spans="1:6" x14ac:dyDescent="0.25">
      <c r="A4" s="4" t="s">
        <v>7</v>
      </c>
      <c r="B4" s="5">
        <v>5</v>
      </c>
      <c r="C4" s="5">
        <v>0</v>
      </c>
      <c r="D4" s="6">
        <v>2</v>
      </c>
      <c r="E4" s="6">
        <v>3</v>
      </c>
      <c r="F4" s="7">
        <f t="shared" ref="F4:F27" si="0">B4*D4*E4+C4</f>
        <v>30</v>
      </c>
    </row>
    <row r="5" spans="1:6" x14ac:dyDescent="0.25">
      <c r="A5" s="4" t="s">
        <v>8</v>
      </c>
      <c r="B5" s="5">
        <v>5</v>
      </c>
      <c r="C5" s="5">
        <v>0</v>
      </c>
      <c r="D5" s="6">
        <v>2</v>
      </c>
      <c r="E5" s="6">
        <v>3</v>
      </c>
      <c r="F5" s="7">
        <f t="shared" si="0"/>
        <v>30</v>
      </c>
    </row>
    <row r="6" spans="1:6" x14ac:dyDescent="0.25">
      <c r="A6" s="4" t="s">
        <v>9</v>
      </c>
      <c r="B6" s="5">
        <v>6</v>
      </c>
      <c r="C6" s="5">
        <v>0</v>
      </c>
      <c r="D6" s="6">
        <v>2</v>
      </c>
      <c r="E6" s="6">
        <v>3</v>
      </c>
      <c r="F6" s="7">
        <f t="shared" si="0"/>
        <v>36</v>
      </c>
    </row>
    <row r="7" spans="1:6" x14ac:dyDescent="0.25">
      <c r="A7" s="4" t="s">
        <v>5</v>
      </c>
      <c r="B7" s="5">
        <v>5</v>
      </c>
      <c r="C7" s="5">
        <v>0</v>
      </c>
      <c r="D7" s="6">
        <v>2</v>
      </c>
      <c r="E7" s="6">
        <v>6</v>
      </c>
      <c r="F7" s="7">
        <f>B7*D7*E7+C7</f>
        <v>60</v>
      </c>
    </row>
    <row r="8" spans="1:6" x14ac:dyDescent="0.25">
      <c r="A8" s="4" t="s">
        <v>10</v>
      </c>
      <c r="B8" s="5">
        <v>5</v>
      </c>
      <c r="C8" s="5">
        <v>0</v>
      </c>
      <c r="D8" s="6">
        <v>2</v>
      </c>
      <c r="E8" s="6">
        <v>4</v>
      </c>
      <c r="F8" s="7">
        <f t="shared" si="0"/>
        <v>40</v>
      </c>
    </row>
    <row r="9" spans="1:6" x14ac:dyDescent="0.25">
      <c r="A9" s="4" t="s">
        <v>11</v>
      </c>
      <c r="B9" s="5">
        <v>5</v>
      </c>
      <c r="C9" s="5">
        <v>0</v>
      </c>
      <c r="D9" s="6">
        <v>2</v>
      </c>
      <c r="E9" s="6">
        <v>2</v>
      </c>
      <c r="F9" s="7">
        <f t="shared" si="0"/>
        <v>20</v>
      </c>
    </row>
    <row r="10" spans="1:6" x14ac:dyDescent="0.25">
      <c r="A10" s="4" t="s">
        <v>12</v>
      </c>
      <c r="B10" s="5">
        <v>6</v>
      </c>
      <c r="C10" s="5">
        <v>0</v>
      </c>
      <c r="D10" s="6">
        <v>2</v>
      </c>
      <c r="E10" s="6">
        <v>2</v>
      </c>
      <c r="F10" s="7">
        <f t="shared" si="0"/>
        <v>24</v>
      </c>
    </row>
    <row r="11" spans="1:6" x14ac:dyDescent="0.25">
      <c r="A11" s="4" t="s">
        <v>13</v>
      </c>
      <c r="B11" s="5">
        <v>8</v>
      </c>
      <c r="C11" s="5">
        <v>20</v>
      </c>
      <c r="D11" s="6">
        <v>2</v>
      </c>
      <c r="E11" s="6">
        <v>9</v>
      </c>
      <c r="F11" s="7">
        <f t="shared" si="0"/>
        <v>164</v>
      </c>
    </row>
    <row r="12" spans="1:6" x14ac:dyDescent="0.25">
      <c r="A12" s="20" t="s">
        <v>50</v>
      </c>
      <c r="B12" s="5">
        <v>5</v>
      </c>
      <c r="C12" s="5">
        <v>0</v>
      </c>
      <c r="D12" s="6">
        <v>2</v>
      </c>
      <c r="E12" s="6">
        <v>2</v>
      </c>
      <c r="F12" s="7">
        <f t="shared" si="0"/>
        <v>20</v>
      </c>
    </row>
    <row r="13" spans="1:6" x14ac:dyDescent="0.25">
      <c r="A13" s="4" t="s">
        <v>14</v>
      </c>
      <c r="B13" s="5">
        <v>6</v>
      </c>
      <c r="C13" s="5">
        <v>20</v>
      </c>
      <c r="D13" s="6">
        <v>2</v>
      </c>
      <c r="E13" s="6">
        <v>7</v>
      </c>
      <c r="F13" s="7">
        <f t="shared" si="0"/>
        <v>104</v>
      </c>
    </row>
    <row r="14" spans="1:6" x14ac:dyDescent="0.25">
      <c r="A14" s="8" t="s">
        <v>15</v>
      </c>
      <c r="B14" s="9">
        <v>6</v>
      </c>
      <c r="C14" s="9">
        <v>20</v>
      </c>
      <c r="D14" s="10">
        <v>2</v>
      </c>
      <c r="E14" s="10">
        <v>7</v>
      </c>
      <c r="F14" s="11">
        <f t="shared" si="0"/>
        <v>104</v>
      </c>
    </row>
    <row r="15" spans="1:6" x14ac:dyDescent="0.25">
      <c r="A15" s="20" t="s">
        <v>51</v>
      </c>
      <c r="B15" s="5">
        <v>6</v>
      </c>
      <c r="C15" s="5">
        <v>0</v>
      </c>
      <c r="D15" s="6">
        <v>2</v>
      </c>
      <c r="E15" s="6">
        <v>5</v>
      </c>
      <c r="F15" s="7">
        <f t="shared" si="0"/>
        <v>60</v>
      </c>
    </row>
    <row r="16" spans="1:6" x14ac:dyDescent="0.25">
      <c r="A16" s="4" t="s">
        <v>16</v>
      </c>
      <c r="B16" s="5">
        <v>6</v>
      </c>
      <c r="C16" s="5">
        <v>0</v>
      </c>
      <c r="D16" s="6">
        <v>2</v>
      </c>
      <c r="E16" s="6">
        <v>1</v>
      </c>
      <c r="F16" s="7">
        <f t="shared" si="0"/>
        <v>12</v>
      </c>
    </row>
    <row r="17" spans="1:6" x14ac:dyDescent="0.25">
      <c r="A17" s="4" t="s">
        <v>17</v>
      </c>
      <c r="B17" s="5">
        <v>6</v>
      </c>
      <c r="C17" s="5">
        <v>0</v>
      </c>
      <c r="D17" s="6">
        <v>2</v>
      </c>
      <c r="E17" s="6">
        <v>1</v>
      </c>
      <c r="F17" s="7">
        <f t="shared" si="0"/>
        <v>12</v>
      </c>
    </row>
    <row r="18" spans="1:6" x14ac:dyDescent="0.25">
      <c r="A18" s="4" t="s">
        <v>18</v>
      </c>
      <c r="B18" s="5">
        <v>5</v>
      </c>
      <c r="C18" s="5">
        <v>0</v>
      </c>
      <c r="D18" s="6">
        <v>2</v>
      </c>
      <c r="E18" s="6">
        <v>1</v>
      </c>
      <c r="F18" s="7">
        <f t="shared" si="0"/>
        <v>10</v>
      </c>
    </row>
    <row r="19" spans="1:6" x14ac:dyDescent="0.25">
      <c r="A19" s="4" t="s">
        <v>19</v>
      </c>
      <c r="B19" s="5">
        <v>5</v>
      </c>
      <c r="C19" s="5">
        <v>0</v>
      </c>
      <c r="D19" s="6">
        <v>2</v>
      </c>
      <c r="E19" s="6">
        <v>1</v>
      </c>
      <c r="F19" s="7">
        <f t="shared" si="0"/>
        <v>10</v>
      </c>
    </row>
    <row r="20" spans="1:6" x14ac:dyDescent="0.25">
      <c r="A20" s="4" t="s">
        <v>23</v>
      </c>
      <c r="B20" s="5">
        <v>6</v>
      </c>
      <c r="C20" s="5">
        <v>20</v>
      </c>
      <c r="D20" s="6">
        <v>2</v>
      </c>
      <c r="E20" s="6">
        <v>5</v>
      </c>
      <c r="F20" s="7">
        <f t="shared" si="0"/>
        <v>80</v>
      </c>
    </row>
    <row r="21" spans="1:6" x14ac:dyDescent="0.25">
      <c r="A21" s="4" t="s">
        <v>20</v>
      </c>
      <c r="B21" s="5">
        <v>5</v>
      </c>
      <c r="C21" s="5">
        <v>0</v>
      </c>
      <c r="D21" s="6">
        <v>2</v>
      </c>
      <c r="E21" s="6">
        <v>2</v>
      </c>
      <c r="F21" s="7">
        <f t="shared" si="0"/>
        <v>20</v>
      </c>
    </row>
    <row r="22" spans="1:6" x14ac:dyDescent="0.25">
      <c r="A22" s="4" t="s">
        <v>22</v>
      </c>
      <c r="B22" s="5">
        <v>8</v>
      </c>
      <c r="C22" s="5">
        <v>0</v>
      </c>
      <c r="D22" s="6">
        <v>2</v>
      </c>
      <c r="E22" s="6">
        <v>9</v>
      </c>
      <c r="F22" s="7">
        <f t="shared" si="0"/>
        <v>144</v>
      </c>
    </row>
    <row r="23" spans="1:6" x14ac:dyDescent="0.25">
      <c r="A23" s="4" t="s">
        <v>21</v>
      </c>
      <c r="B23" s="5">
        <v>8</v>
      </c>
      <c r="C23" s="5">
        <v>0</v>
      </c>
      <c r="D23" s="6">
        <v>2</v>
      </c>
      <c r="E23" s="6">
        <v>4</v>
      </c>
      <c r="F23" s="7">
        <f t="shared" si="0"/>
        <v>64</v>
      </c>
    </row>
    <row r="24" spans="1:6" x14ac:dyDescent="0.25">
      <c r="A24" s="4" t="s">
        <v>24</v>
      </c>
      <c r="B24" s="5">
        <v>6</v>
      </c>
      <c r="C24" s="5">
        <v>0</v>
      </c>
      <c r="D24" s="6">
        <v>2</v>
      </c>
      <c r="E24" s="6">
        <v>6</v>
      </c>
      <c r="F24" s="7">
        <f t="shared" si="0"/>
        <v>72</v>
      </c>
    </row>
    <row r="25" spans="1:6" x14ac:dyDescent="0.25">
      <c r="A25" s="4" t="s">
        <v>25</v>
      </c>
      <c r="B25" s="5">
        <v>5</v>
      </c>
      <c r="C25" s="5">
        <v>0</v>
      </c>
      <c r="D25" s="6">
        <v>2</v>
      </c>
      <c r="E25" s="6">
        <v>2</v>
      </c>
      <c r="F25" s="7">
        <f t="shared" si="0"/>
        <v>20</v>
      </c>
    </row>
    <row r="26" spans="1:6" x14ac:dyDescent="0.25">
      <c r="A26" s="4" t="s">
        <v>26</v>
      </c>
      <c r="B26" s="5">
        <v>5</v>
      </c>
      <c r="C26" s="5">
        <v>0</v>
      </c>
      <c r="D26" s="6">
        <v>2</v>
      </c>
      <c r="E26" s="6">
        <v>1</v>
      </c>
      <c r="F26" s="7">
        <f t="shared" si="0"/>
        <v>10</v>
      </c>
    </row>
    <row r="27" spans="1:6" x14ac:dyDescent="0.25">
      <c r="A27" s="4" t="s">
        <v>27</v>
      </c>
      <c r="B27" s="5">
        <v>0</v>
      </c>
      <c r="C27" s="5">
        <v>0</v>
      </c>
      <c r="D27" s="6">
        <v>2</v>
      </c>
      <c r="E27" s="6">
        <v>2</v>
      </c>
      <c r="F27" s="7">
        <f t="shared" si="0"/>
        <v>0</v>
      </c>
    </row>
    <row r="28" spans="1:6" x14ac:dyDescent="0.25">
      <c r="A28" s="1" t="s">
        <v>52</v>
      </c>
      <c r="B28" s="12">
        <f>AVERAGE(B3:B27)</f>
        <v>5.52</v>
      </c>
      <c r="C28" s="12">
        <f>SUM(C3:C27)</f>
        <v>80</v>
      </c>
      <c r="D28" s="2">
        <v>2</v>
      </c>
      <c r="E28" s="2">
        <f>SUM(E3:E27)*D28</f>
        <v>182</v>
      </c>
      <c r="F28" s="13">
        <f>SUM(F3:F27)</f>
        <v>1176</v>
      </c>
    </row>
    <row r="30" spans="1:6" x14ac:dyDescent="0.25">
      <c r="A30" s="1" t="s">
        <v>28</v>
      </c>
      <c r="B30" s="2" t="s">
        <v>30</v>
      </c>
      <c r="C30" s="2" t="s">
        <v>41</v>
      </c>
      <c r="D30" s="2" t="s">
        <v>42</v>
      </c>
      <c r="E30" s="3" t="s">
        <v>43</v>
      </c>
    </row>
    <row r="31" spans="1:6" x14ac:dyDescent="0.25">
      <c r="A31" s="4" t="s">
        <v>29</v>
      </c>
      <c r="B31" s="6">
        <v>1</v>
      </c>
      <c r="C31" s="14">
        <v>0.1</v>
      </c>
      <c r="D31" s="5">
        <v>180</v>
      </c>
      <c r="E31" s="15">
        <f>C31*D31</f>
        <v>18</v>
      </c>
    </row>
    <row r="32" spans="1:6" x14ac:dyDescent="0.25">
      <c r="A32" s="4" t="s">
        <v>31</v>
      </c>
      <c r="B32" s="6">
        <v>2</v>
      </c>
      <c r="C32" s="14">
        <v>0.3</v>
      </c>
      <c r="D32" s="5">
        <v>200</v>
      </c>
      <c r="E32" s="15">
        <f t="shared" ref="E32:E40" si="1">C32*D32</f>
        <v>60</v>
      </c>
    </row>
    <row r="33" spans="1:5" x14ac:dyDescent="0.25">
      <c r="A33" s="4" t="s">
        <v>32</v>
      </c>
      <c r="B33" s="6">
        <v>3</v>
      </c>
      <c r="C33" s="14">
        <v>0.1</v>
      </c>
      <c r="D33" s="5">
        <v>140</v>
      </c>
      <c r="E33" s="15">
        <f t="shared" si="1"/>
        <v>14</v>
      </c>
    </row>
    <row r="34" spans="1:5" x14ac:dyDescent="0.25">
      <c r="A34" s="4" t="s">
        <v>33</v>
      </c>
      <c r="B34" s="6">
        <v>4</v>
      </c>
      <c r="C34" s="14">
        <v>0.2</v>
      </c>
      <c r="D34" s="5">
        <v>140</v>
      </c>
      <c r="E34" s="15">
        <f t="shared" si="1"/>
        <v>28</v>
      </c>
    </row>
    <row r="35" spans="1:5" x14ac:dyDescent="0.25">
      <c r="A35" s="4" t="s">
        <v>34</v>
      </c>
      <c r="B35" s="6">
        <v>5</v>
      </c>
      <c r="C35" s="14">
        <v>0.4</v>
      </c>
      <c r="D35" s="5">
        <v>260</v>
      </c>
      <c r="E35" s="15">
        <f t="shared" si="1"/>
        <v>104</v>
      </c>
    </row>
    <row r="36" spans="1:5" x14ac:dyDescent="0.25">
      <c r="A36" s="4" t="s">
        <v>35</v>
      </c>
      <c r="B36" s="6">
        <v>6</v>
      </c>
      <c r="C36" s="14">
        <v>0.4</v>
      </c>
      <c r="D36" s="5">
        <v>420</v>
      </c>
      <c r="E36" s="15">
        <f t="shared" si="1"/>
        <v>168</v>
      </c>
    </row>
    <row r="37" spans="1:5" x14ac:dyDescent="0.25">
      <c r="A37" s="4" t="s">
        <v>36</v>
      </c>
      <c r="B37" s="6">
        <v>7</v>
      </c>
      <c r="C37" s="14">
        <v>0.3</v>
      </c>
      <c r="D37" s="5">
        <v>200</v>
      </c>
      <c r="E37" s="15">
        <f t="shared" si="1"/>
        <v>60</v>
      </c>
    </row>
    <row r="38" spans="1:5" x14ac:dyDescent="0.25">
      <c r="A38" s="4" t="s">
        <v>37</v>
      </c>
      <c r="B38" s="6">
        <v>8</v>
      </c>
      <c r="C38" s="14">
        <v>0.4</v>
      </c>
      <c r="D38" s="5">
        <v>260</v>
      </c>
      <c r="E38" s="15">
        <f t="shared" si="1"/>
        <v>104</v>
      </c>
    </row>
    <row r="39" spans="1:5" x14ac:dyDescent="0.25">
      <c r="A39" s="4" t="s">
        <v>38</v>
      </c>
      <c r="B39" s="6">
        <v>9</v>
      </c>
      <c r="C39" s="14">
        <v>0.3</v>
      </c>
      <c r="D39" s="5">
        <v>400</v>
      </c>
      <c r="E39" s="15">
        <f t="shared" si="1"/>
        <v>120</v>
      </c>
    </row>
    <row r="40" spans="1:5" x14ac:dyDescent="0.25">
      <c r="A40" s="4" t="s">
        <v>39</v>
      </c>
      <c r="B40" s="6">
        <v>10</v>
      </c>
      <c r="C40" s="14">
        <v>0.3</v>
      </c>
      <c r="D40" s="5">
        <v>400</v>
      </c>
      <c r="E40" s="15">
        <f t="shared" si="1"/>
        <v>120</v>
      </c>
    </row>
    <row r="41" spans="1:5" x14ac:dyDescent="0.25">
      <c r="C41" s="1" t="s">
        <v>44</v>
      </c>
      <c r="D41" s="12">
        <f>SUM(D31:D40)</f>
        <v>2600</v>
      </c>
      <c r="E41" s="13">
        <f>SUM(E31:E40)</f>
        <v>796</v>
      </c>
    </row>
    <row r="43" spans="1:5" x14ac:dyDescent="0.25">
      <c r="A43" s="1" t="s">
        <v>45</v>
      </c>
      <c r="B43" s="18">
        <f>F28+E41</f>
        <v>1972</v>
      </c>
    </row>
    <row r="44" spans="1:5" x14ac:dyDescent="0.25">
      <c r="A44" s="16" t="s">
        <v>46</v>
      </c>
      <c r="B44" s="18">
        <f>0.1*B43</f>
        <v>197.20000000000002</v>
      </c>
    </row>
    <row r="45" spans="1:5" ht="15.75" x14ac:dyDescent="0.25">
      <c r="A45" s="17" t="s">
        <v>47</v>
      </c>
      <c r="B45" s="19">
        <f>B43+B44</f>
        <v>2169.1999999999998</v>
      </c>
    </row>
    <row r="47" spans="1:5" x14ac:dyDescent="0.25">
      <c r="A47" t="s">
        <v>48</v>
      </c>
    </row>
  </sheetData>
  <conditionalFormatting sqref="F2:F27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{58B05E6F-A63C-4F83-B5EF-871354A7E5EB}</x14:id>
        </ext>
      </extLs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{B2A143C9-99B1-4C1F-8E50-1CA0E6EFE3D0}</x14:id>
        </ext>
      </extLst>
    </cfRule>
  </conditionalFormatting>
  <conditionalFormatting sqref="E31:E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{1CB68E1B-CCF4-451E-8D47-27476F74000C}</x14:id>
        </ext>
      </extLst>
    </cfRule>
  </conditionalFormatting>
  <pageMargins left="0.25" right="0.25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5E6F-A63C-4F83-B5EF-871354A7E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A143C9-99B1-4C1F-8E50-1CA0E6EFE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1CB68E1B-CCF4-451E-8D47-27476F740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Dimitrije Kokeric</dc:creator>
  <cp:lastModifiedBy>Dimitrije Kokeric</cp:lastModifiedBy>
  <cp:lastPrinted>2017-03-01T00:04:06Z</cp:lastPrinted>
  <dcterms:created xsi:type="dcterms:W3CDTF">2017-02-28T22:14:54Z</dcterms:created>
  <dcterms:modified xsi:type="dcterms:W3CDTF">2017-03-01T19:22:42Z</dcterms:modified>
</cp:coreProperties>
</file>